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8.xml" ContentType="application/vnd.openxmlformats-officedocument.spreadsheetml.work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cdcgroupcom-my.sharepoint.com/personal/bjoke_bii_co_uk/Documents/Desktop/TCFD Toolkit Web Development/Staging/Templates/"/>
    </mc:Choice>
  </mc:AlternateContent>
  <xr:revisionPtr revIDLastSave="73" documentId="13_ncr:1_{5A1368E2-B5C3-F843-9EAF-0322B95182F9}" xr6:coauthVersionLast="47" xr6:coauthVersionMax="47" xr10:uidLastSave="{E3F72835-8507-4D28-BA0C-AF245E044497}"/>
  <bookViews>
    <workbookView xWindow="-120" yWindow="-120" windowWidth="29040" windowHeight="15840" activeTab="11" xr2:uid="{00000000-000D-0000-FFFF-FFFF00000000}"/>
  </bookViews>
  <sheets>
    <sheet name="Introduction" sheetId="10" r:id="rId1"/>
    <sheet name="Governance" sheetId="9" r:id="rId2"/>
    <sheet name="Strategy" sheetId="11" r:id="rId3"/>
    <sheet name="Risk" sheetId="12" r:id="rId4"/>
    <sheet name="Metrics &amp; Targets" sheetId="13" r:id="rId5"/>
    <sheet name="TCFD" sheetId="2" state="hidden" r:id="rId6"/>
    <sheet name="TCFD -DA revised" sheetId="5" state="hidden" r:id="rId7"/>
    <sheet name="Old radar chart" sheetId="8" state="hidden" r:id="rId8"/>
    <sheet name="Radar chart" sheetId="15" state="hidden" r:id="rId9"/>
    <sheet name="Summary for radar chart" sheetId="14" state="hidden" r:id="rId10"/>
    <sheet name="Bar chart" sheetId="17" r:id="rId11"/>
    <sheet name="Summary bar chart" sheetId="19" r:id="rId12"/>
    <sheet name="Summary for bar chart" sheetId="16" state="hidden" r:id="rId13"/>
    <sheet name="TCFD -DA" sheetId="1" state="hidden" r:id="rId14"/>
    <sheet name="Sources" sheetId="3" state="hidden" r:id="rId15"/>
    <sheet name="Scoring" sheetId="6" state="hidden" r:id="rId16"/>
  </sheets>
  <definedNames>
    <definedName name="Actual" localSheetId="5">TCFD!$I$4</definedName>
    <definedName name="Actual">#REF!</definedName>
    <definedName name="Climate_change_consideration">#REF!</definedName>
    <definedName name="Diesel_consumption">#REF!</definedName>
    <definedName name="Energy_Source">#REF!</definedName>
    <definedName name="Flood_protection_measures_in_place">#REF!</definedName>
    <definedName name="Maturity_rating">#REF!</definedName>
    <definedName name="Proximity_to_water_course">#REF!</definedName>
    <definedName name="Yes_N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6" l="1"/>
  <c r="I36" i="16"/>
  <c r="F37" i="16"/>
  <c r="I37" i="16"/>
  <c r="G38" i="16"/>
  <c r="I38" i="16"/>
  <c r="H39" i="16"/>
  <c r="I39" i="16"/>
  <c r="B13" i="16" l="1"/>
  <c r="C13" i="16" s="1"/>
  <c r="C29" i="16" s="1"/>
  <c r="B12" i="16"/>
  <c r="C12" i="16" s="1"/>
  <c r="C28" i="16" s="1"/>
  <c r="B11" i="16"/>
  <c r="C11" i="16" s="1"/>
  <c r="C27" i="16" s="1"/>
  <c r="B10" i="16"/>
  <c r="C10" i="16" s="1"/>
  <c r="C26" i="16" s="1"/>
  <c r="B9" i="16"/>
  <c r="B25" i="16" s="1"/>
  <c r="B8" i="16"/>
  <c r="C8" i="16" s="1"/>
  <c r="C24" i="16" s="1"/>
  <c r="B7" i="16"/>
  <c r="B23" i="16" s="1"/>
  <c r="B6" i="16"/>
  <c r="C6" i="16" s="1"/>
  <c r="C22" i="16" s="1"/>
  <c r="B5" i="16"/>
  <c r="C5" i="16" s="1"/>
  <c r="C21" i="16" s="1"/>
  <c r="B4" i="16"/>
  <c r="B20" i="16" s="1"/>
  <c r="B3" i="16"/>
  <c r="B19" i="16" s="1"/>
  <c r="C12" i="11"/>
  <c r="E22" i="14" s="1"/>
  <c r="H22" i="14" s="1"/>
  <c r="C13" i="11"/>
  <c r="E23" i="16" s="1"/>
  <c r="H23" i="16" s="1"/>
  <c r="C14" i="11"/>
  <c r="E24" i="16" s="1"/>
  <c r="H24" i="16" s="1"/>
  <c r="C10" i="12"/>
  <c r="F25" i="16" s="1"/>
  <c r="H25" i="16" s="1"/>
  <c r="C11" i="12"/>
  <c r="F26" i="14" s="1"/>
  <c r="H26" i="14" s="1"/>
  <c r="C12" i="13"/>
  <c r="G27" i="16" s="1"/>
  <c r="H27" i="16" s="1"/>
  <c r="C13" i="13"/>
  <c r="G28" i="16" s="1"/>
  <c r="H28" i="16" s="1"/>
  <c r="C14" i="13"/>
  <c r="G29" i="16" s="1"/>
  <c r="H29" i="16" s="1"/>
  <c r="C15" i="9"/>
  <c r="D19" i="16" s="1"/>
  <c r="H19" i="16" s="1"/>
  <c r="C16" i="9"/>
  <c r="D20" i="16" s="1"/>
  <c r="H20" i="16" s="1"/>
  <c r="C17" i="9"/>
  <c r="D21" i="16" s="1"/>
  <c r="H21" i="16" s="1"/>
  <c r="B13" i="14"/>
  <c r="B29" i="14" s="1"/>
  <c r="B12" i="14"/>
  <c r="C12" i="14" s="1"/>
  <c r="C28" i="14" s="1"/>
  <c r="B11" i="14"/>
  <c r="B27" i="14" s="1"/>
  <c r="B10" i="14"/>
  <c r="C10" i="14" s="1"/>
  <c r="C26" i="14" s="1"/>
  <c r="B9" i="14"/>
  <c r="B25" i="14" s="1"/>
  <c r="B8" i="14"/>
  <c r="B24" i="14" s="1"/>
  <c r="B7" i="14"/>
  <c r="B23" i="14" s="1"/>
  <c r="B6" i="14"/>
  <c r="C6" i="14" s="1"/>
  <c r="C22" i="14" s="1"/>
  <c r="B5" i="14"/>
  <c r="B21" i="14" s="1"/>
  <c r="B4" i="14"/>
  <c r="B20" i="14" s="1"/>
  <c r="B3" i="14"/>
  <c r="C3" i="14" s="1"/>
  <c r="C19" i="14" s="1"/>
  <c r="B12" i="13"/>
  <c r="G11" i="16" s="1"/>
  <c r="B14" i="11"/>
  <c r="E8" i="16" s="1"/>
  <c r="B12" i="11"/>
  <c r="E6" i="14" s="1"/>
  <c r="B15" i="9"/>
  <c r="D3" i="14" s="1"/>
  <c r="G3" i="14" s="1"/>
  <c r="B17" i="9"/>
  <c r="D5" i="14" s="1"/>
  <c r="E5" i="14" s="1"/>
  <c r="B11" i="12"/>
  <c r="F10" i="16" s="1"/>
  <c r="F10" i="14"/>
  <c r="G10" i="14" s="1"/>
  <c r="B14" i="13"/>
  <c r="G13" i="16" s="1"/>
  <c r="B13" i="13"/>
  <c r="G12" i="14" s="1"/>
  <c r="B10" i="12"/>
  <c r="F9" i="14" s="1"/>
  <c r="B13" i="11"/>
  <c r="E7" i="16" s="1"/>
  <c r="B16" i="9"/>
  <c r="D4" i="16" s="1"/>
  <c r="C34" i="5"/>
  <c r="C36" i="5"/>
  <c r="C35" i="5"/>
  <c r="C33" i="5"/>
  <c r="B36" i="5"/>
  <c r="B35" i="5"/>
  <c r="B34" i="5"/>
  <c r="B33" i="5"/>
  <c r="K23" i="2"/>
  <c r="K22" i="2"/>
  <c r="K21" i="2"/>
  <c r="K20" i="2"/>
  <c r="K19" i="2"/>
  <c r="K13" i="2"/>
  <c r="K9" i="2"/>
  <c r="K4" i="2"/>
  <c r="B28" i="14" l="1"/>
  <c r="C9" i="14"/>
  <c r="C25" i="14" s="1"/>
  <c r="C7" i="14"/>
  <c r="C23" i="14" s="1"/>
  <c r="C8" i="14"/>
  <c r="C24" i="14" s="1"/>
  <c r="C11" i="14"/>
  <c r="C27" i="14" s="1"/>
  <c r="C13" i="14"/>
  <c r="C29" i="14" s="1"/>
  <c r="G29" i="14"/>
  <c r="H29" i="14" s="1"/>
  <c r="F26" i="16"/>
  <c r="H26" i="16" s="1"/>
  <c r="D3" i="16"/>
  <c r="G11" i="14"/>
  <c r="F11" i="14" s="1"/>
  <c r="B26" i="14"/>
  <c r="F25" i="14"/>
  <c r="H25" i="14" s="1"/>
  <c r="F9" i="16"/>
  <c r="D4" i="14"/>
  <c r="C5" i="14"/>
  <c r="C21" i="14" s="1"/>
  <c r="C4" i="14"/>
  <c r="C20" i="14" s="1"/>
  <c r="D5" i="16"/>
  <c r="E7" i="14"/>
  <c r="E8" i="14"/>
  <c r="F8" i="14" s="1"/>
  <c r="G12" i="16"/>
  <c r="B27" i="16"/>
  <c r="E23" i="14"/>
  <c r="H23" i="14" s="1"/>
  <c r="D19" i="14"/>
  <c r="H19" i="14" s="1"/>
  <c r="G13" i="14"/>
  <c r="D13" i="14" s="1"/>
  <c r="B19" i="14"/>
  <c r="B22" i="14"/>
  <c r="D21" i="14"/>
  <c r="H21" i="14" s="1"/>
  <c r="G27" i="14"/>
  <c r="H27" i="14" s="1"/>
  <c r="C3" i="16"/>
  <c r="C19" i="16" s="1"/>
  <c r="E22" i="16"/>
  <c r="H22" i="16" s="1"/>
  <c r="D20" i="14"/>
  <c r="H20" i="14" s="1"/>
  <c r="G28" i="14"/>
  <c r="H28" i="14" s="1"/>
  <c r="E6" i="16"/>
  <c r="E24" i="14"/>
  <c r="H24" i="14" s="1"/>
  <c r="C7" i="16"/>
  <c r="C23" i="16" s="1"/>
  <c r="B21" i="16"/>
  <c r="B22" i="16"/>
  <c r="B24" i="16"/>
  <c r="B26" i="16"/>
  <c r="B28" i="16"/>
  <c r="C4" i="16"/>
  <c r="C20" i="16" s="1"/>
  <c r="C9" i="16"/>
  <c r="C25" i="16" s="1"/>
  <c r="B2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Simon Clarke</author>
  </authors>
  <commentList>
    <comment ref="I4" authorId="0" shapeId="0" xr:uid="{0E8FEAF6-AEF3-4EDD-9C56-CE3ED227821A}">
      <text>
        <r>
          <rPr>
            <b/>
            <sz val="9"/>
            <color indexed="81"/>
            <rFont val="Tahoma"/>
            <family val="2"/>
          </rPr>
          <t>Select rating in this column</t>
        </r>
        <r>
          <rPr>
            <sz val="9"/>
            <color indexed="81"/>
            <rFont val="Tahoma"/>
            <family val="2"/>
          </rPr>
          <t xml:space="preserve">
</t>
        </r>
      </text>
    </comment>
  </commentList>
</comments>
</file>

<file path=xl/sharedStrings.xml><?xml version="1.0" encoding="utf-8"?>
<sst xmlns="http://schemas.openxmlformats.org/spreadsheetml/2006/main" count="2803" uniqueCount="518">
  <si>
    <t>Element</t>
  </si>
  <si>
    <t>Topic</t>
  </si>
  <si>
    <t>Maturity Rating</t>
  </si>
  <si>
    <t>Scoring</t>
  </si>
  <si>
    <t>Unaware</t>
  </si>
  <si>
    <t>Discovery</t>
  </si>
  <si>
    <t>Developing</t>
  </si>
  <si>
    <t>Transformative</t>
  </si>
  <si>
    <t>1. Governance</t>
  </si>
  <si>
    <t xml:space="preserve">
Is there board oversight of climate-related issues within the Fund Manager? </t>
  </si>
  <si>
    <t>The board/ board committee does not have oversight of climate change related issues.</t>
  </si>
  <si>
    <t>The board and / or board committee receives ad-hoc information on climate change related issues, no more than once a year, and does not actively engage with these issues.</t>
  </si>
  <si>
    <t>The board and / or board committee is informed with regards to climate change issues in a structured format and on a regular basis (more than once a year). Climate change issues are discussed but these issues are not necessarily integrated in business strategy formulation processes.</t>
  </si>
  <si>
    <t xml:space="preserve">Climate change is recognized as a material strategic issue for the organization. The board and / or board committee is regularly informed with regards to climate change issues in a structured format. These issues are considered in business strategy formulation processes. Board members are familiar with key climate change concepts (such as TCFD, CDP, Transition and Physical risks), and have received climate change training. The board actively ensures that climate change is embedded within the organisation and oversees progress against climate goals and metrics.
</t>
  </si>
  <si>
    <t>Has the Fund Manager assigned climate-related responsibilities to the investment committee/s?</t>
  </si>
  <si>
    <t>The investment committee does not have oversight of climate change related issues.</t>
  </si>
  <si>
    <t>The investment committee receives ad-hoc information on climate change related issues on selected transactions, but this does not influence investment decisions.</t>
  </si>
  <si>
    <t>The investment committee is informed with regards to climate change issues in a structured format on any new transaction. Climate change issues are discussed, where relevant, but generally do not influence investment decisions.</t>
  </si>
  <si>
    <t>The investment committee is informed with regards to climate change issues in a structured format on any new transaction. There are criteria on seleted climate metrics (e.g. GHG emissions thresholds, exclusions) that the investment committee uses to evaluate new transactions.</t>
  </si>
  <si>
    <r>
      <t xml:space="preserve">Governance 2
</t>
    </r>
    <r>
      <rPr>
        <sz val="11"/>
        <color rgb="FF595959"/>
        <rFont val="Arial"/>
        <family val="2"/>
      </rPr>
      <t>Describe management’s role in assessing and managing climate-related risks and opportunities.</t>
    </r>
  </si>
  <si>
    <t>No active management role or responsibility in assessing and managing climate-related risks and opportunities</t>
  </si>
  <si>
    <t>Climate change risks and opportunities are considered only as an ESG issue and are managed by the ESG manager on an ad hoc basis. Responsibilities for climate change management have not been formally documented or integrated into existing roles. Limited information on how climate change is managed is documeted in the ESMS.</t>
  </si>
  <si>
    <t>Climate change related responsibilities have been assigned to a dedicated member of management. There is a governance structure and reporting process for managing climate change risks and opportunities.</t>
  </si>
  <si>
    <t>Climate change related responsibilities have been integrated into selected staff responsibilities and documented. Investment officers have roles and responsibilities with respect to identifying climate change risks and opportunities. There is a documented governance structure that outlines responsibilities for managing climate change risks and opportunities. There is a documented reporting process that outlines what climate information is captured, tracked and reported at and where.</t>
  </si>
  <si>
    <t xml:space="preserve">Climate change related responsibilities have been integrated into all staff responsibilities throughout the organisation and documented. All investment officers have clear roles and responsibilities with respect to identifying climate change risks and opportunities. There is a documented governance structure that outlines responsibilities for managing climate change risks and opportunities. There is a documented reporting process that outlines what climate information is captured, tracked and reported at and where. </t>
  </si>
  <si>
    <t>2. Strategy</t>
  </si>
  <si>
    <t xml:space="preserve">Is climate change integrated into the investment strategy of the Fund Manager and communicated externally? </t>
  </si>
  <si>
    <t>The investment strategy does not consider climate change and there is no clear policy on the topic.</t>
  </si>
  <si>
    <t>The investment strategy clearly articulates how it is impacted by climate change and how it is looking to take advantage of the transition to a low carbon economy. An externally published policy /  statement on climate change exists, with the intention to drive toward Paris alignment.</t>
  </si>
  <si>
    <t>The investment strategy is centred around climate change. An externally published policy /  statement on climate change exists that shows a clear commitment to net zero and / or Paris alignment.</t>
  </si>
  <si>
    <r>
      <t xml:space="preserve">Strategy 3
</t>
    </r>
    <r>
      <rPr>
        <sz val="11"/>
        <color rgb="FF595959"/>
        <rFont val="Arial"/>
        <family val="2"/>
      </rPr>
      <t>Describe the climate-related risks and opportunities the organization has identified over the short, medium, and long term.</t>
    </r>
  </si>
  <si>
    <t>There is no consideration of climate-related risks and opportunities.</t>
  </si>
  <si>
    <t>There is a high-level description of climate change risks and opportunities from selected portfolio companies only, but these do not consider specific time horizons.
Climate change risks and / or opportunities have not been considered within the sector or geographies of future investments.</t>
  </si>
  <si>
    <t>Physical and transitional risks and opportunities relevant to the fund and across the portfolio are disclosed and described in detail, with clear time horizons (short, medium and long term), taking into consideration the investment lifecycle. 
Climate change risks and  opportunities have been disclosed and described in detail within the sectors and geographies of future investments.</t>
  </si>
  <si>
    <t>Physical and transitional risks and opportunities relevant to the fund and across the portfolio are disclosed and described in detail, with clear time horizons (short, medium and long term), taking into consideration the investment lifecycle. This includes consideration of risks and opportunies within the value chain. 
Climate change risks and  opportunities have been disclosed and described in detail within the sectors and geographies of future investments.</t>
  </si>
  <si>
    <r>
      <t xml:space="preserve">Strategy 4: </t>
    </r>
    <r>
      <rPr>
        <sz val="11"/>
        <color rgb="FF595959"/>
        <rFont val="Arial"/>
        <family val="2"/>
      </rPr>
      <t>Describe the impact of climate related risks and opportunities on the organization’s businesses, strategy, and financial planning.</t>
    </r>
  </si>
  <si>
    <t>There is no consideration of the impact of climate-related risks and opportunities.</t>
  </si>
  <si>
    <t>There is no recognition of how climate risks and opportunities will impact the exit value of current portfolio companies. 
There is no recognition of how climate change will impact future investments.</t>
  </si>
  <si>
    <t xml:space="preserve">There is some consideration of how climate risks and opportunities will impact the exit value of current portfolio companies. 
There is a broad understanding of how climate risks and opportunities may impact future investments, but no process to influence this is in place.
</t>
  </si>
  <si>
    <t>There is an understanding and broad financial quantification of how climate risks and opportunities will impact the exit value of all the portfolio companies. 
The impact of climate-related risks and opportunities on future investments has been considered and quantified.</t>
  </si>
  <si>
    <t>The impact of climate-related risks and opportunities on the financial performance (e.g., revenues, costs) and financial position (e.g., assets, liabilities) of the fund has been described. Responses to address climate change impacts are disclosed in detail, with linkage to the fund strategy</t>
  </si>
  <si>
    <r>
      <t xml:space="preserve">Strategy 5
</t>
    </r>
    <r>
      <rPr>
        <sz val="11"/>
        <color rgb="FF595959"/>
        <rFont val="Arial"/>
        <family val="2"/>
      </rPr>
      <t>Describe the resilience of the organization’s strategy, taking into consideration different climate-related scenarios, including a 2°C or lower scenario.</t>
    </r>
  </si>
  <si>
    <t>Has the fund manager performed scenario analysis and can they disclose the resilience of the strategy from using the scenarios?</t>
  </si>
  <si>
    <t>There is limited to no understanding of what climate scenario analysis is and no plans in future to consider it.</t>
  </si>
  <si>
    <t>There is an understanding of what climate scenario analysis is and the importance thereof, but the resilience of the fund manager's strategy does not consider climate scenario analysis. Consideration is being made to complete this in the future.</t>
  </si>
  <si>
    <t>The fund manager has provided a general statement on how resilient its strategy is as a result of climate change, but this doesn’t consider scenario analysis yet. Climate change scenario analysis is planned to be conducted in the near future</t>
  </si>
  <si>
    <t>The fund manager's strategy has been determined based on scenario analysis. Detailed scenario analysis has been performed, and the strategy has been tested against different scenarios, including a 1.5 degree or lower scenario</t>
  </si>
  <si>
    <t>3. Risk Management</t>
  </si>
  <si>
    <t>Climate change risks and opportunities are not identified and assessed by the fund manager in the investment process for new transactions.</t>
  </si>
  <si>
    <t>Climate change risks and opportunities are not systematically identified and assessed within the investment process for new transactions. Climate change risks and opportunities are occasionally raised on an ad-hoc basis during a new deal.</t>
  </si>
  <si>
    <t xml:space="preserve">Physical and transition-related climate change risks and opportunities are usually identified and assessed within the investment process for new transactions. A simple process is used during screening and due diligence that qualitatively identifies and assesses potential risks and opportunities. This process is typically run by the ESG department. Publicly available tools are being used to assist in identifying and asessing climate risks.  
</t>
  </si>
  <si>
    <t xml:space="preserve">Physical and transition-related climate change risk and opportunity assessment is a core component of the risk identification and assessment process for new transactions. Analysis is conducted during screening and due diligence that qualitatively and quantitatively identifies and assesses potential risks and opportunities and makes clear reference to scenario based assessments. Bespoke and paid-for tools are being used to assist in identifying and asessing climate risks.  </t>
  </si>
  <si>
    <t>Climate change risks and opportunities are not identified and assessed by the fund manager within current portfolio companies</t>
  </si>
  <si>
    <t>Climate change risks and opportunities are not systematically identified and assessed by the fund manager within current portfolio companies. Climate change risks and opportunities are occassionally identified and assessed by portfolio companies.</t>
  </si>
  <si>
    <t xml:space="preserve">A high-level process to identify and assess physical and transition-related climate change risks and opportunities is in place by the fund manager for the current portfolio of companies. This process is typically run no more than once a year and is usually undertaken by the ESG department. 
</t>
  </si>
  <si>
    <t xml:space="preserve">A comprehensive process to identify and assess physical and transition-related climate change risks and opportunities by the fund manager within portfolio companies is in place and is conducted at least quarterly and includes senior management involvement. </t>
  </si>
  <si>
    <t xml:space="preserve">An ongoing and comprehensive process to identify and assess physical and transition-related climate change risks and opportunities by the fund manager within portfolio companies is in place, includes executive involvement and makes clear reference to scenario based assessments. </t>
  </si>
  <si>
    <t>Are climate change risks and opportunities managed in the investment process for new transactions?</t>
  </si>
  <si>
    <t>Climate change risks and opportunities are not managed by the fund manager for new transactions.</t>
  </si>
  <si>
    <t>Climate change risks and opportunities are not systematically managed within the investment process for new transactions. Climate change risks and opportunities are occasionally raised on an ad-hoc basis during a new deal, and included in the ESAP.</t>
  </si>
  <si>
    <t xml:space="preserve">Physical and transition-related climate change risks and opportunities are sometimes determined significant enough in a new transaction to include as an ESAP item. It is very unlikely that climate change risks would result in the transaction not proceeding. 
</t>
  </si>
  <si>
    <t>Physical and transition-related climate change risks and opportunities can play a key role in determining the outcome of a new transaction. This may result in a no-go or specific conditions included in the transaction. Climate related actions are almost always included in the ESAP.</t>
  </si>
  <si>
    <t>Are climate change risks and opportunities managed within existing portfolio companies?</t>
  </si>
  <si>
    <t>Climate change risks and opportunities are not managed by the fund manager within current portfolio companies</t>
  </si>
  <si>
    <t>Climate change risks and opportunities are not systematically managed by the fund manager within current portfolio companies. Climate change risks and opportunities are managed on an ad-hoc basis by portfolio companies and no support is provided by the fund manager in this regard.</t>
  </si>
  <si>
    <t xml:space="preserve">A high-level process to manage physical and transition-related climate change risks and opportunities is in place by the fund manager for the current portfolio of companies. This process is typically a stand-alone process and not integrated into other risk management processes and usually undertaken by the ESG department. Limited support for developing action plans to address material risks and opportunities is provided by the fund manager.
</t>
  </si>
  <si>
    <t>A comprehensive process to manage physical and transition-related climate change risks and opportunities by the fund manager within portfolio companies is in place. This process is integrated into existing risk management processess that the fund manager uses. The process includes a materiality assessment to prioritise areas of significance with additional deep-dive assessments completed where necessary. Support, in the form of technical assistance and / or manpower, is made available to develop action plans and ensure risks and opportunities are managed by the portfolio companies. There is a clear link between these risk management processes and the fund's long-term plans around exit.</t>
  </si>
  <si>
    <t>4. Metric and targets</t>
  </si>
  <si>
    <t>There is no reporting on other climate-related metrics associated with physical and transition climate risk and opportunities by the fund manager</t>
  </si>
  <si>
    <t>Other metrics on climate related issues associated with physical and transition climate risk and opportunities are being considered by the fund manager but are not being actively tracked</t>
  </si>
  <si>
    <t>Other metrics on climate related issues associated with physical and transition climate risk and opportunities  have been developed by the fund manager. However, these have not been widely applied to all portfolio companies. The fund manager tracks these metrics and reports on them internally.</t>
  </si>
  <si>
    <t>Other metrics on climate related issues associated with physical and transition climate risk and opportunities have been developed by the fund manager and rolled out to all portfolio companies. The fund manager actively tracks these metrics and reports on them externally on a regular basis. Metrics are provided for historical periods, with a clear methodology.</t>
  </si>
  <si>
    <t>Other metrics on climate related issues associated with physical and transition climate risk and opportunities have been developed by the fund manager and rolled out to all portfolio companies. The fund manager actively tracks these metrics and reports on them externally on a regular basis. Metrics are provided for historical periods, with a clear methodology</t>
  </si>
  <si>
    <t>There is no reporting of GHG emissions by the fund manager and no requirement for portfolio companies to do so.</t>
  </si>
  <si>
    <t>The fund manager actively reports GHG emissions for scope 1, 2 and 3 from its portfolio companies on a monthly basis and conducts trend analysis to drive reduction performance. The fund manager uses the PCAF framework to report its Scope 3 financed emissions and the methodology and boundaries are clearly disclosed. Historical year-on-year data is also reported. The weighted average carbon intensity of the portfolio is actively tracked and benchmarked.</t>
  </si>
  <si>
    <t xml:space="preserve">
At the fund level, does the organization have climate related targets such as emissions reductions, energy efficiency, water usage, etc? Does it monitor against the target?</t>
  </si>
  <si>
    <t>No climate related targets have been set by the fund manager.</t>
  </si>
  <si>
    <t>The fund is considering setting climate-related targets but no definitive plans have been made</t>
  </si>
  <si>
    <t xml:space="preserve">The fund manager has clear articulated long-term targets that are Science-based and Paris Agreement aligned, with continous monitoring of metrics against performance. </t>
  </si>
  <si>
    <t>Summary for radar chart</t>
  </si>
  <si>
    <t>Average</t>
  </si>
  <si>
    <t>Minimum</t>
  </si>
  <si>
    <t>Explanation</t>
  </si>
  <si>
    <t>No awareness</t>
  </si>
  <si>
    <t>Awareness</t>
  </si>
  <si>
    <t>Integrated into business decision making</t>
  </si>
  <si>
    <t>Strategic approach</t>
  </si>
  <si>
    <t>Actual</t>
  </si>
  <si>
    <t>Target</t>
  </si>
  <si>
    <t>Gap</t>
  </si>
  <si>
    <t>Priority</t>
  </si>
  <si>
    <t>notes</t>
  </si>
  <si>
    <t xml:space="preserve">Is there senior leadership/ management oversight of climate-related issues within the organization? </t>
  </si>
  <si>
    <t>The board and / or board committee receives ad-hoc information on climate change related issues, but does not actively engage with these issues.</t>
  </si>
  <si>
    <t>The board and / or board committee is regularly informed with regards to climate change issues in a structured format and on a regular basis. Climate change issues are discussed but these issues are not necessarily integrated in business strategy formulation processes.</t>
  </si>
  <si>
    <t>The board and / or board committee is regularly informed with regards to climate change issues in a structured format and on a regular basis. These issues are considered in business strategy formulation processes. Board members are familiar with key climate change concepts (such as TCFD, CDP, Transition and Physical risks), and/or have received climate change training.</t>
  </si>
  <si>
    <t xml:space="preserve">Climate change is recognized as a key issue for the organization over the next 30 years. The board and / or board committee is regularly informed with regards to climate change issues in a structured format. These issues are considered in business strategy formulation processes. Board members are familiar with key climate change concepts (such as TCFD, CDP, Transition and Physical risks), and have received climate change training. The board actively ensures that climate change is embedded within the organisation.
</t>
  </si>
  <si>
    <t>Please select</t>
  </si>
  <si>
    <t>Does management play an active role in assessing and managing climated-related risks and opportunities?  Describe the management's role in assessing these risks and opportunities.</t>
  </si>
  <si>
    <t>No active management role in assessing and managing climate-related issues.</t>
  </si>
  <si>
    <t>Management has expressed interest in including climate-related issues.However, processes are still not in place.</t>
  </si>
  <si>
    <t>Management has assigned roles for climate-related issues but no specific guidance yet.</t>
  </si>
  <si>
    <t>Management roles are defined in assessing and managing climated related risks and opportunities. (ie CEO/CIO role, ESG staff, consultant and linkages to board-level)
OR
Fund managers can describe the processes to implement climate-related policies and disclosures
OR
Processes and progress are disclosed, allowing for feedback and improvement to rthe board.</t>
  </si>
  <si>
    <r>
      <t xml:space="preserve">Management roles are defined in assessing and managing climated related risks and opportunities. (ie CEO/CIO role, ESG staff, consultant and linkages to board-level)
</t>
    </r>
    <r>
      <rPr>
        <b/>
        <sz val="9"/>
        <color rgb="FF595959"/>
        <rFont val="Arial"/>
        <family val="2"/>
      </rPr>
      <t>AND</t>
    </r>
    <r>
      <rPr>
        <sz val="9"/>
        <color rgb="FF595959"/>
        <rFont val="Arial"/>
        <family val="2"/>
      </rPr>
      <t xml:space="preserve">
Fund managers can describe the processes to implement climate-related policies and disclosures
</t>
    </r>
    <r>
      <rPr>
        <b/>
        <sz val="9"/>
        <color rgb="FF595959"/>
        <rFont val="Arial"/>
        <family val="2"/>
      </rPr>
      <t>AND</t>
    </r>
    <r>
      <rPr>
        <sz val="9"/>
        <color rgb="FF595959"/>
        <rFont val="Arial"/>
        <family val="2"/>
      </rPr>
      <t xml:space="preserve">
Processes and progress are disclosed, allowing for feedback and improvement to rthe board.</t>
    </r>
  </si>
  <si>
    <t>PRI guidance</t>
  </si>
  <si>
    <t>Does the asset owners have "investment beliefs" or guiding principles with respect to climate related risks? Are climate-related impacts included in investment policies to help manage climate-related risks and opportunities?</t>
  </si>
  <si>
    <t>Investment principles do not consider  climate change.</t>
  </si>
  <si>
    <t>There are discussions on climate change consideration in investment principles, however this is not yet publicly disclosed.</t>
  </si>
  <si>
    <t>General articulation that climate related risks are considered in published investment principles statement.</t>
  </si>
  <si>
    <t>Climate related risks are considered in published investment principles statement with discussion on how it can impact the business in the longer term, however no climate change policy yet.</t>
  </si>
  <si>
    <t>Specific reference to climate change including how climate change can impact the business . There is an operational and board-approved climate change strategy, or carbon reduction poilcy.</t>
  </si>
  <si>
    <t>How are climate-related issues managed?</t>
  </si>
  <si>
    <t>No discussion around climate-related management.</t>
  </si>
  <si>
    <t>Limited, high level discussion around climate-related management. This would typically include mentioning briefly the officer or committee responsible for the overall sustainability picture, with no additional details provided.</t>
  </si>
  <si>
    <t>Detailed discussion around some aspects of sustainability management. 
This may include clearly articulating the responsibilities for climate-related management, without describing in detail the management process for monitoring and review on climate-related issues, or vice versa. 
Disclosure on monitoring and review on climate-related issues may be limited to the current/existing issues and performance metrics, and exclude discussion around the monitoring and review process for emerging climate-related issues.</t>
  </si>
  <si>
    <t xml:space="preserve">Structures for climate-related management clearly explained (i.e. environmental committee, management responsibilities, accountabilities etc.), which may also be articulated by CEO and/or Board Chair.
Management process for monitoring and review on current as well as emerging climate-related issues are clearly articulated, including whether such topics are discussed in management meetings and the frequency of such meetings. </t>
  </si>
  <si>
    <t xml:space="preserve">Are climate-related risk and opportunities considered into the business strategy and planning processes? (Organization's business, strategy and/or financial planning?)
</t>
  </si>
  <si>
    <t>Climate-related risks and opportunities do not form part of the strategy and planning processes.</t>
  </si>
  <si>
    <t>Climate-related risks and opportunities are included in the budgeting process as a mitigation tool to reduce impact (i.e. combat infrastructure damage).</t>
  </si>
  <si>
    <t xml:space="preserve">Climate-related risks and opportunities have influenced operational decision making and annual capital budget allocations. </t>
  </si>
  <si>
    <t>There is evidence that climate-related risks and opportunities have influenced decisions such as investments/divestements and long-term capital budget allocations. Qualititive scenario analysis been conducted to determine the organisations's resilience to the impact of climate change.</t>
  </si>
  <si>
    <t>Climate-related risk and opportunities are integrated into the business strategy and planning processes. Quantitive scenario analysis been conducted to determine the organisations's resilience to the impact of climate change.</t>
  </si>
  <si>
    <t>Are there strategies for short, medium and long term horizons, considering the organization's exposure (assets, infrastructure) to climate-related issues in the medium to longer terms?</t>
  </si>
  <si>
    <t>Have specific climate-related issues been identified for short, medium and longer terms?</t>
  </si>
  <si>
    <t>Has scenario analysis been conducted to determine the organisations's resilience to the impact of climate change?</t>
  </si>
  <si>
    <t xml:space="preserve">Are climate-related risks and opportunities factored into relevant products or investment strategies?
</t>
  </si>
  <si>
    <t>Is there a process in place for identifying, assessing, and responding to climate-related risks and opportunities?  How does the organization determine the relative significance of climate related risks in connection with other risks?</t>
  </si>
  <si>
    <t xml:space="preserve">Climate-related risks and opportunities are not part of the risk managemnt process. </t>
  </si>
  <si>
    <t>Impact on infrastructure of previous extreme weather related events and the actions taken to mitigate against them are documented. No link has been made to climate change.</t>
  </si>
  <si>
    <t>Recognition of the impact of previous extreme weather related events has resulted in financial planning (budgeting) to mitigate against future events.</t>
  </si>
  <si>
    <t>There is a process in place for identifying, assessing, and responding to climate-related risks and opportunities. Climate-related risk and opportunities have been identified and arebeing addressed on ad-hoc-basis (as they materialise).</t>
  </si>
  <si>
    <t>The identification and assessment of climate-related risks and opportunities are embeded in the organisation's risk management process. The organisation has identified climate-related risks and opportunities and these form part of the orgnaisation's strategy and financial planning (based on a materiality assessment) to ensure the resilience of the business.</t>
  </si>
  <si>
    <t>Follow up to above: how does the asset manager engage with investee companies to encourage better disclosure and practices related to climate-related risks to improve data availability and improve the asset manager's ability to assess climate-related risks?</t>
  </si>
  <si>
    <t>How does the asset manager manage material climate-related risks for each product or investment strategy?</t>
  </si>
  <si>
    <t xml:space="preserve">Has the organisation considered existing and emerging regulatory requirements related to climate change? (ie limits on emissions, country NDCs, climate-related policies)
</t>
  </si>
  <si>
    <t>How does the asset manager consider  transition to lower-carbon energy supply, production and use in their total portfolio?</t>
  </si>
  <si>
    <t>Consideration of transition to  low-carbon energy not included in portfolio.</t>
  </si>
  <si>
    <t>Process of considering transition risks considers 4 key areas of TCFD.</t>
  </si>
  <si>
    <t>Is the process of identifying climate-risk integrated to overall risk management?</t>
  </si>
  <si>
    <t>No consideration of climate risk</t>
  </si>
  <si>
    <t>Climate risks are identified but no integration</t>
  </si>
  <si>
    <t>Climate risks integration to overall risk management is explored.</t>
  </si>
  <si>
    <t>Climate risks are identified and integrated to overall risk assessment, but no materiality determinations or plans to control climate- related risk.</t>
  </si>
  <si>
    <t>Climate risks, including how material it is to the organization and prioritization of risks are assessed. These are built into the overall risk assessment of the business.</t>
  </si>
  <si>
    <t xml:space="preserve">Has the organisation determined its carbon footprint (Scope 1 and Scope 2). Has the organisation detemined Scope 3 emissions.
</t>
  </si>
  <si>
    <t>Organisation does not know its carbon footprint and does not have targets.</t>
  </si>
  <si>
    <t>Organisation has conducted a carbon footprint in the past. No targets in place.</t>
  </si>
  <si>
    <t>Organisation conducts an annual carbon footprint. 
Emission reduction targets are based on cost reduction targets.</t>
  </si>
  <si>
    <t>Organisation reports an annual carbon footrint. Targets are in place and performace is continously tracked. There is a plan in place to implement emissions reduction opportunities.</t>
  </si>
  <si>
    <t>Organisation reports an annual carbon footrint and has also determined scope 3 emissions. A science-based target is in place and performace is continously tracked. There is a plan in place to implement emissions reduction opportunities.</t>
  </si>
  <si>
    <t>Does the organisation have emissions reductions targets in place and does it report on perfromance against the targets.</t>
  </si>
  <si>
    <t>Are there assessments on climate-related risks and opportunity in each fund or investment strategies? How have rhese metrics changed over time?  What are the metrics in considering investment decisions and monitoring?</t>
  </si>
  <si>
    <t>Asset managers should provide the weighted average carbon intensity, where data are available or can be reasonably estimated, for each product or investment strategy.
In addition, asset managers should provide other metrics they believe are useful for decision making along with a description of the methodology used.</t>
  </si>
  <si>
    <t>As it relates to existing literature</t>
  </si>
  <si>
    <t>Source</t>
  </si>
  <si>
    <r>
      <t xml:space="preserve">Governance 1
</t>
    </r>
    <r>
      <rPr>
        <sz val="11"/>
        <color rgb="FF595959"/>
        <rFont val="Arial"/>
        <family val="2"/>
      </rPr>
      <t>Describe the board’s oversight of climate-related risks and opportunities.</t>
    </r>
    <r>
      <rPr>
        <b/>
        <sz val="11"/>
        <color rgb="FF595959"/>
        <rFont val="Arial"/>
        <family val="2"/>
      </rPr>
      <t xml:space="preserve">
Governance 2</t>
    </r>
    <r>
      <rPr>
        <sz val="11"/>
        <color rgb="FF595959"/>
        <rFont val="Arial"/>
        <family val="2"/>
      </rPr>
      <t xml:space="preserve">
Describe management’s role in assessing and managing climate-related risks and opportunities.</t>
    </r>
  </si>
  <si>
    <t>The board and / or board committee is informed with regards to climate change issues in a structured format and on a regular basis (monthly or quarterly). These issues are considered in business strategy formulation processes. Board members are familiar with key climate change concepts (such as TCFD, CDP, Transition and Physical risks), and/or have received climate change training. The board monitors and oversees progress against climate goals and metrics.</t>
  </si>
  <si>
    <t>Portfolio-level financial
climate risks to be discussed
as part of RiskCo</t>
  </si>
  <si>
    <t>CDC Climate change strategy</t>
  </si>
  <si>
    <t>The investment committee is informed with regards to climate change issues in a structured format on any new transaction. There are clear criteria on all elements of climate change that the investment committee uses to evaluate new transactions. Climate change is considered a core component of the investment thesis and new transaction decisions are centered around addressing the risks and opportunities therein.</t>
  </si>
  <si>
    <t>Describe management’s role in assessing and managing climate-related risks and opportunities.</t>
  </si>
  <si>
    <t>Has the organisation (GP / Fund) assigned climate-related responsibilities to the investment committee/s?</t>
  </si>
  <si>
    <t>No discussion or assigned responsibilities on climate change.</t>
  </si>
  <si>
    <t>There is expressed interest to assign climate-related role within the company, however dedicated staff and responsibilities have not been defined.</t>
  </si>
  <si>
    <t>There is an ad-hoc group for climate-related concerns.</t>
  </si>
  <si>
    <t>Climate related responsibilities have been assigned to a dedicated member of management, howeve there is still no clear guidance on the climate risk management strategy.</t>
  </si>
  <si>
    <t>There are specific positions or committees in management asigned to the role with clear guidance on climate risk management strategy</t>
  </si>
  <si>
    <t xml:space="preserve">
Does management play an active role in assessing and managing climated-related risks and opportunities?  Describe the management's role in assessing these risks and opportunities.</t>
  </si>
  <si>
    <r>
      <t xml:space="preserve">Management roles are defined in assessing and managing climated related risks and opportunities. (ie CEO/CIO role, ESG staff, consultant and linkages to board-level)
</t>
    </r>
    <r>
      <rPr>
        <b/>
        <sz val="9"/>
        <color rgb="FF0070C0"/>
        <rFont val="Arial"/>
        <family val="2"/>
      </rPr>
      <t>AND</t>
    </r>
    <r>
      <rPr>
        <sz val="9"/>
        <color rgb="FF0070C0"/>
        <rFont val="Arial"/>
        <family val="2"/>
      </rPr>
      <t xml:space="preserve">
Fund managers can describe the processes to implement climate-related policies and disclosures
</t>
    </r>
    <r>
      <rPr>
        <b/>
        <sz val="9"/>
        <color rgb="FF0070C0"/>
        <rFont val="Arial"/>
        <family val="2"/>
      </rPr>
      <t>AND</t>
    </r>
    <r>
      <rPr>
        <sz val="9"/>
        <color rgb="FF0070C0"/>
        <rFont val="Arial"/>
        <family val="2"/>
      </rPr>
      <t xml:space="preserve">
Processes and progress are disclosed, allowing for feedback and improvement to rthe board.</t>
    </r>
  </si>
  <si>
    <t>At an executive management level, we
are introducing further steps to ensure
that our Climate Change Strategy both
informs strategic investment planning
and is embedded within portfolio
management processes.</t>
  </si>
  <si>
    <t>Does the fund have "investment beliefs" or guiding principles with respect to climate related risks? Are climate-related impacts included in investment policies to help manage climate-related risks and opportunities?</t>
  </si>
  <si>
    <t>Investment principles do not consider climate change.</t>
  </si>
  <si>
    <t>There are discussions on climate change considerations in the investment strategy and / or within existing policies / standalone policy, but nothing has been documented.</t>
  </si>
  <si>
    <t>There are discussions on climate change considerations in the investment strategy but nothing concrete has been documented. A broad statement or policy on climate change has been developed and communicated.</t>
  </si>
  <si>
    <t>Sustainable score: reflects to what extent the investment will contribute to the transition to net zero and climate-resilient economies. The score depends on whether and to what extent the investment qualifies as climate finance3. If qualifying, an investment is scored according to its contribution to climate mitigation, adaptation and resilience. If not, it is scored on greenhouse gas (GHG) emissions and contribution to climate adaptation and resilience. It ranges from -1 to 4.</t>
  </si>
  <si>
    <t>Impact score 2022- 2026</t>
  </si>
  <si>
    <t>Describe the climate-related risks and opportunities the fund manager has identified over the short, medium, and long term.</t>
  </si>
  <si>
    <t>There is a broad understanding across the portfolio of which sectors and which portfolio companies are most exposed to climate change risks and opportunities (physical and transition). These risks and opportunities consider different time horizons (considering the investment lifecycle). 
Climate change risks and / or opportunities are being considered within the sectors and geographies of future investments.</t>
  </si>
  <si>
    <t>Describe the impact of climate related risks and opportunities on the fund manager's businesses, strategy, and financial planning.</t>
  </si>
  <si>
    <t xml:space="preserve">
Are climate-related risks and opportunities factored into relevant products or investment strategies?
</t>
  </si>
  <si>
    <r>
      <t xml:space="preserve">Climate-related risks and opportunities </t>
    </r>
    <r>
      <rPr>
        <b/>
        <sz val="9"/>
        <color rgb="FF0070C0"/>
        <rFont val="Arial"/>
        <family val="2"/>
      </rPr>
      <t>do not form</t>
    </r>
    <r>
      <rPr>
        <sz val="9"/>
        <color rgb="FF0070C0"/>
        <rFont val="Arial"/>
        <family val="2"/>
      </rPr>
      <t xml:space="preserve"> part of the strategy and planning processes.</t>
    </r>
  </si>
  <si>
    <t>Climate-related risks and opportunities is being discusse dot be a part of the strategy and planning processes. However, these discussions are still on-going.</t>
  </si>
  <si>
    <t>A high-level description of overall climate change risks and opportunities has been developed, but these do not consider specific time horizons. Climate change issues are not yet incorporated into the business strategy.</t>
  </si>
  <si>
    <t>The impact of climate-related risks and opportunities on the business strategy and financial planning has been described. Climate-related risks are reported with some time horizons (short, medium, long term). Disclosure focuses on one aspect of climate change risk or opportunities. 
However, impact on products and services, supply chain / value chain, adaption and mitigation activities, investment in R&amp;D, operations etc. have limited disclosure</t>
  </si>
  <si>
    <r>
      <t xml:space="preserve">Physical and transitional risks and opportunities relevant to the fund are disclosed and described in detail, with clear time horizons (short, medium and long term). 
</t>
    </r>
    <r>
      <rPr>
        <b/>
        <sz val="9"/>
        <color rgb="FF0070C0"/>
        <rFont val="Arial"/>
        <family val="2"/>
      </rPr>
      <t>AND</t>
    </r>
    <r>
      <rPr>
        <sz val="9"/>
        <color rgb="FF0070C0"/>
        <rFont val="Arial"/>
        <family val="2"/>
      </rPr>
      <t xml:space="preserve">
The process in assessing the impact of relevant climate risks or opportunities on the fund are disclosed (ie materiality assessment, stakeholder engagement, etc)</t>
    </r>
  </si>
  <si>
    <t xml:space="preserve">
How are climate-related risks and opportunities are factored into relevant investment strategies? This could be described from the perspective of the total fund or investment strategy or individual investment strategies for various asset classes.  How does each product or investment strategy might be affected by the transition to a lower-carbon economy?</t>
  </si>
  <si>
    <t>There is an interest to factor climate-related risk and opportunities in relevant investment stratgies. However, the process is not yet developed or under development.</t>
  </si>
  <si>
    <t xml:space="preserve">Some references to climate change impacts, ie qualitative reporting. However, linkages to business is not clear and the process is not disclosed, There are no references to climate change scenarios.
</t>
  </si>
  <si>
    <t xml:space="preserve">Climate-change related planning is done in the organization. Climate-related scenarios are referenced in reporting. Quantitative reporting is done on the cost of climate change risks or opportunities. However, the process is not disclosed.
</t>
  </si>
  <si>
    <r>
      <t xml:space="preserve">Organisation discloses how different climate-related scenarios affects their businesses, strategy and financial planning
</t>
    </r>
    <r>
      <rPr>
        <b/>
        <sz val="9"/>
        <color rgb="FF0070C0"/>
        <rFont val="Arial"/>
        <family val="2"/>
      </rPr>
      <t>AND</t>
    </r>
    <r>
      <rPr>
        <sz val="9"/>
        <color rgb="FF0070C0"/>
        <rFont val="Arial"/>
        <family val="2"/>
      </rPr>
      <t xml:space="preserve">
Impacts are measured quantitavely (cost in dollars), with explanation how costs relate to climate scenarios. Responses to address climate change impacts are disclosed in detail, with linkage to the business/ fund strategy.</t>
    </r>
  </si>
  <si>
    <t>The fund manager's strategy has been modified and adapted to take advantage of and be more resilient to climate change. Explanation is provided in how the fund manager is resilient or competitive in the face of a changing climate.
Qualitative or high-level quantitative scenario analysis has been performedagainst different scenarios, including a 2 degree or lower scenario</t>
  </si>
  <si>
    <t>over time, taking the first steps towards stress-testing our portfolio in different climate scenarios.</t>
  </si>
  <si>
    <r>
      <t xml:space="preserve">Risk Management 6
</t>
    </r>
    <r>
      <rPr>
        <sz val="11"/>
        <color rgb="FF595959"/>
        <rFont val="Arial"/>
        <family val="2"/>
      </rPr>
      <t>Describe the organization’s processes for identifying and assessing climate-related risks.</t>
    </r>
  </si>
  <si>
    <t>Are climate change risks and opportunities identified and assessed in the investment process for new transactions?</t>
  </si>
  <si>
    <t xml:space="preserve">Physical and transition-related climate change risks and opportunities are systematically  identified and assessed within the investment process for new transactions. A documented process is used during screening and due diligence that qualitatively and quantitatively identifies and assesses potential risks and opportunities. The investment officers are integral to the identification and assessment process. Both publicly available tools as well as bespoke and paid-for tools are being used to assist in identifying and asessing climate risks.  </t>
  </si>
  <si>
    <t>we will move from considering
climate risk purely as an environmental
and social risk at an individual
investment level, to a financial risk
at an overall portfolio level. This
will involve:</t>
  </si>
  <si>
    <t>We will develop a more systematic
tool for assessing climate risk within
individual investments and across
our portfolio. We will begin by
assessing food and agriculture,
construction and real estate, and
infrastructure as those sectors are
especially exposed to acute and
chronic climate risks.</t>
  </si>
  <si>
    <t>Are climate change risks and opportunities identified and assessed within existing portfolio companies?</t>
  </si>
  <si>
    <t>Physical and transition-related climate change risks and opportunities are the major determining factor in the outcome of a new transaction. Climate related actions are always included in the ESAP.</t>
  </si>
  <si>
    <t>An ongoing and comprehensive process to manage physical and transition-related climate change risks and opportunities by the fund manager within portfolio companies is in place. This process is integrated into existing risk management processess that the fund manager uses. The process includes a materiality assessment to prioritise areas of significance with additional deep-dive assessments completed where necessary. Support, in the form of technical assistance and / or manpower, is made available to ensure risks and opportunities are managed by the portfolio companies. There is a clear link between these risk management processes and the fund's long-term plans around exit.</t>
  </si>
  <si>
    <t>Is there a process in place for identifying, assessing, and responding to climate-related risks and opportunities?  Are there engagements with investee companies to encourage better disclosure on climate-related risks? This include improving data availability and asset owners ability to assess climate related risks.</t>
  </si>
  <si>
    <t>No discussion with investee companies to disclose climate-related risks.</t>
  </si>
  <si>
    <t>There are some interest by asset-manager to set a processs to identify, asess and respond to climate-related risks and opportunities, however these are not yet articulated or included in any disclosures.</t>
  </si>
  <si>
    <t>There is a high-level and general process to identify climate-related risks and opportunities. However, no discussions on climate-related risks with investee companies.</t>
  </si>
  <si>
    <t xml:space="preserve">There is a detailed process to identify climate-related risks and opportunities. Investee companies are encouraged to dosclose on climate-related risks, however, engagement is limited. </t>
  </si>
  <si>
    <t>There is a detailed process to identify climate-related risks and opportunities. Climate-related risks and opportunities are discussed with investee companies to improve their disclosure and data management. This may come in the form of a strategy, outline or measurable metrics. Performance against these metrics are discussed on a regular (yearly) basis.</t>
  </si>
  <si>
    <t>Can the asset manager describe how they identify and assess material related to climate risks for each product or investment strategies? This may include description of resources and tools used for the process.</t>
  </si>
  <si>
    <t>No identification of assessment of climate risks for each product or investment strategy.</t>
  </si>
  <si>
    <t>There is some interest in identifying and assessing climate risks and opportunities for each product or investment strategy. However, these are not yet articulated or included in any disclosure</t>
  </si>
  <si>
    <t xml:space="preserve">High-level statement stating the products or investment strategies take into consideration climate risks and assessment. There are no details into the materiality assessment process and tools used, </t>
  </si>
  <si>
    <t>Material climate-related risk is considered for each product or investment. There are some references to processes and tools used, but guidance or methodology to assess suitability of investment is not fully disclosed.</t>
  </si>
  <si>
    <t>The identification and assessment of climate-related risks and opportunities are embeded in the organisation's risk management process. The organisation has identified climate-related risks and opportunities and these form part of the orgnaisation's strategy and financial planning (based on a materiality assessment) to ensure the resilience of the business. Tools and resources used for the process are described.</t>
  </si>
  <si>
    <r>
      <t xml:space="preserve">Risk Management 7
</t>
    </r>
    <r>
      <rPr>
        <sz val="11"/>
        <color rgb="FF595959"/>
        <rFont val="Arial"/>
        <family val="2"/>
      </rPr>
      <t>Describe the organization’s processes for managing climate-related risks.</t>
    </r>
  </si>
  <si>
    <t xml:space="preserve">Has the organisation described their processes for managing climate-related risks, how they make decisions to mitigate, transfer, accept or control these risks? How does the asset manager manage material climate-related risks for each product or investment strategy?
</t>
  </si>
  <si>
    <t>No clear management of material climate related risk, or only overall risk management is in place without distinction of climate-related risk.</t>
  </si>
  <si>
    <t>Developing a climate-risk management process is being discussed within the organization, however,  the processes is still under development.</t>
  </si>
  <si>
    <t>General discussion on climate-risk management process. There is some general disclosure on the process.</t>
  </si>
  <si>
    <t>Climate related risk management process is discussed and integrated with the organization's overall risk management.</t>
  </si>
  <si>
    <r>
      <t xml:space="preserve">Climate related risk management process is discussed and integrated with the organization's overall risk management.
</t>
    </r>
    <r>
      <rPr>
        <b/>
        <sz val="9"/>
        <color rgb="FF0070C0"/>
        <rFont val="Arial"/>
        <family val="2"/>
      </rPr>
      <t>AND</t>
    </r>
    <r>
      <rPr>
        <sz val="9"/>
        <color rgb="FF0070C0"/>
        <rFont val="Arial"/>
        <family val="2"/>
      </rPr>
      <t xml:space="preserve">
The organization is able to describe their process in managing climate-related risks. There is detailed disclosure of risk management processes concerning climate change risks, such as the responsibilities in the organization, management roles, and monitoring and reporting of climate-related risks.
</t>
    </r>
  </si>
  <si>
    <t>integrating the TCFD framework of
physical and transition risks into our
investment and portfolio
management processes;</t>
  </si>
  <si>
    <t>A&amp;R Collaborative physical risk toolkit</t>
  </si>
  <si>
    <r>
      <t xml:space="preserve">Risk Management 8
</t>
    </r>
    <r>
      <rPr>
        <sz val="11"/>
        <color rgb="FF595959"/>
        <rFont val="Arial"/>
        <family val="2"/>
      </rPr>
      <t>Describe how processes for identifying, assessing, and managing climate-related risks are integrated into the organization’s overall risk management.</t>
    </r>
  </si>
  <si>
    <t xml:space="preserve">
How does the asset manager position their total portfolio with respect to lower-carbon energy transition? (This can include how asset owners actively manage their portfolios’ positioning in relation to this transition.)</t>
  </si>
  <si>
    <t>No consideration of transition to low-carbon energy</t>
  </si>
  <si>
    <t>There is some drive and interest to decarbonize the portfolio, however, there are no clear guidance and statements yet.</t>
  </si>
  <si>
    <t>General articulation of transition to low-carbon energy but no detailed plans or guidance. This may include statements to support the Paris Agreement.</t>
  </si>
  <si>
    <t>Commitment to transition to low-carbon energy is communicated.General direction and guidance is disclosed.</t>
  </si>
  <si>
    <r>
      <t xml:space="preserve">Clear communication and direction to consider transition to low- carbon energy.
</t>
    </r>
    <r>
      <rPr>
        <b/>
        <sz val="9"/>
        <color rgb="FF0070C0"/>
        <rFont val="Arial"/>
        <family val="2"/>
      </rPr>
      <t xml:space="preserve">AND </t>
    </r>
    <r>
      <rPr>
        <sz val="9"/>
        <color rgb="FF0070C0"/>
        <rFont val="Arial"/>
        <family val="2"/>
      </rPr>
      <t xml:space="preserve">
 Increased disclosure on the process of asset manager in directing their position to consider low-carbon energy in their portfolio</t>
    </r>
  </si>
  <si>
    <t>No discussion of linkage between climate-related risk management and overall risk management of the organization.</t>
  </si>
  <si>
    <t>There are some discussions in including climate-related risks in the risk management process.</t>
  </si>
  <si>
    <t>High-level statements that climate-related risks are considered, however there are no clear linkage to overall risk management.</t>
  </si>
  <si>
    <t>High-level statements regarding linkage between climate-related risk and overall risk management.</t>
  </si>
  <si>
    <t>embedding TCFD recommendations
into our overall risk framework and
governance; and</t>
  </si>
  <si>
    <r>
      <t xml:space="preserve">Metrics &amp; Targets 9 
</t>
    </r>
    <r>
      <rPr>
        <sz val="11"/>
        <color theme="0"/>
        <rFont val="Arial"/>
        <family val="2"/>
      </rPr>
      <t>Disclose the metrics used by the organization to assess climate-related risks and opportunities in line with its strategy and risk management process.</t>
    </r>
  </si>
  <si>
    <t>Does the fund manager use other metrics to assess climate-related risks and opportunities?</t>
  </si>
  <si>
    <r>
      <t xml:space="preserve">Metrics &amp; Targets 10 
</t>
    </r>
    <r>
      <rPr>
        <sz val="11"/>
        <color theme="0"/>
        <rFont val="Arial"/>
        <family val="2"/>
      </rPr>
      <t>Disclose Scope 1, Scope 2, and, if appropriate, Scope 3 greenhouse gas (GHG) emissions, and the related risks.
Metrics &amp; Targets 11
Describe the targets used by the organization to manage climate related risks and opportunities and performance against targets.</t>
    </r>
  </si>
  <si>
    <t>Does the fund report scope 1, 2 and 3 emissions?</t>
  </si>
  <si>
    <t>There is limited reporting of GHG emissions by the fund manager. There is encouragement by the fund manager for PCs to report but no requirement to do so. Where portfolio companies report their GHG emissions, then these are reported by the fund as and when needed.</t>
  </si>
  <si>
    <r>
      <t xml:space="preserve">The fund manager reports GHG emissions for scope 1 and 2 from its portfolio companies on a yearly basis. Limited reporting of Scope 3 takes place. </t>
    </r>
    <r>
      <rPr>
        <sz val="9"/>
        <color rgb="FFFF0000"/>
        <rFont val="Arial"/>
        <family val="2"/>
      </rPr>
      <t>The GHG emissions data is a combination of bottom-up data and estimated using financial data</t>
    </r>
    <r>
      <rPr>
        <sz val="9"/>
        <color rgb="FF595959"/>
        <rFont val="Arial"/>
        <family val="2"/>
      </rPr>
      <t>.</t>
    </r>
  </si>
  <si>
    <t>The fund manager actively reports GHG emissions for scope 1, 2 and 3 from its portfolio companies on a regular basis and conducts trend analysis to drive reduction performance. The fund manager uses the PCAF framework to report its Scope 3 financed emissions and the methodology and boundaries are clearly disclosed. Historical year-on-year data is also reported.</t>
  </si>
  <si>
    <t>Does the fund manager require new investee companies to report on their scope 1 and 2 emissions?</t>
  </si>
  <si>
    <t>No requirement to disclose scope 1 and 2 emissions.</t>
  </si>
  <si>
    <t>Consideration to include scope 1 and 2 emissions as reporting requirement for new investee companies.</t>
  </si>
  <si>
    <t>Reporting of 1 and 2 emissions are required for new investee companies.</t>
  </si>
  <si>
    <t>Reporting of 1 and 2 emissions are required for new investee companies, however these are not tracked in the fund GHG emissions portfolio.</t>
  </si>
  <si>
    <t>Reporting of 1 and 2 emissions are required for new investee companies. Fund managers consider the investee companies GHG emissions in its investment decisions.  This information is tracked in the fund GHG emissions portfolio.</t>
  </si>
  <si>
    <t xml:space="preserve">
Does the fund encourage existing portfolio companies to voluntarily report on their scope 1 and 2 GHG emissions?</t>
  </si>
  <si>
    <t>Consideration to encourage scope 1 and 2 emissions reporting for existing portfolio company</t>
  </si>
  <si>
    <t>Reporting of scope 1 and 2 emissions are encouraged, with no guidance provided.</t>
  </si>
  <si>
    <t>Reporting of scope 1 and 2 emissions are encouraged, with some gduiance and engagement provided.</t>
  </si>
  <si>
    <t>Reporting scope 1 and 2 are encouraged for companies at a voluntary basis, including disclosure on methodology. The fund engages investee companies to report scope 1 and 2 emissions, giving guidance and scope. A database of portfolio level GHG emissions are kept..</t>
  </si>
  <si>
    <t xml:space="preserve">Does the asset manager provide the weighted average carbon intensity where data are available or can be reasonably estimated, for each product or investment strategy?
</t>
  </si>
  <si>
    <t>No weighted average carbon intensity for each product or investment strategy.</t>
  </si>
  <si>
    <t>Consideration to provide weighted carbon intensity for each product or investment strategy.</t>
  </si>
  <si>
    <t xml:space="preserve"> Calculation of carbon intensity for each product or investment strategy is underway.</t>
  </si>
  <si>
    <t>Carbon intensity provided and reported for each product or investment strategy; no description of methodology.</t>
  </si>
  <si>
    <t>Carbon intensity provided for each product or investment strategy, along with other metrics useful for decision-making, along with clear methodology.</t>
  </si>
  <si>
    <t xml:space="preserve">Is there board oversight of climate-related issues within the organization? </t>
  </si>
  <si>
    <t>Climate change is not addressed at board level, or is only considered in the context of general ESG.</t>
  </si>
  <si>
    <t>Climate change is addressed at board level on an ad hoc basis, and mostly considered on a compliance and reporting basis.</t>
  </si>
  <si>
    <t>Climate change is addressed as an agenda item at board meetings, specifically with consideration for impacts on the business strategy.</t>
  </si>
  <si>
    <t>Has the organisation assigned climate-related responsibilities to management or committees?</t>
  </si>
  <si>
    <t>No discussion or asigned responsibilities on climate-related concerns.</t>
  </si>
  <si>
    <t>Climate training - have senior management and board members been trained regarding climate change?</t>
  </si>
  <si>
    <t>No formal training has been provided.</t>
  </si>
  <si>
    <t>Selected management and board members have received some climate training.</t>
  </si>
  <si>
    <t>All board members and top level management have received sector-specific climate change training.</t>
  </si>
  <si>
    <t xml:space="preserve">Are climate-related risks and opportunities considered in the business strategy and planning processes? (Organization's business, strategy and/or financial planning?)
</t>
  </si>
  <si>
    <t>Climate-related risk and opportunities are integrated into the business strategy and planning processes. Quantitative scenario analysis been conducted to determine the organisations's resilience to the impact of climate change.</t>
  </si>
  <si>
    <t>No description of climate-related risks and opporunities</t>
  </si>
  <si>
    <t>General identification of climate-related exposure for the business.</t>
  </si>
  <si>
    <t>Specific climate-related exposure been identified for short, medium and longer terms, along with possible actions to reduce exposure.</t>
  </si>
  <si>
    <t>No consideration of climate scenarios.</t>
  </si>
  <si>
    <t>Statement provided on organization's outlook in relation to climate-related risks and opportunities.</t>
  </si>
  <si>
    <t>Organisation discloses how different climate-related scenarios affects their businesses, strategy and financial planning</t>
  </si>
  <si>
    <t>No factoring of climate-related risks and opportunities</t>
  </si>
  <si>
    <t>Organisation discloses how identified climate-related issue affects their businesses, strategy and financial planning</t>
  </si>
  <si>
    <t>Does the asset manager include country specific (SA, or India/ South asia) climate risks and opportunities? (ie NDC pathways, climate regulations, mitigation and adaptation plans)</t>
  </si>
  <si>
    <t>No consideration of country-specific climate-related risks.</t>
  </si>
  <si>
    <t>General consideration of country-specific climate-related risks such as extreme weather</t>
  </si>
  <si>
    <t xml:space="preserve">Investee country NDC and low carbon development goals are considered in investment decision-making process. </t>
  </si>
  <si>
    <t>High-level, general discussion on climate-related risks with investee companies.</t>
  </si>
  <si>
    <t>Climate-related risks and opportunities are discussed with investees to improve investee companies disclosure and data management. This may come in a strategy, outline or measurable metrics.</t>
  </si>
  <si>
    <t>Material climate-related risk is considered for each product or investment but no clear guidance or methodology is in place to assess suitability of investment.</t>
  </si>
  <si>
    <t>Materiality is assessed for each climate risk and material climate-related risk is considered for each product or investment with clear strategy and guidance for assessment.</t>
  </si>
  <si>
    <t>Has the organisation described their processes for managing climate-related risks, how they make decisions to mitigate, transfer, accept or control these risks?</t>
  </si>
  <si>
    <t>No disclosure on climate-risk management process</t>
  </si>
  <si>
    <t>General discussion on climate-risk management process.</t>
  </si>
  <si>
    <t>Discussion of risk management process in response to specific climate-related risks</t>
  </si>
  <si>
    <t>General articulation of transition to low-carbon energy but no detail plans or guidance.</t>
  </si>
  <si>
    <t xml:space="preserve">Clear communication and direction to consider transition to low- carbon energy </t>
  </si>
  <si>
    <t xml:space="preserve">Does the organisation report monitoring metrics to assess climate-related risks and opporuntiiries in line with its strategy and risk management process? (ie. water, energy,GHG emissions, land use and waste management)
</t>
  </si>
  <si>
    <t>No reporting on climate-related KPI</t>
  </si>
  <si>
    <t>Some reporting of KPI, but boundaries not clearly explained. Historical data may be lacking.</t>
  </si>
  <si>
    <t>Climate-related metrics are disclosed, with clear methodology, and historical data.</t>
  </si>
  <si>
    <t>Are the scope 1, 2 and 3 emissions and other related risks reported?</t>
  </si>
  <si>
    <t>No reporting of GHG emissions</t>
  </si>
  <si>
    <t>Reporting of GHG emissions for scope 1 and 2</t>
  </si>
  <si>
    <t>Reporting scope 1,2 and 3 emissions, with clear methodology and historical data</t>
  </si>
  <si>
    <t>Does the organisation have emissions reductions targets in place? Does it report on perfromance against the targets?</t>
  </si>
  <si>
    <t>No emissions reductions in place</t>
  </si>
  <si>
    <t>General articulation of goal to reduce emissions, % value is given with no outlined plans to reach the emissions reductions target.</t>
  </si>
  <si>
    <t>Organisation has regular reporting of scope 1,2  and 3 emissions. There is a science-based target for reductions, with continous monitoring of metrics against performance. Opportunities for emissions reductions are identified.</t>
  </si>
  <si>
    <t>Are there assessments on climate-related risks and opportunity in each fund or investment strategies? How have these metrics changed over time?  What are the metrics in considering investment decisions and monitoring?</t>
  </si>
  <si>
    <t>No assessment of climate-related risk and opporunity for each fund, no climate-related metrics are monitored.</t>
  </si>
  <si>
    <t>Some general assessment of climate-related risk and opporunity for each fund, Some climate-related metrics are monitored.</t>
  </si>
  <si>
    <t>Clear and established guidance for assessment of climate-related risk and opporunity for each fund are in place. Climate-related metrics are monitored where material to the business. Disclosures and metrics impact investment decisions.</t>
  </si>
  <si>
    <t>net zero and NDC</t>
  </si>
  <si>
    <t>through our activities we will support
economic transformation in each
country to meet the challenge to be
climate resilient and consistent with
net zero emissions by 2050. As the UK’s
development finance institution, we
have a specific responsibility to ensure
the transformation is socially just for
workers and communities, and delivers
on the need for economic growth and
improved living standards.</t>
  </si>
  <si>
    <t>Does the asset manager provide the weighted average carbon intensity where data are available or can be reasonably estimated, for each product or investment strategy?
In addition, asset managers should provide other metrics they believe are useful for decision making along with a description of the methodology used.</t>
  </si>
  <si>
    <t>Carbon intensity provided for each product or investment strategy; no description of methodology.</t>
  </si>
  <si>
    <t>Carbon intensity provided, along with other metrics useful for deciion-making, along with clear methodology.</t>
  </si>
  <si>
    <t>Net zero 2050: investing for
a net zero world measure our financial contribution to
climate mitigation by recording our
commitments to climate finance (US$
committed per year). We will do this
in line with the joint multilateral
development bank methodology on
mitigation finance;</t>
  </si>
  <si>
    <t>measure our contribution to a
just transition through the results of
our investment-specific pilot projects.
From 2021 onwards, we will measure the
number of jobs created in green sectors
and the number of skills development
projects we run.</t>
  </si>
  <si>
    <t>We will measure our financial
contribution to climate adaptation
and resilience through the amount
we commit to adaptation finance
(US$ committed per year).</t>
  </si>
  <si>
    <t>net zero and NDC can be applied here aligned with CDC climate strategy.</t>
  </si>
  <si>
    <t>Climare finance methology</t>
  </si>
  <si>
    <t>E&amp;S Social checklist</t>
  </si>
  <si>
    <t>https://toolkit.bii.co.uk/reference-materials/</t>
  </si>
  <si>
    <t>Comments:</t>
  </si>
  <si>
    <t>Our climate finance methodology uses the Common Principles for Mitigation Finance Tracking and the Common Principles for Adaptation Finance Tracking used by the Multilateral Development Banks (MDBs)</t>
  </si>
  <si>
    <t>2 considerations, net zero and NDC</t>
  </si>
  <si>
    <r>
      <t>·</t>
    </r>
    <r>
      <rPr>
        <sz val="7"/>
        <color theme="1"/>
        <rFont val="Times New Roman"/>
        <family val="1"/>
      </rPr>
      <t xml:space="preserve">     </t>
    </r>
    <r>
      <rPr>
        <sz val="9"/>
        <color theme="1"/>
        <rFont val="Arial"/>
        <family val="2"/>
      </rPr>
      <t>What are the main energy sources used by the company? Does this include fossil fuels?</t>
    </r>
  </si>
  <si>
    <t>See above.</t>
  </si>
  <si>
    <r>
      <t>·</t>
    </r>
    <r>
      <rPr>
        <sz val="7"/>
        <color theme="1"/>
        <rFont val="Times New Roman"/>
        <family val="1"/>
      </rPr>
      <t xml:space="preserve">   </t>
    </r>
    <r>
      <rPr>
        <sz val="9"/>
        <color theme="1"/>
        <rFont val="Arial"/>
        <family val="2"/>
      </rPr>
      <t xml:space="preserve">Momentum for greater control of GHG emissions will continue to rise, and across all industry sectors reducing GHG will become a business imperative (regulatory controls, emission pricing, access to markets and other drivers will apply variably to many sectors). </t>
    </r>
  </si>
  <si>
    <t>Climate finance investments qualify based on our climate finance methodology and are scored on GHG emissions avoided (renewable energy), reduced (energy efficiency), or sequestered (forestry), general contribution to mitigation objectives, or on their A&amp;R finance qualification. The visual below provides an overview on the Sustainable scoring.</t>
  </si>
  <si>
    <t>where is this?</t>
  </si>
  <si>
    <t>The Task Force on Climate-related
Financial Disclosures (TCFD) is
recognised as the main international
framework for integrating climate
change opportunities and risks into the
management systems of financial
institutions and businesses. We have
therefore organised our strategy using
TCFD’s four pillars: Strategy,
Governance, Risk management, and
Metrics</t>
  </si>
  <si>
    <r>
      <t>·</t>
    </r>
    <r>
      <rPr>
        <sz val="7"/>
        <color theme="1"/>
        <rFont val="Times New Roman"/>
        <family val="1"/>
      </rPr>
      <t xml:space="preserve">     </t>
    </r>
    <r>
      <rPr>
        <sz val="9"/>
        <color theme="1"/>
        <rFont val="Arial"/>
        <family val="2"/>
      </rPr>
      <t>Does the company generate GHGs?</t>
    </r>
    <r>
      <rPr>
        <sz val="9"/>
        <color theme="1"/>
        <rFont val="Symbol"/>
        <family val="1"/>
        <charset val="2"/>
      </rPr>
      <t xml:space="preserve"> </t>
    </r>
  </si>
  <si>
    <r>
      <t>·</t>
    </r>
    <r>
      <rPr>
        <sz val="7"/>
        <color theme="1"/>
        <rFont val="Times New Roman"/>
        <family val="1"/>
      </rPr>
      <t xml:space="preserve">   </t>
    </r>
    <r>
      <rPr>
        <sz val="9"/>
        <color theme="1"/>
        <rFont val="Arial"/>
        <family val="2"/>
      </rPr>
      <t>Companies should always explore opportunities to reduce GHG emissions (e.g. by implementing energy efficiency measures or energy sources which emit less GHGs).</t>
    </r>
  </si>
  <si>
    <t>is the company quantifying their GHG emissions?</t>
  </si>
  <si>
    <t>We will operate within the remaining
global carbon budget to limit global
warming to 1.5°C. This is line with
Article 2.1a of the Paris Agreement
which requires all financial flows
to be consistent with the goals of
the Agreement, including the need
for investments that support
climate resilience</t>
  </si>
  <si>
    <r>
      <t>·</t>
    </r>
    <r>
      <rPr>
        <sz val="7"/>
        <color theme="1"/>
        <rFont val="Times New Roman"/>
        <family val="1"/>
      </rPr>
      <t xml:space="preserve">     </t>
    </r>
    <r>
      <rPr>
        <sz val="9"/>
        <color theme="1"/>
        <rFont val="Arial"/>
        <family val="2"/>
      </rPr>
      <t>What plans or actions has the company undertaken to control and/or reduce emissions?</t>
    </r>
  </si>
  <si>
    <r>
      <t>·</t>
    </r>
    <r>
      <rPr>
        <sz val="7"/>
        <color theme="1"/>
        <rFont val="Times New Roman"/>
        <family val="1"/>
      </rPr>
      <t xml:space="preserve">   </t>
    </r>
    <r>
      <rPr>
        <sz val="9"/>
        <color theme="1"/>
        <rFont val="Arial"/>
        <family val="2"/>
      </rPr>
      <t xml:space="preserve">Climate change risks (drought, flood, increased temperatures) also create operational and business risks for many companies / sectors </t>
    </r>
  </si>
  <si>
    <t>Therefore,
through our activities we will support
economic transformation in each
country to meet the challenge to be
climate resilient and consistent with
net zero emissions by 2050. As the UK’s
development finance institution, we
have a specific responsibility to ensure
the transformation is socially just for
workers and communities, and delivers
on the need for economic growth and
improved living standards.</t>
  </si>
  <si>
    <r>
      <t>·</t>
    </r>
    <r>
      <rPr>
        <sz val="7"/>
        <color theme="1"/>
        <rFont val="Times New Roman"/>
        <family val="1"/>
      </rPr>
      <t xml:space="preserve">     </t>
    </r>
    <r>
      <rPr>
        <sz val="9"/>
        <color theme="1"/>
        <rFont val="Arial"/>
        <family val="2"/>
      </rPr>
      <t>Are GHG emissions seen as a business risk?</t>
    </r>
  </si>
  <si>
    <r>
      <t>·</t>
    </r>
    <r>
      <rPr>
        <sz val="7"/>
        <color theme="1"/>
        <rFont val="Times New Roman"/>
        <family val="1"/>
      </rPr>
      <t xml:space="preserve">   </t>
    </r>
    <r>
      <rPr>
        <sz val="9"/>
        <color theme="1"/>
        <rFont val="Arial"/>
        <family val="2"/>
      </rPr>
      <t xml:space="preserve">Companies that are not actively assessing and managing their emissions and or exposure to climate change create investment risks for investors.  </t>
    </r>
  </si>
  <si>
    <t>GHG emissions are seen as risk for climate financing access or policy change/ regulatory requirements/ NDC direction</t>
  </si>
  <si>
    <t>Our strategy is a ‘whole of organisation’
approach. This is because we recognise
the threat that climate change poses
to the delivery of our mandate – and
our dual objectives of achieving
development impact and a financial
return. Climate change is the biggest
global development challenge we will
face over the coming decades, therefore
it influences all of our development
impact. We must also make financially
sound investment decisions to avoid
holding stranded assets. To meet these
dual objectives, we will implement our
strategy across our governance
structure, and through our investments
across all product lines and all sectors.</t>
  </si>
  <si>
    <r>
      <t>·</t>
    </r>
    <r>
      <rPr>
        <sz val="7"/>
        <color theme="1"/>
        <rFont val="Times New Roman"/>
        <family val="1"/>
      </rPr>
      <t xml:space="preserve">     </t>
    </r>
    <r>
      <rPr>
        <sz val="9"/>
        <color theme="1"/>
        <rFont val="Arial"/>
        <family val="2"/>
      </rPr>
      <t>Are the company’s operations or assets at risk from climate change (including increased flooding, drought or other severe weather events), business disruption or damage to assets and production from these events?</t>
    </r>
  </si>
  <si>
    <t xml:space="preserve">We will decarbonise our portfolio by
employing a ‘carbon budget’ approach.
We will produce a baseline of our
portfolio emissions and then develop a
methodology to invest towards net zero
by 2050. Significantly, we will not offset
the emissions of our investment
portfolio by buying carbon credits from
the market. Instead, we have chosen to
reduce emissions across our portfolio
and only balance any residual emissions
from harder-to-decarbonise sectors
by proactively investing in solutions
that produce negative emissions,
such as forestry. </t>
  </si>
  <si>
    <t>2 – Governance: accountability at the
Board and executive management</t>
  </si>
  <si>
    <t>3 – Risk management: enabling
informed decision-making</t>
  </si>
  <si>
    <t xml:space="preserve">We will look at both physical risk and
transition risk at a portfolio and
investment level. </t>
  </si>
  <si>
    <t>4– Metrics: driving a successful shift</t>
  </si>
  <si>
    <t>Net zero 2050: investing for
a net zero world</t>
  </si>
  <si>
    <t>measure our financial contribution to
climate mitigation by recording our
commitments to climate finance (US$
committed per year). We will do this
in line with the joint multilateral
development bank methodology on
mitigation finance;</t>
  </si>
  <si>
    <t>to do: review methodology in mitigation finance</t>
  </si>
  <si>
    <t>measure the amount of capital
mobilised into climate mitigation
investments</t>
  </si>
  <si>
    <t>https://assets.bii.co.uk/wp-content/uploads/2020/07/01181554/CDC-climate-change-strategy_FINAL-FOR-PUBLICATION-1.pdf</t>
  </si>
  <si>
    <t>Supporting a just transition: making
sure the change to net zero and climate
resilient economies is socially inclusive</t>
  </si>
  <si>
    <t>Adaptation and resilience: addressing
vulnerability to climate shocks</t>
  </si>
  <si>
    <t>Governance</t>
  </si>
  <si>
    <t>Risk Management</t>
  </si>
  <si>
    <t>Focus on Physical and transition Risks</t>
  </si>
  <si>
    <t>Risk Management Physical</t>
  </si>
  <si>
    <t>Studies estimate that 17% of financial value is at risk from physical
impacts1
CDC vulnerability
+ Food and agriculture
+ Infrastructure (location-dependent)
+ Water-intensive industries
+ Adaptation in our markets is insufficient. Currently the gap in
adaptation financing between what is pledged and what is
needed is estimated at between $10-100 billion</t>
  </si>
  <si>
    <t>Risk Management Transition</t>
  </si>
  <si>
    <t>If action on climate is delayed in 2019, a disorderly transition to a low
carbon economy becomes more likely increasing this type of risk
CDC vulnerability
+ Highly-polluting industries e.g. coal and oil
+ UK and international climate policies are changing rapidly</t>
  </si>
  <si>
    <t>Climate risks according to TCFD-aligned implementation to be integrated into our risk management
framework to lay the foundation for assessing and managing financial risk at the portfolio level</t>
  </si>
  <si>
    <t>Risk management Identify and assess climate risks</t>
  </si>
  <si>
    <t>Future plan: Climate risk assessed at transaction level, according to TCFD-aligned
framework
Climate risk assessed at portfolio level, according to TCFD-aligned
framework</t>
  </si>
  <si>
    <t>Manage climate risks</t>
  </si>
  <si>
    <t>Climate risk managed at transaction level
Climate risk managed at portfolio level</t>
  </si>
  <si>
    <t>Climate risk embedded
within E&amp;S risk</t>
  </si>
  <si>
    <t>Climate in our overall risk framework, including risk appetite, risk
taxonomy and risk policy</t>
  </si>
  <si>
    <t>Metrics</t>
  </si>
  <si>
    <t>Advanced</t>
  </si>
  <si>
    <t xml:space="preserve">Pillar </t>
  </si>
  <si>
    <t xml:space="preserve">Disclosure Requirement </t>
  </si>
  <si>
    <t>Evidence base</t>
  </si>
  <si>
    <t>TCFD maturity matrix self-assessment tool</t>
  </si>
  <si>
    <t xml:space="preserve">
4.3.1 At the fund level, does the organization have climate related targets such as emissions reductions, energy efficiency, water usage, etc? Does it monitor against the target?
</t>
  </si>
  <si>
    <t>The relevant board/ board committee does not have oversight of climate change.</t>
  </si>
  <si>
    <t>The investment committee is provided with ad-hoc information on climate change risks on selected transactions, but this does not necessarily influence investment decisions. This information is unstructured and dependent on own initiative of deal teams.</t>
  </si>
  <si>
    <t xml:space="preserve">Evidence base
</t>
  </si>
  <si>
    <t>There is no understanding of what climate scenario analysis is and no plans in future to consider it.</t>
  </si>
  <si>
    <t>Climate change risks and opportunities are not identified,  assessed or managed by the fund manager in the investment process for new transactions.</t>
  </si>
  <si>
    <t>3.1.2. Are climate change risks and opportunities identified, assessed and managed by the Fund Manager within existing portfolio companies?</t>
  </si>
  <si>
    <t>Climate change risks and opportunities are not identified,  assessed or managed by the fund manager within current portfolio companies</t>
  </si>
  <si>
    <t>4. Metrics and Targets</t>
  </si>
  <si>
    <t xml:space="preserve">Climate change risks and opportunities are managed on an ad hoc basis. Responsibilities for climate change management have not been formally documented or integrated into existing roles. </t>
  </si>
  <si>
    <t>1. Qualitative or quantitative scenario analysis
2. Engagement with portfolio companies based on the results of scenario analysis</t>
  </si>
  <si>
    <t>1. Qualitative and quantitative scenario analysis
2. Engagement with portfolio companies based on the results of scenario analysis</t>
  </si>
  <si>
    <t>3.1.1 Are climate change risks and opportunities identified, assessed and managed by the Fund Manager for investments?</t>
  </si>
  <si>
    <t>There is no active management role or responsibility in assessing and managing climate-related risks and opportunities.</t>
  </si>
  <si>
    <t>Score</t>
  </si>
  <si>
    <t>Strategy</t>
  </si>
  <si>
    <t>Risk management</t>
  </si>
  <si>
    <t>Metrics &amp; targets</t>
  </si>
  <si>
    <t>2-3 year ambition</t>
  </si>
  <si>
    <t>Ambition</t>
  </si>
  <si>
    <t>Current</t>
  </si>
  <si>
    <t>There is no calculation of GHG emissions by the fund manager and no requirement for portfolio companies to do so.</t>
  </si>
  <si>
    <t xml:space="preserve">1. GHG emissions calculated for selected portfolio companies
 </t>
  </si>
  <si>
    <t>1. Scope 1 and 2 GHG emissions calculated from all portfolio companies</t>
  </si>
  <si>
    <t>There is limited calculation of GHG emissions by the fund manager. There is encouragement by the fund manager for portfolio companies to conduct a carbon footprint but no requirement to do so. Where portfolio companies calculate their GHG emissions, then these are reported by the fund as and when needed.</t>
  </si>
  <si>
    <t>Introduction</t>
  </si>
  <si>
    <t>Maturity levels</t>
  </si>
  <si>
    <t>How to use</t>
  </si>
  <si>
    <t xml:space="preserve">Physical and transitional risks and opportunities relevant to the fund and across the portfolio are described in detail in a risk register, with clear time horizons (short, medium and long term), taking into consideration the investment lifecycle.
Climate change risks and opportunities have been described in detail for new transactions. </t>
  </si>
  <si>
    <t xml:space="preserve"> Physical and transitional risks and opportunities relevant to the fund and across the portfolio are developed and quantified financially with clear time horizons (short, medium and long term), taking into consideration the investment lifecycle.  
Climate change risks and opportunities have been described and quantified in detail for new transactions. </t>
  </si>
  <si>
    <t>Climate change risks and opportunities are not identified, assessed or managed within the investment process for new and follow-on transactions. Climate change risks and opportunities are occasionally raised on an ad-hoc basis during a new deal.</t>
  </si>
  <si>
    <t>Climate change risks and opportunities are not systematically identified, assessed and managed by the fund manager within current portfolio companies. Climate change risks and opportunities are occasionally identified and assessed by portfolio companies. There is no engagement with the porfolio companies on climate-related risks/opportunities.</t>
  </si>
  <si>
    <t xml:space="preserve">A high-level process to identify and assess physical and transition-related climate change risks and opportunities is in place by the fund manager for the current portfolio of companies. This process is typically a stand-alone process and not integrated into other risk management processes. There is ad-hoc engagement and support by the fund manager with selected portfolio companies on addressing climate related risks and opportunities.
</t>
  </si>
  <si>
    <t xml:space="preserve">1. List of climate change metrics used in assessing company performance 
</t>
  </si>
  <si>
    <t xml:space="preserve">1. High-level climate change goals or targets
</t>
  </si>
  <si>
    <t xml:space="preserve">1. Long-term climate change targets
2. Documented description of the rationale for setting, reviewing and updating the targets 
3. Transition plan
4. Board approval of targets
</t>
  </si>
  <si>
    <t>1.1.1 Governance - Board oversight</t>
  </si>
  <si>
    <t>1.1.2 Governance - Investment committee oversight</t>
  </si>
  <si>
    <t>1.2.1 Governance - Management responsibilities</t>
  </si>
  <si>
    <t>2.1.2 Strategy - Risk &amp; opportunity description</t>
  </si>
  <si>
    <t>2.2.1 Strategy - Impact on investment strategy &amp; financial planning</t>
  </si>
  <si>
    <t>2.3.1. Strategy - Scenario analysis</t>
  </si>
  <si>
    <t>3.1.1 Risk management- New investments</t>
  </si>
  <si>
    <t>3.1.2 Risk management - Portfolio</t>
  </si>
  <si>
    <t>4.1.1 Metrics &amp; Targets - Risk &amp; opportunity metrics</t>
  </si>
  <si>
    <t xml:space="preserve">4.2.1 Metrics &amp; Targets - Scope 1, 2 and 3 GHG emissions </t>
  </si>
  <si>
    <t>4.3.1 Metrics &amp; Targets - Climate-related targets</t>
  </si>
  <si>
    <t>*Board - It is noted that not all funds have independent boards. The term board / board subcommittee will be used to refer to the most senior decision-making processes, including management committees, investment committees and LP advisory committees etc.</t>
  </si>
  <si>
    <t>Metrics &amp; Targets</t>
  </si>
  <si>
    <t>Pillar ratings</t>
  </si>
  <si>
    <t>Ambition (/5)</t>
  </si>
  <si>
    <t>Following completion of the assessment, charts are provided to assess the organisation's relative levels of strength and development areas.</t>
  </si>
  <si>
    <t xml:space="preserve">1. Climate risks included in memo in structured format submitted for evaluation at the investment committee.  
</t>
  </si>
  <si>
    <t xml:space="preserve">There is a good understanding and high-level financial quantification of selected climate risks and opportunities. The impact these will have is understood across the portfolio companies, future investments and the investment strategy. The investment strategy makes broad reference to climate change. The fund manager has developed a transition plan to implement the commitments in the investment strategy and climate policy. The transition plan outlines actions to align the portfolio towards industries projected to benefit from climate change, and away from those adversely impacted. Potential changes in cashflows arising from climate-related risks and opportunities are estimated in selected investments, where possible. Some consideration of future developments and carbon pricing is included in investments.
</t>
  </si>
  <si>
    <t>The impact of climate-related risks and opportunities on the financial performance (e.g., revenues, costs) and financial position (e.g., assets, liabilities) of the fund has been described in detail for all material climate risks and opportunities. There is a clear link between climate impacts and the fund manager's portfolio companies, future investments and the investment strategy. Climate change is an integral component of the  investment strategy. The fund manager has a well developed transition plan to implement the commitments in the investment strategy and climate policy and is implementing the actions. The transition plan also details actions to align the portfolio towards industries projected to benefit from climate change, and away from those adversely impacted. New transactions consider future cashflows at different time horizons arising because of direct climate-related costs, linked to future carbon emissions and the price of carbon.  Adjustments to valuation multiple are done with consideration of climate change risks and opportunities.</t>
  </si>
  <si>
    <t>4.2.1 Does the fund manager report scope 1, 2 and 3 emissions?</t>
  </si>
  <si>
    <t xml:space="preserve">The TCFD maturity matrix self-assessment tool is intended for fund managers to self-assess the level of maturity within an organisation in understanding, managing and responding to matters related to climate change. The maturity matrix will help determine the degree to which a fund manager has implemented the four pillars of the TCFD recommendations (Governance, Strategy, Risk Management, Metrics and Targets) and the opportunities for improvement over time.
</t>
  </si>
  <si>
    <t xml:space="preserve">1. Process explaining the fund's climate risk identification, assessment and management method for the portfolio
2. Ad-hoc portfolio engagement
</t>
  </si>
  <si>
    <t>1. Climate change information included in the ESDD 
2. Climate change actions included in the ESAP</t>
  </si>
  <si>
    <t>Physical or transition-related climate change risks and opportunities are sometimes identified and assessed within the investment process for new and follow-on transactions. A simple process is used during screening and due diligence that qualitatively identifies and assesses potential risks and opportunities. Simple tools are being used on an ad hoc basis to assist in identifying and assessing climate risks. Where relevant, climate related actions linked to the risks/opportunities are included as an ESAP item.</t>
  </si>
  <si>
    <t>The fund is considering setting climate-related targets but no definitive plans have been made.</t>
  </si>
  <si>
    <t>Climate change is recognised as one of the most material strategic issues for the organisation. The relevant  board and/or board committee provides clear leadership and direction on climate change issues and is provided with climate information in a structured format and on a regular basis. The long-term strategy for climate-related considerations, including performance and budgets, is discussed regularly and approved by the board. The board actively ensures climate change is embedded within the organisation and oversees progress against climate goals and defined climate metrics. All board members, led by a climate champion on the board, are closely familiar with key climate change concepts (such as TCFD, transition and physical risks), and receive regular climate change training. Climate-related targets are included in the board's KPIs.  A firm-wide climate policy (either stand-alone or integrated as part of existing policies) and/or statement of commitment on climate change, endorsed by the CEO, has been developed and communicated externally.</t>
  </si>
  <si>
    <t>The relevant board and/or board committee receives ad-hoc information on climate change (e.g., high-level risks and opportunities, GHG data), but does not actively engage with the topic.</t>
  </si>
  <si>
    <t>The relevant board and/or board committee is informed on climate change risks and opportunities in a structured format. Climate change topic areas (e.g., risks, opportunies, GHG emissions etc.) are discussed with responses and actions considered and approved by the board where appropriate. Climate change issues are not necessarily integrated in business strategy formulation processes and do not influence investment decisions. A firm-wide climate policy (either stand-alone or integrated as part of existing policies) and/or statement of commitment on climate change, endorsed by the CEO, has been developed.</t>
  </si>
  <si>
    <t>The relevant board and/or board committee provides clear leadership and direction on climate change issues and is provided with climate information in a structured format and on a regular basis. The approach/strategy to addressing climate change is approved by the board. Goals and specific targets across clearly-defined climate metrics are monitored and approved by the board. Climate change risks and opportunities are considered in business strategy formulation and investment approval processes and monitored by the board. A board member is identified as a climate champion for the fund in the board charter. Board members are familiar with key climate change concepts (such as TCFD, transition and physical risks), and/or have received climate change training.  A firm-wide climate policy (either stand-alone or integrated as part of existing policies) and / or statement of commitment on climate change, endorsed by the CEO, has been developed and communicated externally.</t>
  </si>
  <si>
    <t xml:space="preserve">1. Board meeting packs with high-level climate change information (e.g., risks and opportunities, GHG data)
2. Climate change an agenda item in board meetings
3. Firm-wide climate policy (either stand-alone or integrated as part of existing policies) and/or statement of commitment on climate change, endorsed by the CEO
</t>
  </si>
  <si>
    <t xml:space="preserve">
1.1.1 Is there *board oversight of climate-related issues within the fund? </t>
  </si>
  <si>
    <t xml:space="preserve">1. Board meeting packs with high-level climate change information (e.g., risks and opportunities, GHG data)
</t>
  </si>
  <si>
    <t>1.1.2 Has the fund manager assigned climate-related responsibilities to the committee responsible for investment decisions?</t>
  </si>
  <si>
    <t>Climate change is not considered by the decision-making body responsible for investment decisions (e.g., investment committee).</t>
  </si>
  <si>
    <t>The investment committee is provided with investment-relevant data with regards to climate change risks in a structured format on any new and follow-on transaction. Climate change risks are discussed, but generally have limited/no influence on investment decisions.</t>
  </si>
  <si>
    <t>The investment committee is provided with investment-relevant data on climate change risks and opportunities in a structured format for any new and follow-on transactions. There are criteria and metrics (e.g., GHG emissions thresholds, exclusions, climate-related risks) on climate change that the investment committee uses to make investment decisions. Evaluation focuses more on risks, but opportunities may also be considered.</t>
  </si>
  <si>
    <t xml:space="preserve">The investment committee is provided with investment-relevant data with regards to climate change risks and opportunities in a structured format on any new and follow-on transactions. Climate change is considered a core component of the investment strategy. There are clear criteria and metrics (e.g., GHG emissions thresholds, exclusions) on climate change that the investment committee uses to make investment decisions on new and follow on transactions. The criteria and metrics are clearly linked to the fund’s investment strategy and/or risk management policies.  </t>
  </si>
  <si>
    <t xml:space="preserve">1. Climate risks included in memo submitted for investment decision-making to the investment committee on a case-by-case basis. </t>
  </si>
  <si>
    <t>1. Climate risks and opportunities in memo submitted for investment decision-making to the investment committee.
2. Standardised template for climate change-related information for presentations to investment committees for both physical and transition risks and opportunities. 
3. KPIs and criteria used by investment committee to evaluate climate-related issues on deals.</t>
  </si>
  <si>
    <t>1.2.1 Has the fund manager described management’s role in assessing and managing climate-related risks and opportunities?</t>
  </si>
  <si>
    <t>Climate change-related responsibilities have been assigned to a dedicated member of management (e.g., ESG or impact officer) and a relevant management committee. Management positions or committees report to the board or a committee of the board. Physical and transition risks are discussed with management but generally do not influence investment decisions. Limited information on how climate change is managed is documented.</t>
  </si>
  <si>
    <t>Climate change-related responsibilities have been assigned to a dedicated member of management. Also, investment teams have roles and responsibilities for climate change risks and opportunities. There is a documented governance structure that outlines responsibilities for managing climate change risks and opportunities, including management positions or committees that report to the board or a committee of the board. There is a documented reporting process that outlines which climate information is captured, tracked and reported (including how and where). The governance structure and reporting process may be included within the ESMS. Incentives for achieving specific metrics or targets on climate change are built into balanced scorecards of individuals.</t>
  </si>
  <si>
    <t>Climate change-related responsibilities have been integrated into all relevant staff responsibilities throughout the organisation and documented. All investment teams have clear roles and responsibilities for climate change risks and opportunities. There is a documented governance structure that outlines responsibilities for managing climate change risks and opportunities, including management positions or committees that report to the board or a committee of the board. There is a documented reporting process that outlines what climate information is captured, tracked and reported (including how and where). The governance structure and reporting process may be included within the ESMS. Climate change is considered in all new and follow-on investments and  climate metrics are used to make investment decisions. Incentives for achieving specific metrics or targets on climate change are built into balanced scorecards of individuals.</t>
  </si>
  <si>
    <t xml:space="preserve">1. Designated manager responsible for climate change. 
2. Minutes of meetings/information memos/presentations to management and board committees showing where climate change was discussed.
</t>
  </si>
  <si>
    <t>1. Documented governance structure (either standalone or integrated within the ESMS) that outlines roles and responsibilities for managing climate change risks and opportunities. 
2. Documented reporting process (either standalone or integrated within the ESMS) that outlines what climate information is captured, tracked and reported (including how and where).
3. Designated manager responsible for climate change along with documented roles and responsibilities for climate change included in other staff's responsibilities (e.g., investment managers/officers).
4. Incentives in place for achieving specific metrics and targets on climate change.</t>
  </si>
  <si>
    <t xml:space="preserve">Evidence as per 'Advanced' category PLUS:
1. Clearly documented roles and responsibilities for climate change included in all relevant staff responsibilities.
</t>
  </si>
  <si>
    <t>Maturity rating</t>
  </si>
  <si>
    <t xml:space="preserve">2.1.1 Has the fund manager described climate-related risks and opportunities over the short, medium, and long term? </t>
  </si>
  <si>
    <t>The fund manager has conducted only a limited assessment of climate risks across parts of the portfolio level and/or only received a high-level description of climate change risks from selected portfolio companies. The risks do not consider specific time horizons.
Climate change risks and/or opportunities have not been considered for new transactions.</t>
  </si>
  <si>
    <t>The fund manager has conducted a more detailed assessment of risks and opportunities across the entire portfolio. There is a broad understanding across the portfolio of which sectors and which portfolio companies are most exposed to climate change risks and opportunities (physical and transition). These risks and opportunities consider different time horizons and have considered the investment lifecycle. 
High-level climate change risks and/or opportunities are considered for new transactions.</t>
  </si>
  <si>
    <t>1. High-level description of climate risks for parts of the current portfolio</t>
  </si>
  <si>
    <t>1. Climate-related risks and opportunities  for the portfolio
2. High-level climate change risks and/or opportunities included in investment memos for new transactions</t>
  </si>
  <si>
    <t>1. Physical and transitional risks and opportunities described in detail in a risk register
2. Climate change risks and/or opportunities included in investment memos for new transactions</t>
  </si>
  <si>
    <t>2.2.1 Has the fund manager considered the impact of climate-related risks and opportunities on the business, strategy, and financial planning?</t>
  </si>
  <si>
    <t>There is awareness that climate change risks may impact the fund manager, but these have not been clearly defined or documented. The investment strategy makes no reference to climate change. Broad statements on climate change as an important topic area are within existing policies/ESMS documentation exist, but are not supported by specific actions or processes.</t>
  </si>
  <si>
    <t xml:space="preserve">There is a qualitative description of how climate risks and opportunities may impact the different parts of the fund manager, including the current portfolio companies, future investments and  investment strategy. Climate change has been included as a topic area within existing policies/ESMS documentation. Actionable plans and processes to implement the commitments in the policy/ESMS are in development. 
</t>
  </si>
  <si>
    <t xml:space="preserve">1. Broad statements on climate change are in existing policies or ESMS documents
</t>
  </si>
  <si>
    <t xml:space="preserve">1. Report/presentation/memo outlining how climate change could impact the investment strategy. 
2.  Integration of climate change within ESMS documentation 
3. Actionable plans and processes to implement the commitments in the policy/ESMS committed to in development
</t>
  </si>
  <si>
    <t>1. Report/presentation/memo outlining how climate change has impacted the investment strategy and how it will influence future planning
2. Impacts of climate related risks and/or opportunities described qualitatively
3. Financial quantification of impacts is done selectively and at a high-level
4. Transition plan developed.</t>
  </si>
  <si>
    <t xml:space="preserve">2.3.1 Has the fund manager performed scenario analysis and can it disclose the resilience of the strategy from using the scenarios?
</t>
  </si>
  <si>
    <t xml:space="preserve">There is a limited understanding of what climate scenario analysis is and its importance. </t>
  </si>
  <si>
    <t xml:space="preserve">The fund manager has an understanding of what scenario analysis is, its importance  and has committed to conducting this in the next two to three years.  </t>
  </si>
  <si>
    <t xml:space="preserve">Qualitative or high-level quantitative scenario analysis (for both transition and physical risks) has been performed against different scenarios, including a below 2˚C scenario. Scenario analysis is used as a tool to modify and adapt the fund manager's strategy (e.g., as a mechanism for evaluating which sectors and industries will benefit from or be at risk from climate change). Explanation is provided on how the fund manager will achieve resilience and remain competitive in the face of a changing climate. Based on the results of scenario analysis, an active role is taken in encouraging and influencing portfolio companies to act in a more sustainable manner, with supporting evidence for potential financial risks or benefits.
</t>
  </si>
  <si>
    <t xml:space="preserve"> Detailed quantitative scenario analysis has been performed, and the strategy has been tested against different scenarios, including a 1.5˚C or lower scenario, or transition risks to energy scenarios. The fund manager's strategy has been adapted based on scenario analysis considering both risks and opportunities. There is a clear statement on how the fund manager plans to address risks, and make use of opportunities. Based on the results of scenario analysis, an active role is taken in encouraging and influencing portfolio companies to act in a more sustainable manner, with supporting evidence for potential financial risks or benefits.
 </t>
  </si>
  <si>
    <t>1. Commitment/plan to conduct scenario analysis</t>
  </si>
  <si>
    <t>Physical and transition-related climate change risks and opportunities are identified and assessed, where relevant, within the investment process for all new and follow-on transactions. A process is used during screening and due diligence that qualitatively and quantitatively identifies and assesses potential risks and opportunities. A range of tools are being used to assist in identifying and assessing climate risks.  Physical and transition-related climate change risks and opportunities can play a role in determining the outcome of a new transaction. This may result in a no-go or specific conditions included in the transaction.
The investment teams are included in the identification and assessment process. 
There are criteria on selected climate metrics (e.g., GHG emissions thresholds, exclusions) that the investment committee uses to evaluate new transactions.</t>
  </si>
  <si>
    <t xml:space="preserve">Physical and transition-related climate change risk and opportunity assessment is a significant component of the risk identification and assessment process for all new and follow-on transactions. Analysis is conducted during screening and due diligence that qualitatively and quantitatively identifies and assesses potential risks and opportunities. The results from scenario analysis are an important input into the risk assessments. Frameworks or tools are being used to assist in identifying and assessing climate risks. Physical and transition-related climate change risks and opportunities are integral in determining the outcome of a new transaction. This may result in a no-go or specific conditions included in the transaction.
The investment team is integral to the identification and assessment process.
There are criteria on selected climate metrics (e.g., GHG emissions thresholds, exclusions) that the investment committee uses to evaluate new transactions. </t>
  </si>
  <si>
    <t>1. High-level description of climate risks for selected investments</t>
  </si>
  <si>
    <t>A comprehensive process to identify, assess and manage physical and transition-related climate change risks and opportunities by the fund manager within portfolio companies is in place.  The process is integrated into the overall risk management framework of the fund manager (includes risk taxonomy, risk appetite, risk management policies and formalised processes, etc.). There is a clear engagement plan, linked to the material climate risks and opportunities within the portfolio, that is being implemented. Regular engagement and support is provided by the fund manager to those portfolio companies with material climate-related risks and opportunities.</t>
  </si>
  <si>
    <t>An ongoing and comprehensive process to identify and assess physical and transition-related climate change risks and opportunities by the fund manager within portfolio companies is in place, includes executive involvement and makes clear reference to scenario-based assessments taking into consideration the latest science available. The process is integrated into the overall risk management framework of the fund manager (includes risk taxonomy, risk appetite, risk management policies and formalised processes, etc.).  There is a clear engagement plan, linked to the material climate risks and opportunities within the portfolio, that is being implemented. Regular engagement and substantial financial and technical support is provided by the fund manager to those portfolio companies with material climate-related risks and opportunities.</t>
  </si>
  <si>
    <t>There are no climate-related metrics associated with physical and transition climate risk and opportunities by the fund manager.</t>
  </si>
  <si>
    <t>Metrics on climate-related issues associated with physical and transition climate risk and opportunities are being considered by the fund manager, but have not been formally developed and documented.</t>
  </si>
  <si>
    <t xml:space="preserve">Metrics on climate-related issues associated with physical and transition climate risks and opportunities have been developed by the fund manager. However, these have not been applied consistently to all portfolio companies or to all new transactions. The fund manager tracks these metrics on an ad hoc basis, however these are not regularly evaluated. </t>
  </si>
  <si>
    <t>Metrics on climate-related issues associated with physical and transition climate risk and opportunities have been developed by the fund manager. These metrics are developed for both the current portfolio companies and for evaluating new transactions. The methodology used is documented. The fund manager actively tracks these metrics and reports on them internally. 
Relevant metrics linked to positive climate behaviours by the fund manager are in place (e.g., proportion of portfolio companies that have carried out energy or carbon assessments).</t>
  </si>
  <si>
    <t>Metrics on climate-related issues associated with physical and transition climate risks and opportunities have been developed by the fund manager. These metrics are developed for both the current portfolio companies and for evaluating new transactions. The methodology used is described clearly and documented in relevant business processes. The fund manager actively tracks these metrics and reports on them externally on a regular basis. Metrics are provided for historical periods.
Relevant metrics linked to positive climate behaviours by the fund manager are in place (e.g., proportion of portfolio companies that have carried out energy or carbon assessments).</t>
  </si>
  <si>
    <t>1. List of climate change metrics linked to physical and transition climate risks and opportunities
2. Documented methodologies for calculating and tracking climate-related metrics
3. Criteria on selected climate metrics (e.g., GHG emissions thresholds, exclusions) that the investment committee uses to evaluate new transactions</t>
  </si>
  <si>
    <t xml:space="preserve">The fund manager calculates absolute GHG emissions for Scope 1 and 2 from its portfolio companies on a yearly basis. </t>
  </si>
  <si>
    <t xml:space="preserve">The fund manager actively calculates GHG emissions for Scope 1 and 2, and selected Scope 3 emissions from its portfolio companies on a regular basis and conducts trend analysis to drive reduction performance. When reporting consolidated data from the portfolio, the fund manager uses the PCAF framework to report its Scope 3 financed emissions. Furthermore, Scope 1 and 2 emissions data is subject to external third party verification.
</t>
  </si>
  <si>
    <t xml:space="preserve">The fund manager actively calculates GHG emissions for Scope 1, 2 and 3 from its portfolio companies on a yearly basis and conducts trend analysis to drive reduction performance. When reporting consolidated data from the portfolio, the fund manager uses the PCAF framework to report its Scope 3 financed emissions and the methodology and boundaries are clearly disclosed. Historical year-on-year data is also reported. Also, Scope 1, 2 and 3 emissions data is subject to external third party verification.
</t>
  </si>
  <si>
    <t>1. Scope 1,  2 and selected Scope 3 GHG emissions calculated from all portfolio companies
2. Scope 3 financed emissions for the portfolio
3. Third party verification statement for Scope 1 and 2 
4. Presentations and memos to management explaining trends and reasons for performance</t>
  </si>
  <si>
    <t>No climate-related targets have been set by the fund manager.</t>
  </si>
  <si>
    <t>The fund manager has set high-level goals or targets. These goals or targets are not based on SMART principles and may not be ambitious and/or long term in nature. Tracking performance against the targets is not formalised and is done on an ad hoc basis. The targets are not necessarily quantified and easily measurable, nor backed up by clear metrics to track progress.</t>
  </si>
  <si>
    <t>The fund manager has set long-term targets that are based on a below 2˚C scenario. The targets are supported by appropriate metrics in order to measure and track progress with continuous formalised monitoring of performance. The targets are set based on SMART principles: they are quantified and measurable, have a clear baseline and with defined time horizons by which they are intended to be achieved, periodically reviewed, updated and reported annually. The targets are part of a broader transition plan that has been developed. Targets have received board/board committee approval.</t>
  </si>
  <si>
    <t>The fund manager has set long-term targets that are science-based and Paris Agreement-aligned including a long-term net-zero target. The targets are informed by scenario analysis and climate science. The targets are aligned with the fund manager strategy and supported by appropriate metrics in order to measure and track progress. The targets are set based on SMART principles: they are quantified and measurable, have a clear baseline and with defined time horizons by which they are intended to be achieved, with interim targets as checkpoints, periodically reviewed, updated and reported annually. The targets are part of a broader transition plan that has been developed and is being implemented. Targets have received board approval and are being actively monitored at board/board committee level.</t>
  </si>
  <si>
    <r>
      <t>Five levels of maturity are used. These are summarised below:</t>
    </r>
    <r>
      <rPr>
        <b/>
        <sz val="12"/>
        <rFont val="Cambria"/>
        <family val="1"/>
      </rPr>
      <t xml:space="preserve">
1.	Unaware:</t>
    </r>
    <r>
      <rPr>
        <sz val="12"/>
        <rFont val="Cambria"/>
        <family val="1"/>
      </rPr>
      <t xml:space="preserve"> The organisation is not yet aware of how climate change-related matters should be addressed within business practices. There are no climate-related responsibilities allocated within the organisation. The organisation is still unaware of potential climate impacts on the business strategy, and climate risks are not considered in business processes. The organisation does not yet have an understanding of its climate impact or vulnerability, including its carbon footprint.
</t>
    </r>
    <r>
      <rPr>
        <b/>
        <sz val="12"/>
        <rFont val="Cambria"/>
        <family val="1"/>
      </rPr>
      <t>2.	Discovery:</t>
    </r>
    <r>
      <rPr>
        <sz val="12"/>
        <rFont val="Cambria"/>
        <family val="1"/>
      </rPr>
      <t xml:space="preserve"> The organisation has started developing an initial understanding of climate change, but on an ad hoc basis and driven by individuals. Climate change is not yet regarded as a material business risk. The organisation has started reporting basic climate-related information to executive management and the board, but there is no active engagement on the topic. The potential impacts on business strategy are starting to be discovered. Climate-related risks are identified and reported in an unstructured way, and high-level GHG emissions reporting is taking place.
</t>
    </r>
    <r>
      <rPr>
        <b/>
        <sz val="12"/>
        <rFont val="Cambria"/>
        <family val="1"/>
      </rPr>
      <t xml:space="preserve">3.	Developing: </t>
    </r>
    <r>
      <rPr>
        <sz val="12"/>
        <rFont val="Cambria"/>
        <family val="1"/>
      </rPr>
      <t xml:space="preserve">The organisation has started formalising its understanding and response to climate change, but these processes are still relatively immature. Governance, accountability and responsibility for managing climate change is concentrated with a few individuals and not wide-reaching in the organisation. Climate change is not yet integrated into current business processes. Top-level management and the board are informed on climate-related matters, and a climate policy/commitment has been developed. Climate risks are being assessed at a high level during investment processes, and portfolio carbon footprinting is being done.
</t>
    </r>
    <r>
      <rPr>
        <b/>
        <sz val="12"/>
        <rFont val="Cambria"/>
        <family val="1"/>
      </rPr>
      <t xml:space="preserve">4.	Advanced: </t>
    </r>
    <r>
      <rPr>
        <sz val="12"/>
        <rFont val="Cambria"/>
        <family val="1"/>
      </rPr>
      <t xml:space="preserve">The organisation has formalised its response to climate change, with appropriate levels of accountability and governance on climate change matters, spread across a range of functions. The board and top-level management are regularly informed of climate change-related matters and considers them when taking decision. Climate change is part of the organisation’s core business processes, and climate risks and opportunities are incorporated into its business strategy. Climate change risks are actively identified, addressed, and managed for both new investments and in the existing portfolio. A full carbon footprint has been developed, including Scope 1, 2 and material Scope 3 GHG emissions of the portfolio. GHG emissions reduction targets have been set. For additional details on Scope 1, 2 and Scope 3 GHG emissions accounting and reporting, please see the Metrics &amp; Targets section.
</t>
    </r>
    <r>
      <rPr>
        <b/>
        <sz val="12"/>
        <rFont val="Cambria"/>
        <family val="1"/>
      </rPr>
      <t>5.	Transformative:</t>
    </r>
    <r>
      <rPr>
        <sz val="12"/>
        <rFont val="Cambria"/>
        <family val="1"/>
      </rPr>
      <t xml:space="preserve"> The organisation has institutionalised its response to climate change, with appropriate levels of governance and accountability throughout. All members of executive management and the board understand climate change matters and are able to make informed strategic decisions considering climate change. All staff have undertaken climate training and have climate-related roles and responsibilities. Climate change is considered a material strategic issue and is incorporated into day-to-day business operations, as well as medium and long-term strategy. Management of climate change issues has extended beyond risk management. Climate change-related opportunities are continually identified, assessed and leveraged to establish a competitive advantage. The organisation has an extensive carbon footprint of its own and portfolio company operations, and has set Paris-aligned GHG emissions reductions targets.
The approach and strategy for addressing climate change should therefore be proportional to the level of risk. For certain fund managers, it may be more appropriate to aspire to an ‘advanced’ level as becoming ‘transformative’ may not be necessary.  </t>
    </r>
  </si>
  <si>
    <t>The maturity matrix consists of 11 question questions against the four pillars of TCFD that need to be answered. An additional 'evidence base' is included for all questions, which provides examples of documents that could be used to identify and substantiate the level of maturity.
Users have the ability to conduct a current status self-assessment and to conduct a three-year ambition assessment. The purpose of the three-year ambition assessment is to help fund managers understand where the main gaps are and prioritise actions in each of the four pillars.
For each question, various practices and requirements are identified. For each level of maturity. During the self-assessment, assessors should score the organisation based on the minimum level for which all criteria are achieved. For example, if the organisation complies with all the requirements of achieving level 3 but only some of the requirements for level 4, it should be scored as a 3. An additional 'Evidence base' row is included for various questions, which provides examples of documents that could be used to identify and substantiate the level of maturity.</t>
  </si>
  <si>
    <t xml:space="preserve">Disclosure requirement </t>
  </si>
  <si>
    <r>
      <t>Evidence as per 'Developing' category PLUS</t>
    </r>
    <r>
      <rPr>
        <b/>
        <sz val="9"/>
        <rFont val="Cambria"/>
        <family val="1"/>
      </rPr>
      <t>:</t>
    </r>
    <r>
      <rPr>
        <sz val="9"/>
        <rFont val="Cambria"/>
        <family val="1"/>
      </rPr>
      <t xml:space="preserve">
1. Board meeting packs includes progress on goals/targets
2. Minutes showing board approval of climate change actions (e.g., strategy, targets, major initiatives, etc.)
3. Appointed climate champion of the board
4. Completed training for member/s of the board in climate change-related topics (TCFD disclosure, or climate change physical or transition risk assessment)
5. Documented roles and responsibilities of the board on climate change
</t>
    </r>
  </si>
  <si>
    <r>
      <t>Evidence as per</t>
    </r>
    <r>
      <rPr>
        <i/>
        <sz val="9"/>
        <rFont val="Cambria"/>
        <family val="1"/>
      </rPr>
      <t xml:space="preserve"> '</t>
    </r>
    <r>
      <rPr>
        <sz val="9"/>
        <rFont val="Cambria"/>
        <family val="1"/>
      </rPr>
      <t>Advanced</t>
    </r>
    <r>
      <rPr>
        <i/>
        <sz val="9"/>
        <rFont val="Cambria"/>
        <family val="1"/>
      </rPr>
      <t>'</t>
    </r>
    <r>
      <rPr>
        <sz val="9"/>
        <rFont val="Cambria"/>
        <family val="1"/>
      </rPr>
      <t xml:space="preserve"> category</t>
    </r>
    <r>
      <rPr>
        <b/>
        <sz val="9"/>
        <rFont val="Cambria"/>
        <family val="1"/>
      </rPr>
      <t xml:space="preserve"> </t>
    </r>
    <r>
      <rPr>
        <sz val="9"/>
        <rFont val="Cambria"/>
        <family val="1"/>
      </rPr>
      <t xml:space="preserve">PLUS:
1. Schedule of training on climate change for board members
2. Documented targets and performance metrics linked to climate for  board members
</t>
    </r>
  </si>
  <si>
    <r>
      <t>Evidence as per</t>
    </r>
    <r>
      <rPr>
        <i/>
        <sz val="9"/>
        <rFont val="Cambria"/>
        <family val="1"/>
      </rPr>
      <t xml:space="preserve"> </t>
    </r>
    <r>
      <rPr>
        <sz val="9"/>
        <rFont val="Cambria"/>
        <family val="1"/>
      </rPr>
      <t xml:space="preserve">'Advanced' category PLUS:
1. Fund investment strategy includes clear links to fund-specific climate change risks and opportunities.
</t>
    </r>
  </si>
  <si>
    <r>
      <t xml:space="preserve">Evidence as per </t>
    </r>
    <r>
      <rPr>
        <i/>
        <sz val="9"/>
        <rFont val="Cambria"/>
        <family val="1"/>
      </rPr>
      <t>'Advanced</t>
    </r>
    <r>
      <rPr>
        <sz val="9"/>
        <rFont val="Cambria"/>
        <family val="1"/>
      </rPr>
      <t>' category PLUS:
1. Quantification of climate risks and opportunities</t>
    </r>
  </si>
  <si>
    <r>
      <t>Evidence as per 'Advanced' category PLUS</t>
    </r>
    <r>
      <rPr>
        <b/>
        <sz val="9"/>
        <rFont val="Cambria"/>
        <family val="1"/>
      </rPr>
      <t>:</t>
    </r>
    <r>
      <rPr>
        <sz val="9"/>
        <rFont val="Cambria"/>
        <family val="1"/>
      </rPr>
      <t xml:space="preserve">
1. Investment strategy centred on climate change
2. Financial quantification of impacts is complete and accurate
3. Transition plan with actions implemented</t>
    </r>
  </si>
  <si>
    <r>
      <t xml:space="preserve">3.1 Risk Management 
</t>
    </r>
    <r>
      <rPr>
        <sz val="11"/>
        <color theme="0"/>
        <rFont val="Cambria"/>
        <family val="1"/>
      </rPr>
      <t>Describe the organisation’s processes for identifying, assessing and managing climate-related risks.</t>
    </r>
    <r>
      <rPr>
        <b/>
        <sz val="11"/>
        <color theme="0"/>
        <rFont val="Cambria"/>
        <family val="1"/>
      </rPr>
      <t xml:space="preserve">
</t>
    </r>
  </si>
  <si>
    <r>
      <t>Evidence as per</t>
    </r>
    <r>
      <rPr>
        <i/>
        <sz val="9"/>
        <rFont val="Cambria"/>
        <family val="1"/>
      </rPr>
      <t xml:space="preserve"> </t>
    </r>
    <r>
      <rPr>
        <sz val="9"/>
        <rFont val="Cambria"/>
        <family val="1"/>
      </rPr>
      <t>'Developing' category PLUS</t>
    </r>
    <r>
      <rPr>
        <b/>
        <sz val="9"/>
        <rFont val="Cambria"/>
        <family val="1"/>
      </rPr>
      <t xml:space="preserve">:
</t>
    </r>
    <r>
      <rPr>
        <sz val="9"/>
        <rFont val="Cambria"/>
        <family val="1"/>
      </rPr>
      <t xml:space="preserve">
1. Documented process for identifying, assessing and managing climate change-related risks, including materiality assessment, prioritisation and tools
2. Criteria on selected climate metrics (e.g., GHG emissions thresholds, exclusions) to evaluate new transactions</t>
    </r>
  </si>
  <si>
    <r>
      <t xml:space="preserve">Evidence as per </t>
    </r>
    <r>
      <rPr>
        <i/>
        <sz val="9"/>
        <rFont val="Cambria"/>
        <family val="1"/>
      </rPr>
      <t>'</t>
    </r>
    <r>
      <rPr>
        <sz val="9"/>
        <rFont val="Cambria"/>
        <family val="1"/>
      </rPr>
      <t>Advanced</t>
    </r>
    <r>
      <rPr>
        <i/>
        <sz val="9"/>
        <rFont val="Cambria"/>
        <family val="1"/>
      </rPr>
      <t>'</t>
    </r>
    <r>
      <rPr>
        <sz val="9"/>
        <rFont val="Cambria"/>
        <family val="1"/>
      </rPr>
      <t xml:space="preserve"> category</t>
    </r>
    <r>
      <rPr>
        <i/>
        <sz val="9"/>
        <rFont val="Cambria"/>
        <family val="1"/>
      </rPr>
      <t xml:space="preserve"> </t>
    </r>
    <r>
      <rPr>
        <sz val="9"/>
        <rFont val="Cambria"/>
        <family val="1"/>
      </rPr>
      <t>PLUS</t>
    </r>
    <r>
      <rPr>
        <b/>
        <sz val="9"/>
        <rFont val="Cambria"/>
        <family val="1"/>
      </rPr>
      <t>:</t>
    </r>
    <r>
      <rPr>
        <sz val="9"/>
        <rFont val="Cambria"/>
        <family val="1"/>
      </rPr>
      <t xml:space="preserve">
1. Use of scenario analysis in the climate risk identification, assessment and management process for new transactions</t>
    </r>
  </si>
  <si>
    <r>
      <t xml:space="preserve">Evidence as per 'Developing' category </t>
    </r>
    <r>
      <rPr>
        <b/>
        <sz val="9"/>
        <rFont val="Cambria"/>
        <family val="1"/>
      </rPr>
      <t>PLUS:</t>
    </r>
    <r>
      <rPr>
        <sz val="9"/>
        <rFont val="Cambria"/>
        <family val="1"/>
      </rPr>
      <t xml:space="preserve">
1. Description of climate risk management process documented and integrated into the business risk management framework
2. Engagement plan linked to material climate risks and opportunities
3. Technical and financial support (e.g., technical assistance) provided to portfolio companies
</t>
    </r>
  </si>
  <si>
    <r>
      <t xml:space="preserve">Evidence as per </t>
    </r>
    <r>
      <rPr>
        <i/>
        <sz val="9"/>
        <rFont val="Cambria"/>
        <family val="1"/>
      </rPr>
      <t>'</t>
    </r>
    <r>
      <rPr>
        <sz val="9"/>
        <rFont val="Cambria"/>
        <family val="1"/>
      </rPr>
      <t>Advanced' category</t>
    </r>
    <r>
      <rPr>
        <b/>
        <sz val="9"/>
        <rFont val="Cambria"/>
        <family val="1"/>
      </rPr>
      <t xml:space="preserve"> </t>
    </r>
    <r>
      <rPr>
        <sz val="9"/>
        <rFont val="Cambria"/>
        <family val="1"/>
      </rPr>
      <t>PLUS</t>
    </r>
    <r>
      <rPr>
        <b/>
        <sz val="9"/>
        <rFont val="Cambria"/>
        <family val="1"/>
      </rPr>
      <t>:</t>
    </r>
    <r>
      <rPr>
        <sz val="9"/>
        <rFont val="Cambria"/>
        <family val="1"/>
      </rPr>
      <t xml:space="preserve">
1. Use of scenario analysis
2. Executive involvement</t>
    </r>
  </si>
  <si>
    <r>
      <t xml:space="preserve">Maturity </t>
    </r>
    <r>
      <rPr>
        <b/>
        <sz val="11"/>
        <color rgb="FFFF0000"/>
        <rFont val="Cambria"/>
        <family val="1"/>
      </rPr>
      <t>r</t>
    </r>
    <r>
      <rPr>
        <b/>
        <sz val="11"/>
        <color theme="0"/>
        <rFont val="Cambria"/>
        <family val="1"/>
      </rPr>
      <t>ating</t>
    </r>
  </si>
  <si>
    <r>
      <t xml:space="preserve">4.1 Metrics &amp; Targets
</t>
    </r>
    <r>
      <rPr>
        <sz val="11"/>
        <color theme="0"/>
        <rFont val="Cambria"/>
        <family val="1"/>
      </rPr>
      <t>Disclose the metrics used by the organisation to assess climate-related risks and opportunities in line with its strategy and risk management process.</t>
    </r>
    <r>
      <rPr>
        <b/>
        <sz val="11"/>
        <color theme="0"/>
        <rFont val="Cambria"/>
        <family val="1"/>
      </rPr>
      <t xml:space="preserve">
</t>
    </r>
  </si>
  <si>
    <r>
      <t xml:space="preserve">4.1.1 Does the fund manager use other metrics to assess climate-related risks and opportunities? 
</t>
    </r>
    <r>
      <rPr>
        <b/>
        <i/>
        <sz val="9"/>
        <rFont val="Cambria"/>
        <family val="1"/>
      </rPr>
      <t xml:space="preserve">
</t>
    </r>
    <r>
      <rPr>
        <b/>
        <sz val="9"/>
        <rFont val="Cambria"/>
        <family val="1"/>
      </rPr>
      <t xml:space="preserve">Other metrics can include those used to measure and manage climate-related risks and opportunities. This can include, for example, $ revenue from low carbon products / services (opportunity), or the financial impact of weather-related events (risk). 
Other Fund Manager relevant metrics linked to positive climate behaviours may include proportion of portfolio companies that have carried out energy / carbon assessments;  proportion of portfolio companies with carbon reduction plans in place etc.
</t>
    </r>
  </si>
  <si>
    <r>
      <t>Evidence as per</t>
    </r>
    <r>
      <rPr>
        <i/>
        <sz val="9"/>
        <rFont val="Cambria"/>
        <family val="1"/>
      </rPr>
      <t xml:space="preserve"> '</t>
    </r>
    <r>
      <rPr>
        <sz val="9"/>
        <rFont val="Cambria"/>
        <family val="1"/>
      </rPr>
      <t>Advanced</t>
    </r>
    <r>
      <rPr>
        <i/>
        <sz val="9"/>
        <rFont val="Cambria"/>
        <family val="1"/>
      </rPr>
      <t xml:space="preserve">' </t>
    </r>
    <r>
      <rPr>
        <sz val="9"/>
        <rFont val="Cambria"/>
        <family val="1"/>
      </rPr>
      <t>category PLUS</t>
    </r>
    <r>
      <rPr>
        <b/>
        <sz val="9"/>
        <rFont val="Cambria"/>
        <family val="1"/>
      </rPr>
      <t>:</t>
    </r>
    <r>
      <rPr>
        <sz val="9"/>
        <rFont val="Cambria"/>
        <family val="1"/>
      </rPr>
      <t xml:space="preserve">
1. Historical records of climate-related metrics documented
2. External reporting of climate-related metrics</t>
    </r>
  </si>
  <si>
    <r>
      <t xml:space="preserve">4.2 Metrics &amp; Targets
</t>
    </r>
    <r>
      <rPr>
        <sz val="11"/>
        <color theme="0"/>
        <rFont val="Cambria"/>
        <family val="1"/>
      </rPr>
      <t xml:space="preserve">Disclose Scope 1, Scope 2, and, if appropriate, Scope 3 greenhouse gas (GHG) emissions, and the related risks.
</t>
    </r>
  </si>
  <si>
    <r>
      <t xml:space="preserve">Evidence as per </t>
    </r>
    <r>
      <rPr>
        <i/>
        <sz val="9"/>
        <rFont val="Cambria"/>
        <family val="1"/>
      </rPr>
      <t>'</t>
    </r>
    <r>
      <rPr>
        <sz val="9"/>
        <rFont val="Cambria"/>
        <family val="1"/>
      </rPr>
      <t>Advanced' category PLUS</t>
    </r>
    <r>
      <rPr>
        <b/>
        <sz val="9"/>
        <rFont val="Cambria"/>
        <family val="1"/>
      </rPr>
      <t>:</t>
    </r>
    <r>
      <rPr>
        <sz val="9"/>
        <rFont val="Cambria"/>
        <family val="1"/>
      </rPr>
      <t xml:space="preserve">
1. Comprehensive inventory of Scope 3 GHG emissions calculated from all portfolio companies
2. Third party verification statement for Scope 3
3. Historical data</t>
    </r>
  </si>
  <si>
    <r>
      <t xml:space="preserve">4.3 Metrics &amp; Targets
</t>
    </r>
    <r>
      <rPr>
        <sz val="11"/>
        <color theme="0"/>
        <rFont val="Cambria"/>
        <family val="1"/>
      </rPr>
      <t>Describe the targets used by the organisation to manage climate related risks and opportunities and performance against targets.</t>
    </r>
  </si>
  <si>
    <r>
      <t>Evidence as per 'Advanced' category</t>
    </r>
    <r>
      <rPr>
        <b/>
        <sz val="9"/>
        <rFont val="Cambria"/>
        <family val="1"/>
      </rPr>
      <t xml:space="preserve"> </t>
    </r>
    <r>
      <rPr>
        <sz val="9"/>
        <rFont val="Cambria"/>
        <family val="1"/>
      </rPr>
      <t>PLUS</t>
    </r>
    <r>
      <rPr>
        <b/>
        <sz val="9"/>
        <rFont val="Cambria"/>
        <family val="1"/>
      </rPr>
      <t>:</t>
    </r>
    <r>
      <rPr>
        <sz val="9"/>
        <rFont val="Cambria"/>
        <family val="1"/>
      </rPr>
      <t xml:space="preserve">
1. Targets are science-based and Paris Agreement-aligned and include a long-term net-zero target
2. Transition plan that is being implemented
</t>
    </r>
  </si>
  <si>
    <r>
      <t xml:space="preserve">2.1 Strategy 
</t>
    </r>
    <r>
      <rPr>
        <sz val="11"/>
        <color theme="0"/>
        <rFont val="Cambria"/>
        <family val="1"/>
      </rPr>
      <t>Describe the climate-related risks and opportunities the organisation has identified over the short, medium, and long term.</t>
    </r>
  </si>
  <si>
    <r>
      <t xml:space="preserve">2.2 Strategy  
</t>
    </r>
    <r>
      <rPr>
        <sz val="11"/>
        <color theme="0"/>
        <rFont val="Cambria"/>
        <family val="1"/>
      </rPr>
      <t>Describe the impact of climate related risks and opportunities on the organisation’s businesses, strategy, and financial planning</t>
    </r>
    <r>
      <rPr>
        <b/>
        <sz val="11"/>
        <color theme="0"/>
        <rFont val="Cambria"/>
        <family val="1"/>
      </rPr>
      <t>.</t>
    </r>
  </si>
  <si>
    <r>
      <t xml:space="preserve">2.3 Strategy 
</t>
    </r>
    <r>
      <rPr>
        <sz val="11"/>
        <color theme="0"/>
        <rFont val="Cambria"/>
        <family val="1"/>
      </rPr>
      <t>Describe the resilience of the organisation’s strategy, taking into consideration different climate-related scenarios, including a 2°C or lower scenario.</t>
    </r>
  </si>
  <si>
    <r>
      <t xml:space="preserve">1.1 Governance
</t>
    </r>
    <r>
      <rPr>
        <sz val="11"/>
        <color theme="0"/>
        <rFont val="Cambria"/>
        <family val="1"/>
      </rPr>
      <t>Describe the board’s oversight of climate-related risks and opportunities.</t>
    </r>
    <r>
      <rPr>
        <b/>
        <sz val="11"/>
        <color theme="0"/>
        <rFont val="Cambria"/>
        <family val="1"/>
      </rPr>
      <t xml:space="preserve">
</t>
    </r>
  </si>
  <si>
    <r>
      <t xml:space="preserve">1.2 Governance 
</t>
    </r>
    <r>
      <rPr>
        <sz val="11"/>
        <color theme="0"/>
        <rFont val="Cambria"/>
        <family val="1"/>
      </rPr>
      <t>Describe management’s role in assessing and managing climate-related risks and opportunities.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</si>
</sst>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54" x14ac:knownFonts="1">
    <font>
      <sz val="11"/>
      <color theme="1"/>
      <name val="Calibri"/>
      <family val="2"/>
      <scheme val="minor"/>
    </font>
    <font>
      <sz val="10"/>
      <name val="Arial"/>
      <family val="2"/>
    </font>
    <font>
      <b/>
      <sz val="11"/>
      <color theme="0"/>
      <name val="Arial"/>
      <family val="2"/>
    </font>
    <font>
      <b/>
      <sz val="11"/>
      <color rgb="FF595959"/>
      <name val="Arial"/>
      <family val="2"/>
    </font>
    <font>
      <b/>
      <sz val="9"/>
      <color rgb="FF595959"/>
      <name val="Arial"/>
      <family val="2"/>
    </font>
    <font>
      <sz val="9"/>
      <color rgb="FF595959"/>
      <name val="Arial"/>
      <family val="2"/>
    </font>
    <font>
      <sz val="11"/>
      <color rgb="FF595959"/>
      <name val="Calibri"/>
      <family val="2"/>
      <scheme val="minor"/>
    </font>
    <font>
      <b/>
      <sz val="9"/>
      <color indexed="81"/>
      <name val="Tahoma"/>
      <family val="2"/>
    </font>
    <font>
      <sz val="9"/>
      <color indexed="81"/>
      <name val="Tahoma"/>
      <family val="2"/>
    </font>
    <font>
      <b/>
      <sz val="11"/>
      <color theme="0"/>
      <name val="Calibri"/>
      <family val="2"/>
      <scheme val="minor"/>
    </font>
    <font>
      <u/>
      <sz val="11"/>
      <color theme="10"/>
      <name val="Calibri"/>
      <family val="2"/>
      <scheme val="minor"/>
    </font>
    <font>
      <sz val="9"/>
      <color theme="1"/>
      <name val="Arial"/>
      <family val="2"/>
    </font>
    <font>
      <sz val="9"/>
      <color theme="1"/>
      <name val="Symbol"/>
      <family val="1"/>
      <charset val="2"/>
    </font>
    <font>
      <sz val="7"/>
      <color theme="1"/>
      <name val="Times New Roman"/>
      <family val="1"/>
    </font>
    <font>
      <sz val="10"/>
      <color theme="1"/>
      <name val="Calibri"/>
      <family val="2"/>
      <scheme val="minor"/>
    </font>
    <font>
      <sz val="11"/>
      <color theme="1"/>
      <name val="Calibri"/>
      <family val="2"/>
      <scheme val="minor"/>
    </font>
    <font>
      <sz val="11"/>
      <color theme="0"/>
      <name val="Calibri"/>
      <family val="2"/>
      <scheme val="minor"/>
    </font>
    <font>
      <sz val="11"/>
      <color rgb="FF595959"/>
      <name val="Arial"/>
      <family val="2"/>
    </font>
    <font>
      <sz val="11"/>
      <color theme="0"/>
      <name val="Arial"/>
      <family val="2"/>
    </font>
    <font>
      <b/>
      <sz val="9"/>
      <color theme="0"/>
      <name val="Arial"/>
      <family val="2"/>
    </font>
    <font>
      <b/>
      <sz val="9"/>
      <color rgb="FF0070C0"/>
      <name val="Arial"/>
      <family val="2"/>
    </font>
    <font>
      <sz val="9"/>
      <color rgb="FF0070C0"/>
      <name val="Arial"/>
      <family val="2"/>
    </font>
    <font>
      <sz val="9"/>
      <color rgb="FFFF0000"/>
      <name val="Arial"/>
      <family val="2"/>
    </font>
    <font>
      <sz val="12"/>
      <color theme="1"/>
      <name val="Calibri"/>
      <family val="2"/>
      <scheme val="minor"/>
    </font>
    <font>
      <u/>
      <sz val="12"/>
      <color theme="10"/>
      <name val="Calibri"/>
      <family val="2"/>
      <scheme val="minor"/>
    </font>
    <font>
      <b/>
      <sz val="11"/>
      <color theme="1"/>
      <name val="Calibri"/>
      <family val="2"/>
      <scheme val="minor"/>
    </font>
    <font>
      <sz val="12"/>
      <color theme="1"/>
      <name val="Cambria"/>
      <family val="1"/>
    </font>
    <font>
      <b/>
      <sz val="14"/>
      <color theme="0"/>
      <name val="Cambria"/>
      <family val="1"/>
    </font>
    <font>
      <sz val="12"/>
      <color rgb="FF7F7F7F"/>
      <name val="Cambria"/>
      <family val="1"/>
    </font>
    <font>
      <sz val="10"/>
      <color rgb="FF7F7F7F"/>
      <name val="Cambria"/>
      <family val="1"/>
    </font>
    <font>
      <b/>
      <sz val="26"/>
      <color rgb="FF7F7F7F"/>
      <name val="Cambria"/>
      <family val="1"/>
    </font>
    <font>
      <sz val="14"/>
      <color rgb="FF7F7F7F"/>
      <name val="Cambria"/>
      <family val="1"/>
    </font>
    <font>
      <b/>
      <sz val="12"/>
      <color theme="1"/>
      <name val="Cambria"/>
      <family val="1"/>
    </font>
    <font>
      <sz val="12"/>
      <name val="Cambria"/>
      <family val="1"/>
    </font>
    <font>
      <b/>
      <sz val="12"/>
      <name val="Cambria"/>
      <family val="1"/>
    </font>
    <font>
      <b/>
      <sz val="28"/>
      <color rgb="FF7F7F7F"/>
      <name val="Cambria"/>
      <family val="1"/>
    </font>
    <font>
      <b/>
      <sz val="20"/>
      <color rgb="FF7F7F7F"/>
      <name val="Cambria"/>
      <family val="1"/>
    </font>
    <font>
      <b/>
      <sz val="16"/>
      <color rgb="FF7F7F7F"/>
      <name val="Cambria"/>
      <family val="1"/>
    </font>
    <font>
      <sz val="8"/>
      <color rgb="FF7F7F7F"/>
      <name val="Cambria"/>
      <family val="1"/>
    </font>
    <font>
      <sz val="7.5"/>
      <color rgb="FF7F7F7F"/>
      <name val="Cambria"/>
      <family val="1"/>
    </font>
    <font>
      <i/>
      <sz val="10"/>
      <color rgb="FF7F7F7F"/>
      <name val="Cambria"/>
      <family val="1"/>
    </font>
    <font>
      <b/>
      <sz val="11"/>
      <color theme="0"/>
      <name val="Cambria"/>
      <family val="1"/>
    </font>
    <font>
      <sz val="11"/>
      <color theme="1"/>
      <name val="Cambria"/>
      <family val="1"/>
    </font>
    <font>
      <b/>
      <sz val="11"/>
      <color rgb="FF595959"/>
      <name val="Cambria"/>
      <family val="1"/>
    </font>
    <font>
      <b/>
      <sz val="9"/>
      <name val="Cambria"/>
      <family val="1"/>
    </font>
    <font>
      <sz val="9"/>
      <name val="Cambria"/>
      <family val="1"/>
    </font>
    <font>
      <sz val="9"/>
      <color theme="0"/>
      <name val="Cambria"/>
      <family val="1"/>
    </font>
    <font>
      <i/>
      <sz val="9"/>
      <name val="Cambria"/>
      <family val="1"/>
    </font>
    <font>
      <sz val="9"/>
      <color rgb="FF595959"/>
      <name val="Cambria"/>
      <family val="1"/>
    </font>
    <font>
      <sz val="11"/>
      <color theme="0"/>
      <name val="Cambria"/>
      <family val="1"/>
    </font>
    <font>
      <b/>
      <sz val="11"/>
      <name val="Cambria"/>
      <family val="1"/>
    </font>
    <font>
      <sz val="11"/>
      <name val="Cambria"/>
      <family val="1"/>
    </font>
    <font>
      <b/>
      <sz val="11"/>
      <color rgb="FFFF0000"/>
      <name val="Cambria"/>
      <family val="1"/>
    </font>
    <font>
      <b/>
      <i/>
      <sz val="9"/>
      <name val="Cambria"/>
      <family val="1"/>
    </font>
  </fonts>
  <fills count="24">
    <fill>
      <patternFill patternType="none"/>
    </fill>
    <fill>
      <patternFill patternType="gray125"/>
    </fill>
    <fill>
      <patternFill patternType="solid">
        <fgColor rgb="FFEF827C"/>
        <bgColor indexed="64"/>
      </patternFill>
    </fill>
    <fill>
      <patternFill patternType="solid">
        <fgColor theme="0"/>
        <bgColor indexed="64"/>
      </patternFill>
    </fill>
    <fill>
      <patternFill patternType="solid">
        <fgColor indexed="9"/>
        <bgColor indexed="64"/>
      </patternFill>
    </fill>
    <fill>
      <patternFill patternType="solid">
        <fgColor rgb="FFCDC1BB"/>
        <bgColor indexed="64"/>
      </patternFill>
    </fill>
    <fill>
      <patternFill patternType="solid">
        <fgColor rgb="FF00B050"/>
        <bgColor indexed="64"/>
      </patternFill>
    </fill>
    <fill>
      <patternFill patternType="solid">
        <fgColor rgb="FFA5A5A5"/>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7"/>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rgb="FF000000"/>
        <bgColor indexed="64"/>
      </patternFill>
    </fill>
    <fill>
      <patternFill patternType="solid">
        <fgColor rgb="FFEF7D00"/>
        <bgColor indexed="64"/>
      </patternFill>
    </fill>
    <fill>
      <patternFill patternType="solid">
        <fgColor rgb="FFA4B2A5"/>
        <bgColor indexed="64"/>
      </patternFill>
    </fill>
  </fills>
  <borders count="42">
    <border>
      <left/>
      <right/>
      <top/>
      <bottom/>
      <diagonal/>
    </border>
    <border>
      <left style="thin">
        <color rgb="FF808080"/>
      </left>
      <right style="thin">
        <color rgb="FF808080"/>
      </right>
      <top style="thin">
        <color rgb="FF808080"/>
      </top>
      <bottom/>
      <diagonal/>
    </border>
    <border>
      <left style="thin">
        <color rgb="FF808080"/>
      </left>
      <right/>
      <top style="thin">
        <color rgb="FF808080"/>
      </top>
      <bottom/>
      <diagonal/>
    </border>
    <border>
      <left style="thin">
        <color theme="6"/>
      </left>
      <right/>
      <top style="thin">
        <color rgb="FF808080"/>
      </top>
      <bottom style="thin">
        <color rgb="FF808080"/>
      </bottom>
      <diagonal/>
    </border>
    <border>
      <left/>
      <right/>
      <top style="thin">
        <color rgb="FF808080"/>
      </top>
      <bottom style="thin">
        <color rgb="FF808080"/>
      </bottom>
      <diagonal/>
    </border>
    <border>
      <left/>
      <right style="thin">
        <color theme="1" tint="0.499984740745262"/>
      </right>
      <top style="thin">
        <color rgb="FF808080"/>
      </top>
      <bottom style="thin">
        <color rgb="FF808080"/>
      </bottom>
      <diagonal/>
    </border>
    <border>
      <left style="thin">
        <color rgb="FF808080"/>
      </left>
      <right style="thin">
        <color rgb="FF808080"/>
      </right>
      <top/>
      <bottom/>
      <diagonal/>
    </border>
    <border>
      <left style="thin">
        <color rgb="FF808080"/>
      </left>
      <right/>
      <top/>
      <bottom/>
      <diagonal/>
    </border>
    <border>
      <left style="thin">
        <color rgb="FF808080"/>
      </left>
      <right style="thin">
        <color rgb="FF808080"/>
      </right>
      <top style="thin">
        <color rgb="FF808080"/>
      </top>
      <bottom style="thin">
        <color rgb="FF808080"/>
      </bottom>
      <diagonal/>
    </border>
    <border>
      <left/>
      <right/>
      <top/>
      <bottom style="medium">
        <color rgb="FFA5A5A5"/>
      </bottom>
      <diagonal/>
    </border>
    <border>
      <left style="thin">
        <color rgb="FF808080"/>
      </left>
      <right/>
      <top/>
      <bottom style="thin">
        <color theme="6"/>
      </bottom>
      <diagonal/>
    </border>
    <border>
      <left style="thin">
        <color theme="6"/>
      </left>
      <right style="thin">
        <color theme="6"/>
      </right>
      <top style="thin">
        <color theme="6"/>
      </top>
      <bottom style="thin">
        <color theme="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theme="6"/>
      </right>
      <top/>
      <bottom style="thin">
        <color theme="6"/>
      </bottom>
      <diagonal/>
    </border>
    <border>
      <left style="thin">
        <color theme="6"/>
      </left>
      <right style="thin">
        <color theme="6"/>
      </right>
      <top/>
      <bottom style="thin">
        <color theme="6"/>
      </bottom>
      <diagonal/>
    </border>
    <border>
      <left style="thin">
        <color theme="6"/>
      </left>
      <right/>
      <top/>
      <bottom style="thin">
        <color theme="6"/>
      </bottom>
      <diagonal/>
    </border>
    <border>
      <left/>
      <right style="thin">
        <color theme="6"/>
      </right>
      <top style="thin">
        <color theme="6"/>
      </top>
      <bottom style="thin">
        <color theme="6"/>
      </bottom>
      <diagonal/>
    </border>
    <border>
      <left style="thin">
        <color theme="6"/>
      </left>
      <right/>
      <top style="thin">
        <color theme="6"/>
      </top>
      <bottom style="thin">
        <color theme="6"/>
      </bottom>
      <diagonal/>
    </border>
    <border>
      <left style="double">
        <color rgb="FF3F3F3F"/>
      </left>
      <right style="double">
        <color rgb="FF3F3F3F"/>
      </right>
      <top style="double">
        <color rgb="FF3F3F3F"/>
      </top>
      <bottom style="double">
        <color rgb="FF3F3F3F"/>
      </bottom>
      <diagonal/>
    </border>
    <border>
      <left style="thin">
        <color theme="6"/>
      </left>
      <right style="thin">
        <color theme="6"/>
      </right>
      <top style="thin">
        <color theme="6"/>
      </top>
      <bottom/>
      <diagonal/>
    </border>
    <border>
      <left style="thin">
        <color theme="6"/>
      </left>
      <right style="thin">
        <color theme="6"/>
      </right>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808080"/>
      </right>
      <top style="thin">
        <color rgb="FF808080"/>
      </top>
      <bottom/>
      <diagonal/>
    </border>
    <border>
      <left/>
      <right style="thin">
        <color rgb="FF80808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6"/>
      </right>
      <top/>
      <bottom/>
      <diagonal/>
    </border>
    <border>
      <left style="thin">
        <color indexed="64"/>
      </left>
      <right style="thin">
        <color indexed="64"/>
      </right>
      <top/>
      <bottom/>
      <diagonal/>
    </border>
  </borders>
  <cellStyleXfs count="7">
    <xf numFmtId="0" fontId="0" fillId="0" borderId="0"/>
    <xf numFmtId="0" fontId="1" fillId="0" borderId="0"/>
    <xf numFmtId="0" fontId="9" fillId="7" borderId="19" applyNumberFormat="0" applyAlignment="0" applyProtection="0"/>
    <xf numFmtId="0" fontId="10" fillId="0" borderId="0" applyNumberFormat="0" applyFill="0" applyBorder="0" applyAlignment="0" applyProtection="0"/>
    <xf numFmtId="43" fontId="15" fillId="0" borderId="0" applyFont="0" applyFill="0" applyBorder="0" applyAlignment="0" applyProtection="0"/>
    <xf numFmtId="0" fontId="23" fillId="0" borderId="0"/>
    <xf numFmtId="0" fontId="24" fillId="0" borderId="0" applyNumberFormat="0" applyFill="0" applyBorder="0" applyAlignment="0" applyProtection="0"/>
  </cellStyleXfs>
  <cellXfs count="187">
    <xf numFmtId="0" fontId="0" fillId="0" borderId="0" xfId="0"/>
    <xf numFmtId="0" fontId="2" fillId="2" borderId="1" xfId="1" applyFont="1" applyFill="1" applyBorder="1" applyAlignment="1">
      <alignment horizontal="center" vertical="center" wrapText="1"/>
    </xf>
    <xf numFmtId="0" fontId="0" fillId="0" borderId="0" xfId="0" applyAlignment="1">
      <alignment horizontal="center"/>
    </xf>
    <xf numFmtId="0" fontId="2" fillId="2" borderId="8" xfId="1" applyFont="1" applyFill="1" applyBorder="1" applyAlignment="1">
      <alignment horizontal="center" vertical="center" wrapText="1"/>
    </xf>
    <xf numFmtId="0" fontId="3" fillId="3" borderId="11" xfId="0" applyFont="1" applyFill="1" applyBorder="1" applyAlignment="1">
      <alignment horizontal="left" vertical="center"/>
    </xf>
    <xf numFmtId="0" fontId="4" fillId="4" borderId="11" xfId="0" applyFont="1" applyFill="1" applyBorder="1" applyAlignment="1">
      <alignment vertical="center" wrapText="1"/>
    </xf>
    <xf numFmtId="0" fontId="5" fillId="4" borderId="11" xfId="0" applyFont="1" applyFill="1" applyBorder="1" applyAlignment="1">
      <alignment horizontal="center" vertical="center" wrapText="1"/>
    </xf>
    <xf numFmtId="0" fontId="6" fillId="0" borderId="0" xfId="0" applyFont="1"/>
    <xf numFmtId="0" fontId="5" fillId="5" borderId="12"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5"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6" borderId="17"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8" xfId="0" applyFont="1" applyBorder="1" applyAlignment="1">
      <alignment horizontal="center" vertical="center" wrapText="1"/>
    </xf>
    <xf numFmtId="0" fontId="5" fillId="6" borderId="0" xfId="0" applyFont="1" applyFill="1" applyAlignment="1">
      <alignment horizontal="center" vertical="center" wrapText="1"/>
    </xf>
    <xf numFmtId="0" fontId="5" fillId="0" borderId="0" xfId="0" applyFont="1" applyAlignment="1">
      <alignment horizontal="center" vertical="center" wrapText="1"/>
    </xf>
    <xf numFmtId="0" fontId="4" fillId="8" borderId="11" xfId="0" applyFont="1" applyFill="1" applyBorder="1" applyAlignment="1">
      <alignment vertical="center" wrapText="1"/>
    </xf>
    <xf numFmtId="0" fontId="5" fillId="8" borderId="11" xfId="0" applyFont="1" applyFill="1" applyBorder="1" applyAlignment="1">
      <alignment horizontal="center" vertical="center" wrapText="1"/>
    </xf>
    <xf numFmtId="0" fontId="6" fillId="8" borderId="0" xfId="0" applyFont="1" applyFill="1"/>
    <xf numFmtId="0" fontId="5" fillId="8" borderId="12" xfId="0" applyFont="1" applyFill="1" applyBorder="1" applyAlignment="1">
      <alignment horizontal="center" vertical="center" wrapText="1"/>
    </xf>
    <xf numFmtId="0" fontId="5" fillId="8" borderId="17"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9" fillId="7" borderId="19" xfId="2"/>
    <xf numFmtId="0" fontId="0" fillId="0" borderId="0" xfId="0" applyAlignment="1">
      <alignment wrapText="1"/>
    </xf>
    <xf numFmtId="0" fontId="10" fillId="0" borderId="0" xfId="3"/>
    <xf numFmtId="0" fontId="10" fillId="0" borderId="0" xfId="3" applyAlignment="1">
      <alignment wrapText="1"/>
    </xf>
    <xf numFmtId="0" fontId="4" fillId="9" borderId="11" xfId="0" applyFont="1" applyFill="1" applyBorder="1" applyAlignment="1">
      <alignment vertical="center" wrapText="1"/>
    </xf>
    <xf numFmtId="0" fontId="5" fillId="9" borderId="11" xfId="0" applyFont="1" applyFill="1" applyBorder="1" applyAlignment="1">
      <alignment horizontal="center" vertical="center" wrapText="1"/>
    </xf>
    <xf numFmtId="0" fontId="11" fillId="0" borderId="23" xfId="0" applyFont="1" applyBorder="1" applyAlignment="1">
      <alignment vertical="center" wrapText="1"/>
    </xf>
    <xf numFmtId="0" fontId="0" fillId="0" borderId="23" xfId="0" applyBorder="1" applyAlignment="1">
      <alignment vertical="top"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1" fillId="0" borderId="23" xfId="0" applyFont="1" applyBorder="1" applyAlignment="1">
      <alignment horizontal="left" vertical="center" wrapText="1"/>
    </xf>
    <xf numFmtId="0" fontId="2" fillId="2" borderId="6"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13" borderId="20" xfId="0" applyFont="1" applyFill="1" applyBorder="1" applyAlignment="1">
      <alignment horizontal="center" vertical="center" wrapText="1"/>
    </xf>
    <xf numFmtId="0" fontId="14" fillId="10" borderId="24" xfId="0" applyFont="1" applyFill="1" applyBorder="1" applyAlignment="1">
      <alignment vertical="center" wrapText="1"/>
    </xf>
    <xf numFmtId="0" fontId="14" fillId="10" borderId="25" xfId="0" applyFont="1" applyFill="1" applyBorder="1" applyAlignment="1">
      <alignment vertical="center" wrapText="1"/>
    </xf>
    <xf numFmtId="0" fontId="3" fillId="3" borderId="0" xfId="0" applyFont="1" applyFill="1" applyAlignment="1">
      <alignment horizontal="left" vertical="center"/>
    </xf>
    <xf numFmtId="0" fontId="3" fillId="11" borderId="21" xfId="0" applyFont="1" applyFill="1" applyBorder="1" applyAlignment="1">
      <alignment horizontal="center" vertical="center" wrapText="1"/>
    </xf>
    <xf numFmtId="0" fontId="3" fillId="12" borderId="21" xfId="0" applyFont="1" applyFill="1" applyBorder="1" applyAlignment="1">
      <alignment horizontal="center" vertical="center" wrapText="1"/>
    </xf>
    <xf numFmtId="0" fontId="4" fillId="0" borderId="11" xfId="0" applyFont="1" applyBorder="1" applyAlignment="1">
      <alignment vertical="center" wrapText="1"/>
    </xf>
    <xf numFmtId="0" fontId="5" fillId="4" borderId="0" xfId="0" applyFont="1" applyFill="1" applyAlignment="1">
      <alignment horizontal="center" vertical="center" wrapText="1"/>
    </xf>
    <xf numFmtId="0" fontId="3" fillId="3" borderId="20" xfId="0" applyFont="1" applyFill="1" applyBorder="1" applyAlignment="1">
      <alignment horizontal="left" vertical="center"/>
    </xf>
    <xf numFmtId="0" fontId="0" fillId="0" borderId="12" xfId="0" applyBorder="1"/>
    <xf numFmtId="43" fontId="0" fillId="0" borderId="12" xfId="4" applyFont="1" applyBorder="1"/>
    <xf numFmtId="0" fontId="9" fillId="14" borderId="12" xfId="0" applyFont="1" applyFill="1" applyBorder="1"/>
    <xf numFmtId="0" fontId="16" fillId="14" borderId="12" xfId="0" applyFont="1" applyFill="1" applyBorder="1"/>
    <xf numFmtId="0" fontId="19" fillId="14" borderId="12" xfId="0" applyFont="1" applyFill="1" applyBorder="1" applyAlignment="1">
      <alignment vertical="center" wrapText="1"/>
    </xf>
    <xf numFmtId="0" fontId="20" fillId="0" borderId="11" xfId="0" applyFont="1" applyBorder="1" applyAlignment="1">
      <alignment vertical="center" wrapText="1"/>
    </xf>
    <xf numFmtId="0" fontId="21" fillId="0" borderId="11" xfId="0" applyFont="1" applyBorder="1" applyAlignment="1">
      <alignment horizontal="center" vertical="center" wrapText="1"/>
    </xf>
    <xf numFmtId="0" fontId="9" fillId="14" borderId="36" xfId="0" applyFont="1" applyFill="1" applyBorder="1"/>
    <xf numFmtId="164" fontId="0" fillId="0" borderId="12" xfId="4" applyNumberFormat="1" applyFont="1" applyBorder="1"/>
    <xf numFmtId="164" fontId="0" fillId="0" borderId="0" xfId="0" applyNumberFormat="1"/>
    <xf numFmtId="0" fontId="25" fillId="0" borderId="12" xfId="0" applyFont="1" applyBorder="1"/>
    <xf numFmtId="0" fontId="0" fillId="18" borderId="12" xfId="0" applyFill="1" applyBorder="1"/>
    <xf numFmtId="0" fontId="0" fillId="19" borderId="12" xfId="0" applyFill="1" applyBorder="1"/>
    <xf numFmtId="0" fontId="0" fillId="20" borderId="12" xfId="0" applyFill="1" applyBorder="1"/>
    <xf numFmtId="0" fontId="0" fillId="14" borderId="12" xfId="0" applyFill="1" applyBorder="1"/>
    <xf numFmtId="0" fontId="2" fillId="2" borderId="0" xfId="1" applyFont="1" applyFill="1" applyAlignment="1">
      <alignment horizontal="center" vertical="center" wrapText="1"/>
    </xf>
    <xf numFmtId="0" fontId="2" fillId="2" borderId="9" xfId="1" applyFont="1" applyFill="1" applyBorder="1" applyAlignment="1">
      <alignment horizontal="center" vertical="center" wrapText="1"/>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26" xfId="1" applyFont="1" applyFill="1" applyBorder="1" applyAlignment="1">
      <alignment horizontal="center" vertical="center" wrapText="1"/>
    </xf>
    <xf numFmtId="0" fontId="2" fillId="2" borderId="27" xfId="1" applyFont="1" applyFill="1" applyBorder="1" applyAlignment="1">
      <alignment horizontal="center" vertical="center" wrapText="1"/>
    </xf>
    <xf numFmtId="0" fontId="2" fillId="13" borderId="20" xfId="0" applyFont="1" applyFill="1" applyBorder="1" applyAlignment="1">
      <alignment horizontal="center" vertical="center" wrapText="1"/>
    </xf>
    <xf numFmtId="0" fontId="2" fillId="13" borderId="21" xfId="0" applyFont="1" applyFill="1" applyBorder="1" applyAlignment="1">
      <alignment horizontal="center" vertical="center" wrapText="1"/>
    </xf>
    <xf numFmtId="0" fontId="3" fillId="12" borderId="20" xfId="0" applyFont="1" applyFill="1" applyBorder="1" applyAlignment="1">
      <alignment horizontal="center" vertical="center" wrapText="1"/>
    </xf>
    <xf numFmtId="0" fontId="3" fillId="12" borderId="21"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10" borderId="20" xfId="0" applyFont="1" applyFill="1" applyBorder="1" applyAlignment="1">
      <alignment horizontal="center" vertical="center" wrapText="1"/>
    </xf>
    <xf numFmtId="0" fontId="3" fillId="12" borderId="20" xfId="0" applyFont="1" applyFill="1" applyBorder="1" applyAlignment="1">
      <alignment horizontal="center" vertical="center"/>
    </xf>
    <xf numFmtId="0" fontId="3" fillId="12" borderId="21" xfId="0" applyFont="1" applyFill="1" applyBorder="1" applyAlignment="1">
      <alignment horizontal="center" vertical="center"/>
    </xf>
    <xf numFmtId="0" fontId="3" fillId="10" borderId="20" xfId="0" applyFont="1" applyFill="1" applyBorder="1" applyAlignment="1">
      <alignment horizontal="center" vertical="center"/>
    </xf>
    <xf numFmtId="0" fontId="3" fillId="10" borderId="21" xfId="0" applyFont="1" applyFill="1" applyBorder="1" applyAlignment="1">
      <alignment horizontal="center" vertical="center"/>
    </xf>
    <xf numFmtId="0" fontId="3" fillId="11" borderId="21" xfId="0" applyFont="1" applyFill="1" applyBorder="1" applyAlignment="1">
      <alignment horizontal="center" vertical="center"/>
    </xf>
    <xf numFmtId="0" fontId="3" fillId="11" borderId="21" xfId="0" applyFont="1" applyFill="1" applyBorder="1" applyAlignment="1">
      <alignment horizontal="center" vertical="center" wrapText="1"/>
    </xf>
    <xf numFmtId="0" fontId="16" fillId="14" borderId="12" xfId="0" applyFont="1" applyFill="1" applyBorder="1" applyAlignment="1">
      <alignment horizontal="center"/>
    </xf>
    <xf numFmtId="0" fontId="25" fillId="0" borderId="12" xfId="0" applyFont="1" applyBorder="1" applyAlignment="1">
      <alignment horizontal="left"/>
    </xf>
    <xf numFmtId="0" fontId="2" fillId="13" borderId="15" xfId="0" applyFont="1" applyFill="1" applyBorder="1" applyAlignment="1">
      <alignment horizontal="center" vertical="center" wrapText="1"/>
    </xf>
    <xf numFmtId="0" fontId="3" fillId="10" borderId="15" xfId="0" applyFont="1" applyFill="1" applyBorder="1" applyAlignment="1">
      <alignment horizontal="center" vertical="center"/>
    </xf>
    <xf numFmtId="0" fontId="3" fillId="12" borderId="15" xfId="0" applyFont="1" applyFill="1" applyBorder="1" applyAlignment="1">
      <alignment horizontal="center" vertical="center"/>
    </xf>
    <xf numFmtId="0" fontId="3" fillId="11" borderId="20" xfId="0" applyFont="1" applyFill="1" applyBorder="1" applyAlignment="1">
      <alignment horizontal="center" vertical="center"/>
    </xf>
    <xf numFmtId="0" fontId="3" fillId="11" borderId="15" xfId="0" applyFont="1" applyFill="1" applyBorder="1" applyAlignment="1">
      <alignment horizontal="center" vertical="center"/>
    </xf>
    <xf numFmtId="0" fontId="26" fillId="3" borderId="0" xfId="5" applyFont="1" applyFill="1"/>
    <xf numFmtId="0" fontId="26" fillId="15" borderId="0" xfId="5" applyFont="1" applyFill="1"/>
    <xf numFmtId="0" fontId="28" fillId="3" borderId="0" xfId="5" applyFont="1" applyFill="1"/>
    <xf numFmtId="0" fontId="29" fillId="0" borderId="0" xfId="5" applyFont="1" applyAlignment="1">
      <alignment vertical="center"/>
    </xf>
    <xf numFmtId="0" fontId="30" fillId="0" borderId="0" xfId="5" applyFont="1" applyAlignment="1">
      <alignment vertical="center" wrapText="1"/>
    </xf>
    <xf numFmtId="0" fontId="31" fillId="3" borderId="0" xfId="5" applyFont="1" applyFill="1"/>
    <xf numFmtId="0" fontId="28" fillId="0" borderId="0" xfId="5" applyFont="1"/>
    <xf numFmtId="0" fontId="32" fillId="15" borderId="37" xfId="5" applyFont="1" applyFill="1" applyBorder="1"/>
    <xf numFmtId="0" fontId="26" fillId="0" borderId="28" xfId="5" applyFont="1" applyBorder="1" applyAlignment="1">
      <alignment horizontal="left" vertical="top" wrapText="1"/>
    </xf>
    <xf numFmtId="0" fontId="26" fillId="0" borderId="29" xfId="5" applyFont="1" applyBorder="1" applyAlignment="1">
      <alignment horizontal="left" vertical="top" wrapText="1"/>
    </xf>
    <xf numFmtId="0" fontId="26" fillId="0" borderId="30" xfId="5" applyFont="1" applyBorder="1" applyAlignment="1">
      <alignment horizontal="left" vertical="top" wrapText="1"/>
    </xf>
    <xf numFmtId="0" fontId="26" fillId="0" borderId="31" xfId="5" applyFont="1" applyBorder="1" applyAlignment="1">
      <alignment horizontal="left" vertical="top" wrapText="1"/>
    </xf>
    <xf numFmtId="0" fontId="26" fillId="0" borderId="0" xfId="5" applyFont="1" applyAlignment="1">
      <alignment horizontal="left" vertical="top" wrapText="1"/>
    </xf>
    <xf numFmtId="0" fontId="26" fillId="0" borderId="32" xfId="5" applyFont="1" applyBorder="1" applyAlignment="1">
      <alignment horizontal="left" vertical="top" wrapText="1"/>
    </xf>
    <xf numFmtId="0" fontId="33" fillId="0" borderId="31" xfId="5" applyFont="1" applyBorder="1" applyAlignment="1">
      <alignment horizontal="left" vertical="top" wrapText="1"/>
    </xf>
    <xf numFmtId="0" fontId="33" fillId="0" borderId="0" xfId="5" applyFont="1" applyAlignment="1">
      <alignment horizontal="left" vertical="top" wrapText="1"/>
    </xf>
    <xf numFmtId="0" fontId="33" fillId="0" borderId="32" xfId="5" applyFont="1" applyBorder="1" applyAlignment="1">
      <alignment horizontal="left" vertical="top" wrapText="1"/>
    </xf>
    <xf numFmtId="0" fontId="26" fillId="0" borderId="31" xfId="5" applyFont="1" applyBorder="1" applyAlignment="1">
      <alignment horizontal="left" vertical="top" wrapText="1"/>
    </xf>
    <xf numFmtId="0" fontId="26" fillId="0" borderId="0" xfId="5" applyFont="1" applyAlignment="1">
      <alignment horizontal="left" vertical="top" wrapText="1"/>
    </xf>
    <xf numFmtId="0" fontId="26" fillId="0" borderId="32" xfId="5" applyFont="1" applyBorder="1" applyAlignment="1">
      <alignment horizontal="left" vertical="top" wrapText="1"/>
    </xf>
    <xf numFmtId="0" fontId="32" fillId="15" borderId="38" xfId="5" applyFont="1" applyFill="1" applyBorder="1"/>
    <xf numFmtId="0" fontId="32" fillId="15" borderId="39" xfId="5" applyFont="1" applyFill="1" applyBorder="1"/>
    <xf numFmtId="0" fontId="26" fillId="0" borderId="33" xfId="5" applyFont="1" applyBorder="1" applyAlignment="1">
      <alignment vertical="top" wrapText="1"/>
    </xf>
    <xf numFmtId="0" fontId="26" fillId="0" borderId="34" xfId="5" applyFont="1" applyBorder="1" applyAlignment="1">
      <alignment vertical="top" wrapText="1"/>
    </xf>
    <xf numFmtId="0" fontId="26" fillId="0" borderId="35" xfId="5" applyFont="1" applyBorder="1" applyAlignment="1">
      <alignment vertical="top" wrapText="1"/>
    </xf>
    <xf numFmtId="0" fontId="35" fillId="0" borderId="0" xfId="5" applyFont="1" applyAlignment="1">
      <alignment horizontal="center" vertical="center" wrapText="1"/>
    </xf>
    <xf numFmtId="0" fontId="36" fillId="0" borderId="0" xfId="5" applyFont="1" applyAlignment="1">
      <alignment horizontal="center" vertical="center" wrapText="1"/>
    </xf>
    <xf numFmtId="0" fontId="36" fillId="0" borderId="0" xfId="5" applyFont="1" applyAlignment="1">
      <alignment horizontal="center" vertical="center"/>
    </xf>
    <xf numFmtId="0" fontId="37" fillId="0" borderId="0" xfId="5" applyFont="1" applyAlignment="1">
      <alignment horizontal="center" vertical="center"/>
    </xf>
    <xf numFmtId="14" fontId="37" fillId="0" borderId="0" xfId="5" applyNumberFormat="1" applyFont="1" applyAlignment="1">
      <alignment horizontal="center" vertical="center" wrapText="1"/>
    </xf>
    <xf numFmtId="0" fontId="37" fillId="0" borderId="0" xfId="5" applyFont="1" applyAlignment="1">
      <alignment horizontal="center" vertical="center" wrapText="1"/>
    </xf>
    <xf numFmtId="0" fontId="38" fillId="0" borderId="0" xfId="5" applyFont="1" applyAlignment="1">
      <alignment horizontal="justify" vertical="center" wrapText="1"/>
    </xf>
    <xf numFmtId="0" fontId="39" fillId="0" borderId="0" xfId="5" applyFont="1" applyAlignment="1">
      <alignment vertical="center"/>
    </xf>
    <xf numFmtId="0" fontId="40" fillId="0" borderId="0" xfId="5" applyFont="1" applyAlignment="1">
      <alignment horizontal="center" vertical="center"/>
    </xf>
    <xf numFmtId="0" fontId="28" fillId="0" borderId="0" xfId="5" applyFont="1" applyAlignment="1">
      <alignment horizontal="left" vertical="top" wrapText="1"/>
    </xf>
    <xf numFmtId="0" fontId="27" fillId="21" borderId="0" xfId="5" applyFont="1" applyFill="1"/>
    <xf numFmtId="0" fontId="26" fillId="21" borderId="0" xfId="5" applyFont="1" applyFill="1"/>
    <xf numFmtId="0" fontId="32" fillId="22" borderId="37" xfId="5" applyFont="1" applyFill="1" applyBorder="1"/>
    <xf numFmtId="0" fontId="26" fillId="22" borderId="38" xfId="5" applyFont="1" applyFill="1" applyBorder="1"/>
    <xf numFmtId="0" fontId="26" fillId="22" borderId="39" xfId="5" applyFont="1" applyFill="1" applyBorder="1"/>
    <xf numFmtId="0" fontId="42" fillId="3" borderId="0" xfId="0" applyFont="1" applyFill="1"/>
    <xf numFmtId="0" fontId="42" fillId="0" borderId="0" xfId="0" applyFont="1"/>
    <xf numFmtId="0" fontId="44" fillId="0" borderId="12" xfId="0" applyFont="1" applyBorder="1" applyAlignment="1">
      <alignment vertical="center" wrapText="1"/>
    </xf>
    <xf numFmtId="0" fontId="45" fillId="0" borderId="12" xfId="0" applyFont="1" applyBorder="1" applyAlignment="1">
      <alignment horizontal="center" vertical="center" wrapText="1"/>
    </xf>
    <xf numFmtId="0" fontId="46" fillId="17" borderId="39" xfId="0" applyFont="1" applyFill="1" applyBorder="1" applyAlignment="1">
      <alignment horizontal="center" vertical="center" wrapText="1"/>
    </xf>
    <xf numFmtId="0" fontId="46" fillId="17" borderId="12" xfId="0" applyFont="1" applyFill="1" applyBorder="1" applyAlignment="1">
      <alignment horizontal="center" vertical="center" wrapText="1"/>
    </xf>
    <xf numFmtId="0" fontId="44" fillId="16" borderId="12" xfId="0" applyFont="1" applyFill="1" applyBorder="1" applyAlignment="1">
      <alignment vertical="center" wrapText="1"/>
    </xf>
    <xf numFmtId="0" fontId="45" fillId="16" borderId="12" xfId="0" applyFont="1" applyFill="1" applyBorder="1" applyAlignment="1">
      <alignment horizontal="center" vertical="center" wrapText="1"/>
    </xf>
    <xf numFmtId="0" fontId="48" fillId="3" borderId="0" xfId="0" applyFont="1" applyFill="1" applyAlignment="1">
      <alignment horizontal="center" vertical="center" wrapText="1"/>
    </xf>
    <xf numFmtId="0" fontId="45" fillId="3" borderId="12" xfId="0" applyFont="1" applyFill="1" applyBorder="1" applyAlignment="1">
      <alignment horizontal="center" vertical="center" wrapText="1"/>
    </xf>
    <xf numFmtId="0" fontId="42" fillId="0" borderId="0" xfId="0" applyFont="1" applyAlignment="1">
      <alignment horizontal="left" wrapText="1"/>
    </xf>
    <xf numFmtId="0" fontId="42" fillId="0" borderId="40" xfId="0" applyFont="1" applyBorder="1" applyAlignment="1">
      <alignment horizontal="left" wrapText="1"/>
    </xf>
    <xf numFmtId="0" fontId="48" fillId="4" borderId="0" xfId="0" applyFont="1" applyFill="1" applyAlignment="1">
      <alignment horizontal="center" vertical="center" wrapText="1"/>
    </xf>
    <xf numFmtId="0" fontId="42" fillId="3" borderId="0" xfId="0" applyFont="1" applyFill="1" applyAlignment="1">
      <alignment wrapText="1"/>
    </xf>
    <xf numFmtId="0" fontId="42" fillId="0" borderId="0" xfId="0" applyFont="1" applyAlignment="1">
      <alignment wrapText="1"/>
    </xf>
    <xf numFmtId="0" fontId="49" fillId="3" borderId="0" xfId="0" applyFont="1" applyFill="1" applyAlignment="1">
      <alignment wrapText="1"/>
    </xf>
    <xf numFmtId="0" fontId="49" fillId="3" borderId="0" xfId="0" applyFont="1" applyFill="1"/>
    <xf numFmtId="0" fontId="50" fillId="3" borderId="12" xfId="0" applyFont="1" applyFill="1" applyBorder="1"/>
    <xf numFmtId="0" fontId="51" fillId="3" borderId="12" xfId="0" applyFont="1" applyFill="1" applyBorder="1"/>
    <xf numFmtId="43" fontId="51" fillId="3" borderId="12" xfId="4" applyFont="1" applyFill="1" applyBorder="1"/>
    <xf numFmtId="0" fontId="41" fillId="22" borderId="12" xfId="1" applyFont="1" applyFill="1" applyBorder="1" applyAlignment="1">
      <alignment horizontal="center" vertical="center" wrapText="1"/>
    </xf>
    <xf numFmtId="0" fontId="41" fillId="22" borderId="12" xfId="1" applyFont="1" applyFill="1" applyBorder="1" applyAlignment="1">
      <alignment horizontal="center" vertical="center" wrapText="1"/>
    </xf>
    <xf numFmtId="0" fontId="41" fillId="21" borderId="12" xfId="1" applyFont="1" applyFill="1" applyBorder="1" applyAlignment="1">
      <alignment horizontal="center" vertical="center" wrapText="1"/>
    </xf>
    <xf numFmtId="0" fontId="46" fillId="23" borderId="39" xfId="0" applyFont="1" applyFill="1" applyBorder="1" applyAlignment="1">
      <alignment horizontal="center" vertical="center" wrapText="1"/>
    </xf>
    <xf numFmtId="0" fontId="46" fillId="23" borderId="12" xfId="0" applyFont="1" applyFill="1" applyBorder="1" applyAlignment="1">
      <alignment horizontal="center" vertical="center" wrapText="1"/>
    </xf>
    <xf numFmtId="0" fontId="41" fillId="3" borderId="21" xfId="0" applyFont="1" applyFill="1" applyBorder="1" applyAlignment="1">
      <alignment horizontal="left" vertical="center"/>
    </xf>
    <xf numFmtId="0" fontId="41" fillId="3" borderId="0" xfId="0" applyFont="1" applyFill="1" applyAlignment="1">
      <alignment horizontal="left" vertical="center"/>
    </xf>
    <xf numFmtId="0" fontId="46" fillId="3" borderId="0" xfId="0" applyFont="1" applyFill="1" applyAlignment="1">
      <alignment horizontal="center" vertical="center" wrapText="1"/>
    </xf>
    <xf numFmtId="0" fontId="41" fillId="3" borderId="12" xfId="0" applyFont="1" applyFill="1" applyBorder="1"/>
    <xf numFmtId="0" fontId="49" fillId="3" borderId="12" xfId="0" applyFont="1" applyFill="1" applyBorder="1"/>
    <xf numFmtId="0" fontId="42" fillId="3" borderId="12" xfId="0" applyFont="1" applyFill="1" applyBorder="1"/>
    <xf numFmtId="43" fontId="42" fillId="3" borderId="12" xfId="4" applyFont="1" applyFill="1" applyBorder="1"/>
    <xf numFmtId="0" fontId="48" fillId="3" borderId="0" xfId="0" applyFont="1" applyFill="1" applyAlignment="1">
      <alignment horizontal="center" vertical="top" wrapText="1"/>
    </xf>
    <xf numFmtId="0" fontId="42" fillId="3" borderId="0" xfId="0" applyFont="1" applyFill="1" applyAlignment="1">
      <alignment horizontal="center" vertical="top"/>
    </xf>
    <xf numFmtId="0" fontId="42" fillId="3" borderId="0" xfId="0" applyFont="1" applyFill="1" applyAlignment="1">
      <alignment vertical="top" wrapText="1"/>
    </xf>
    <xf numFmtId="0" fontId="43" fillId="3" borderId="21" xfId="0" applyFont="1" applyFill="1" applyBorder="1" applyAlignment="1">
      <alignment horizontal="left" vertical="center"/>
    </xf>
    <xf numFmtId="0" fontId="43" fillId="3" borderId="0" xfId="0" applyFont="1" applyFill="1" applyAlignment="1">
      <alignment horizontal="left" vertical="center"/>
    </xf>
    <xf numFmtId="0" fontId="41" fillId="23" borderId="12" xfId="0" applyFont="1" applyFill="1" applyBorder="1" applyAlignment="1">
      <alignment horizontal="center" vertical="center" wrapText="1"/>
    </xf>
    <xf numFmtId="0" fontId="41" fillId="23" borderId="36" xfId="0" applyFont="1" applyFill="1" applyBorder="1" applyAlignment="1">
      <alignment horizontal="center" vertical="center" wrapText="1"/>
    </xf>
    <xf numFmtId="0" fontId="41" fillId="23" borderId="41" xfId="0" applyFont="1" applyFill="1" applyBorder="1" applyAlignment="1">
      <alignment horizontal="center" vertical="center" wrapText="1"/>
    </xf>
    <xf numFmtId="0" fontId="41" fillId="23" borderId="13" xfId="0" applyFont="1" applyFill="1" applyBorder="1" applyAlignment="1">
      <alignment horizontal="center" vertical="center" wrapText="1"/>
    </xf>
    <xf numFmtId="0" fontId="41" fillId="23" borderId="12" xfId="0" applyFont="1" applyFill="1" applyBorder="1" applyAlignment="1">
      <alignment horizontal="center" vertical="center"/>
    </xf>
  </cellXfs>
  <cellStyles count="7">
    <cellStyle name="Check Cell" xfId="2" builtinId="23"/>
    <cellStyle name="Comma" xfId="4" builtinId="3"/>
    <cellStyle name="Hyperlink" xfId="3" builtinId="8"/>
    <cellStyle name="Hyperlink 2" xfId="6" xr:uid="{0E62AD15-B4CC-4A41-9819-D42306DC1827}"/>
    <cellStyle name="Normal" xfId="0" builtinId="0"/>
    <cellStyle name="Normal 2" xfId="5" xr:uid="{17C17D02-C2FB-4030-8AC7-1C069370FE2B}"/>
    <cellStyle name="Normal_Opportunities Database Heartland(1)" xfId="1" xr:uid="{1868A640-49B9-42A7-A8EB-6B7BDBAE00C6}"/>
  </cellStyles>
  <dxfs count="212">
    <dxf>
      <font>
        <b/>
        <i/>
      </font>
      <fill>
        <patternFill>
          <bgColor rgb="FF00B050"/>
        </patternFill>
      </fill>
    </dxf>
    <dxf>
      <font>
        <b/>
        <i/>
      </font>
      <fill>
        <patternFill>
          <bgColor rgb="FFCDC1BB"/>
        </patternFill>
      </fill>
    </dxf>
    <dxf>
      <font>
        <b/>
        <i/>
      </font>
      <fill>
        <patternFill>
          <bgColor rgb="FFCDC1BB"/>
        </patternFill>
      </fill>
    </dxf>
    <dxf>
      <font>
        <b/>
        <i/>
      </font>
      <fill>
        <patternFill>
          <bgColor rgb="FF00B050"/>
        </patternFill>
      </fill>
    </dxf>
    <dxf>
      <font>
        <b/>
        <i/>
      </font>
      <fill>
        <patternFill>
          <bgColor rgb="FF00B050"/>
        </patternFill>
      </fill>
    </dxf>
    <dxf>
      <font>
        <b/>
        <i/>
      </font>
      <fill>
        <patternFill>
          <bgColor rgb="FFCDC1BB"/>
        </patternFill>
      </fill>
    </dxf>
    <dxf>
      <font>
        <b/>
        <i/>
      </font>
      <fill>
        <patternFill>
          <bgColor rgb="FFCDC1BB"/>
        </patternFill>
      </fill>
    </dxf>
    <dxf>
      <font>
        <b/>
        <i/>
      </font>
      <fill>
        <patternFill>
          <bgColor rgb="FF00B050"/>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CDC1BB"/>
        </patternFill>
      </fill>
    </dxf>
    <dxf>
      <font>
        <b/>
        <i/>
      </font>
      <fill>
        <patternFill>
          <bgColor rgb="FF00B050"/>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CDC1BB"/>
        </patternFill>
      </fill>
    </dxf>
    <dxf>
      <font>
        <b/>
        <i/>
      </font>
      <fill>
        <patternFill>
          <bgColor rgb="FF00B050"/>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CDC1BB"/>
        </patternFill>
      </fill>
    </dxf>
    <dxf>
      <font>
        <b/>
        <i/>
      </font>
      <fill>
        <patternFill>
          <bgColor rgb="FF00B050"/>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00B050"/>
        </patternFill>
      </fill>
    </dxf>
    <dxf>
      <font>
        <b/>
        <i/>
      </font>
      <fill>
        <patternFill>
          <bgColor rgb="FFCDC1BB"/>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00B050"/>
        </patternFill>
      </fill>
    </dxf>
    <dxf>
      <font>
        <b/>
        <i/>
      </font>
      <fill>
        <patternFill>
          <bgColor rgb="FFCDC1BB"/>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00B050"/>
        </patternFill>
      </fill>
    </dxf>
    <dxf>
      <font>
        <b/>
        <i/>
      </font>
      <fill>
        <patternFill>
          <bgColor rgb="FFCDC1BB"/>
        </patternFill>
      </fill>
    </dxf>
    <dxf>
      <font>
        <b/>
        <i/>
      </font>
      <fill>
        <patternFill>
          <bgColor rgb="FFCDC1BB"/>
        </patternFill>
      </fill>
    </dxf>
    <dxf>
      <font>
        <b/>
        <i/>
      </font>
      <fill>
        <patternFill>
          <bgColor rgb="FF00B050"/>
        </patternFill>
      </fill>
    </dxf>
    <dxf>
      <font>
        <b/>
        <i/>
      </font>
      <fill>
        <patternFill>
          <bgColor rgb="FF00B050"/>
        </patternFill>
      </fill>
    </dxf>
    <dxf>
      <font>
        <b/>
        <i/>
      </font>
      <fill>
        <patternFill>
          <bgColor rgb="FFCDC1BB"/>
        </patternFill>
      </fill>
    </dxf>
    <dxf>
      <font>
        <b/>
        <i/>
      </font>
      <fill>
        <patternFill>
          <bgColor rgb="FFCDC1BB"/>
        </patternFill>
      </fill>
    </dxf>
    <dxf>
      <font>
        <b/>
        <i/>
      </font>
      <fill>
        <patternFill>
          <bgColor rgb="FF00B050"/>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CDC1BB"/>
        </patternFill>
      </fill>
    </dxf>
    <dxf>
      <font>
        <b/>
        <i/>
      </font>
      <fill>
        <patternFill>
          <bgColor rgb="FF00B050"/>
        </patternFill>
      </fill>
    </dxf>
    <dxf>
      <font>
        <b/>
        <i/>
      </font>
      <fill>
        <patternFill>
          <bgColor rgb="FF00B050"/>
        </patternFill>
      </fill>
    </dxf>
    <dxf>
      <font>
        <b/>
        <i/>
      </font>
      <fill>
        <patternFill>
          <bgColor rgb="FFCDC1BB"/>
        </patternFill>
      </fill>
    </dxf>
    <dxf>
      <font>
        <b/>
        <i/>
      </font>
      <fill>
        <patternFill>
          <bgColor rgb="FFCDC1BB"/>
        </patternFill>
      </fill>
    </dxf>
    <dxf>
      <font>
        <b/>
        <i/>
      </font>
      <fill>
        <patternFill>
          <bgColor rgb="FF00B05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indexed="42"/>
        </patternFill>
      </fill>
    </dxf>
    <dxf>
      <fill>
        <patternFill>
          <bgColor indexed="41"/>
        </patternFill>
      </fill>
    </dxf>
    <dxf>
      <fill>
        <patternFill>
          <bgColor indexed="31"/>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
      <font>
        <b/>
        <i/>
      </font>
      <fill>
        <patternFill>
          <bgColor rgb="FF00B050"/>
        </patternFill>
      </fill>
    </dxf>
    <dxf>
      <font>
        <b/>
        <i/>
      </font>
      <fill>
        <patternFill>
          <bgColor rgb="FFCDC1BB"/>
        </patternFill>
      </fill>
    </dxf>
  </dxfs>
  <tableStyles count="0" defaultTableStyle="TableStyleMedium2" defaultPivotStyle="PivotStyleMedium9"/>
  <colors>
    <mruColors>
      <color rgb="FFA4B2A5"/>
      <color rgb="FF000000"/>
      <color rgb="FFEF7D00"/>
      <color rgb="FF81A7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1.xml"/><Relationship Id="rId13" Type="http://schemas.openxmlformats.org/officeDocument/2006/relationships/worksheet" Target="worksheets/sheet9.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chartsheet" Target="chartsheets/sheet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3.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1.xml"/><Relationship Id="rId23" Type="http://schemas.openxmlformats.org/officeDocument/2006/relationships/customXml" Target="../customXml/item3.xml"/><Relationship Id="rId10" Type="http://schemas.openxmlformats.org/officeDocument/2006/relationships/worksheet" Target="worksheets/sheet8.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chartsheet" Target="chartsheets/sheet2.xml"/><Relationship Id="rId14" Type="http://schemas.openxmlformats.org/officeDocument/2006/relationships/worksheet" Target="worksheets/sheet10.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lumMod val="65000"/>
                    <a:lumOff val="35000"/>
                  </a:schemeClr>
                </a:solidFill>
                <a:latin typeface="+mn-lt"/>
                <a:ea typeface="+mn-ea"/>
                <a:cs typeface="+mn-cs"/>
              </a:defRPr>
            </a:pPr>
            <a:r>
              <a:rPr lang="en-ZA"/>
              <a:t>Radar chart of average at</a:t>
            </a:r>
            <a:r>
              <a:rPr lang="en-ZA" baseline="0"/>
              <a:t> minimum score per key area</a:t>
            </a:r>
            <a:endParaRPr lang="en-ZA"/>
          </a:p>
        </c:rich>
      </c:tx>
      <c:overlay val="0"/>
      <c:spPr>
        <a:noFill/>
        <a:ln>
          <a:noFill/>
        </a:ln>
        <a:effectLst/>
      </c:spPr>
      <c:txPr>
        <a:bodyPr rot="0" spcFirstLastPara="1" vertOverflow="ellipsis" vert="horz" wrap="square" anchor="ctr" anchorCtr="1"/>
        <a:lstStyle/>
        <a:p>
          <a:pPr>
            <a:defRPr sz="21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'TCFD -DA revised'!$B$32</c:f>
              <c:strCache>
                <c:ptCount val="1"/>
                <c:pt idx="0">
                  <c:v>Average</c:v>
                </c:pt>
              </c:strCache>
            </c:strRef>
          </c:tx>
          <c:spPr>
            <a:ln w="28575" cap="rnd">
              <a:solidFill>
                <a:schemeClr val="accent4"/>
              </a:solidFill>
              <a:round/>
            </a:ln>
            <a:effectLst/>
          </c:spPr>
          <c:marker>
            <c:symbol val="none"/>
          </c:marker>
          <c:cat>
            <c:strRef>
              <c:f>'TCFD -DA revised'!$A$33:$A$36</c:f>
              <c:strCache>
                <c:ptCount val="4"/>
                <c:pt idx="0">
                  <c:v>1. Governance</c:v>
                </c:pt>
                <c:pt idx="1">
                  <c:v>2. Strategy</c:v>
                </c:pt>
                <c:pt idx="2">
                  <c:v>3. Risk Management</c:v>
                </c:pt>
                <c:pt idx="3">
                  <c:v>4. Metric and targets</c:v>
                </c:pt>
              </c:strCache>
            </c:strRef>
          </c:cat>
          <c:val>
            <c:numRef>
              <c:f>'TCFD -DA revised'!$B$33:$B$36</c:f>
              <c:numCache>
                <c:formatCode>_(* #,##0.00_);_(* \(#,##0.00\);_(* "-"??_);_(@_)</c:formatCode>
                <c:ptCount val="4"/>
                <c:pt idx="0">
                  <c:v>2.75</c:v>
                </c:pt>
                <c:pt idx="1">
                  <c:v>2.6666666666666665</c:v>
                </c:pt>
                <c:pt idx="2">
                  <c:v>2.2000000000000002</c:v>
                </c:pt>
                <c:pt idx="3">
                  <c:v>3.8</c:v>
                </c:pt>
              </c:numCache>
            </c:numRef>
          </c:val>
          <c:extLst>
            <c:ext xmlns:c16="http://schemas.microsoft.com/office/drawing/2014/chart" uri="{C3380CC4-5D6E-409C-BE32-E72D297353CC}">
              <c16:uniqueId val="{00000000-81DD-4959-A12B-3810C2EEA46E}"/>
            </c:ext>
          </c:extLst>
        </c:ser>
        <c:ser>
          <c:idx val="1"/>
          <c:order val="1"/>
          <c:tx>
            <c:strRef>
              <c:f>'TCFD -DA revised'!$C$32</c:f>
              <c:strCache>
                <c:ptCount val="1"/>
                <c:pt idx="0">
                  <c:v>Minimum</c:v>
                </c:pt>
              </c:strCache>
            </c:strRef>
          </c:tx>
          <c:spPr>
            <a:ln w="28575" cap="rnd">
              <a:solidFill>
                <a:schemeClr val="accent2"/>
              </a:solidFill>
              <a:round/>
            </a:ln>
            <a:effectLst/>
          </c:spPr>
          <c:marker>
            <c:symbol val="none"/>
          </c:marker>
          <c:val>
            <c:numRef>
              <c:f>'TCFD -DA revised'!$C$33:$C$36</c:f>
              <c:numCache>
                <c:formatCode>_(* #,##0.00_);_(* \(#,##0.00\);_(* "-"??_);_(@_)</c:formatCode>
                <c:ptCount val="4"/>
                <c:pt idx="0">
                  <c:v>1</c:v>
                </c:pt>
                <c:pt idx="1">
                  <c:v>1</c:v>
                </c:pt>
                <c:pt idx="2">
                  <c:v>1</c:v>
                </c:pt>
                <c:pt idx="3">
                  <c:v>2</c:v>
                </c:pt>
              </c:numCache>
            </c:numRef>
          </c:val>
          <c:extLst>
            <c:ext xmlns:c16="http://schemas.microsoft.com/office/drawing/2014/chart" uri="{C3380CC4-5D6E-409C-BE32-E72D297353CC}">
              <c16:uniqueId val="{00000001-81DD-4959-A12B-3810C2EEA46E}"/>
            </c:ext>
          </c:extLst>
        </c:ser>
        <c:dLbls>
          <c:showLegendKey val="0"/>
          <c:showVal val="0"/>
          <c:showCatName val="0"/>
          <c:showSerName val="0"/>
          <c:showPercent val="0"/>
          <c:showBubbleSize val="0"/>
        </c:dLbls>
        <c:axId val="210261519"/>
        <c:axId val="210259855"/>
      </c:radarChart>
      <c:catAx>
        <c:axId val="2102615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210259855"/>
        <c:crosses val="autoZero"/>
        <c:auto val="1"/>
        <c:lblAlgn val="ctr"/>
        <c:lblOffset val="100"/>
        <c:noMultiLvlLbl val="0"/>
      </c:catAx>
      <c:valAx>
        <c:axId val="210259855"/>
        <c:scaling>
          <c:orientation val="minMax"/>
          <c:max val="5"/>
          <c:min val="0"/>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210261519"/>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800"/>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ZA"/>
              <a:t>Fund manager TCFD integration</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filled"/>
        <c:varyColors val="0"/>
        <c:ser>
          <c:idx val="0"/>
          <c:order val="0"/>
          <c:tx>
            <c:strRef>
              <c:f>'Summary for radar chart'!$D$2</c:f>
              <c:strCache>
                <c:ptCount val="1"/>
                <c:pt idx="0">
                  <c:v>Governance</c:v>
                </c:pt>
              </c:strCache>
            </c:strRef>
          </c:tx>
          <c:spPr>
            <a:solidFill>
              <a:schemeClr val="accent1"/>
            </a:solidFill>
            <a:ln>
              <a:solidFill>
                <a:sysClr val="windowText" lastClr="000000"/>
              </a:solidFill>
            </a:ln>
            <a:effectLst/>
          </c:spPr>
          <c:cat>
            <c:strRef>
              <c:f>'Summary for radar chart'!$C$3:$C$13</c:f>
              <c:strCache>
                <c:ptCount val="11"/>
                <c:pt idx="0">
                  <c:v>Governance - Board oversight</c:v>
                </c:pt>
                <c:pt idx="1">
                  <c:v>Governance - Investment committee oversight</c:v>
                </c:pt>
                <c:pt idx="2">
                  <c:v>Governance - Management responsibilities</c:v>
                </c:pt>
                <c:pt idx="3">
                  <c:v>Strategy - Risk &amp; opportunity description</c:v>
                </c:pt>
                <c:pt idx="4">
                  <c:v>Strategy - Impact on investment strategy &amp; financial planning</c:v>
                </c:pt>
                <c:pt idx="5">
                  <c:v> Strategy - Scenario analysis</c:v>
                </c:pt>
                <c:pt idx="6">
                  <c:v>Risk management- New investments</c:v>
                </c:pt>
                <c:pt idx="7">
                  <c:v>Risk management - Portfolio</c:v>
                </c:pt>
                <c:pt idx="8">
                  <c:v>Metrics &amp; Targets - Risk &amp; opportunity metrics</c:v>
                </c:pt>
                <c:pt idx="9">
                  <c:v>Metrics &amp; Targets - Scope 1, 2 and 3 GHG emissions </c:v>
                </c:pt>
                <c:pt idx="10">
                  <c:v>Metrics &amp; Targets - Climate-related targets</c:v>
                </c:pt>
              </c:strCache>
            </c:strRef>
          </c:cat>
          <c:val>
            <c:numRef>
              <c:f>'Summary for radar chart'!$D$3:$D$13</c:f>
              <c:numCache>
                <c:formatCode>_-* #,##0_-;\-* #,##0_-;_-*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1AEE-4397-BCCE-832438F9715C}"/>
            </c:ext>
          </c:extLst>
        </c:ser>
        <c:ser>
          <c:idx val="1"/>
          <c:order val="1"/>
          <c:tx>
            <c:strRef>
              <c:f>'Summary for radar chart'!$E$2</c:f>
              <c:strCache>
                <c:ptCount val="1"/>
                <c:pt idx="0">
                  <c:v>Strategy</c:v>
                </c:pt>
              </c:strCache>
            </c:strRef>
          </c:tx>
          <c:spPr>
            <a:solidFill>
              <a:schemeClr val="accent2"/>
            </a:solidFill>
            <a:ln>
              <a:solidFill>
                <a:sysClr val="windowText" lastClr="000000"/>
              </a:solidFill>
            </a:ln>
            <a:effectLst/>
          </c:spPr>
          <c:cat>
            <c:strRef>
              <c:f>'Summary for radar chart'!$C$3:$C$13</c:f>
              <c:strCache>
                <c:ptCount val="11"/>
                <c:pt idx="0">
                  <c:v>Governance - Board oversight</c:v>
                </c:pt>
                <c:pt idx="1">
                  <c:v>Governance - Investment committee oversight</c:v>
                </c:pt>
                <c:pt idx="2">
                  <c:v>Governance - Management responsibilities</c:v>
                </c:pt>
                <c:pt idx="3">
                  <c:v>Strategy - Risk &amp; opportunity description</c:v>
                </c:pt>
                <c:pt idx="4">
                  <c:v>Strategy - Impact on investment strategy &amp; financial planning</c:v>
                </c:pt>
                <c:pt idx="5">
                  <c:v> Strategy - Scenario analysis</c:v>
                </c:pt>
                <c:pt idx="6">
                  <c:v>Risk management- New investments</c:v>
                </c:pt>
                <c:pt idx="7">
                  <c:v>Risk management - Portfolio</c:v>
                </c:pt>
                <c:pt idx="8">
                  <c:v>Metrics &amp; Targets - Risk &amp; opportunity metrics</c:v>
                </c:pt>
                <c:pt idx="9">
                  <c:v>Metrics &amp; Targets - Scope 1, 2 and 3 GHG emissions </c:v>
                </c:pt>
                <c:pt idx="10">
                  <c:v>Metrics &amp; Targets - Climate-related targets</c:v>
                </c:pt>
              </c:strCache>
            </c:strRef>
          </c:cat>
          <c:val>
            <c:numRef>
              <c:f>'Summary for radar chart'!$E$3:$E$13</c:f>
              <c:numCache>
                <c:formatCode>_-* #,##0_-;\-* #,##0_-;_-*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1AEE-4397-BCCE-832438F9715C}"/>
            </c:ext>
          </c:extLst>
        </c:ser>
        <c:ser>
          <c:idx val="2"/>
          <c:order val="2"/>
          <c:tx>
            <c:strRef>
              <c:f>'Summary for radar chart'!$F$2</c:f>
              <c:strCache>
                <c:ptCount val="1"/>
                <c:pt idx="0">
                  <c:v>Risk management</c:v>
                </c:pt>
              </c:strCache>
            </c:strRef>
          </c:tx>
          <c:spPr>
            <a:solidFill>
              <a:schemeClr val="accent3"/>
            </a:solidFill>
            <a:ln>
              <a:solidFill>
                <a:sysClr val="windowText" lastClr="000000"/>
              </a:solidFill>
            </a:ln>
            <a:effectLst/>
          </c:spPr>
          <c:cat>
            <c:strRef>
              <c:f>'Summary for radar chart'!$C$3:$C$13</c:f>
              <c:strCache>
                <c:ptCount val="11"/>
                <c:pt idx="0">
                  <c:v>Governance - Board oversight</c:v>
                </c:pt>
                <c:pt idx="1">
                  <c:v>Governance - Investment committee oversight</c:v>
                </c:pt>
                <c:pt idx="2">
                  <c:v>Governance - Management responsibilities</c:v>
                </c:pt>
                <c:pt idx="3">
                  <c:v>Strategy - Risk &amp; opportunity description</c:v>
                </c:pt>
                <c:pt idx="4">
                  <c:v>Strategy - Impact on investment strategy &amp; financial planning</c:v>
                </c:pt>
                <c:pt idx="5">
                  <c:v> Strategy - Scenario analysis</c:v>
                </c:pt>
                <c:pt idx="6">
                  <c:v>Risk management- New investments</c:v>
                </c:pt>
                <c:pt idx="7">
                  <c:v>Risk management - Portfolio</c:v>
                </c:pt>
                <c:pt idx="8">
                  <c:v>Metrics &amp; Targets - Risk &amp; opportunity metrics</c:v>
                </c:pt>
                <c:pt idx="9">
                  <c:v>Metrics &amp; Targets - Scope 1, 2 and 3 GHG emissions </c:v>
                </c:pt>
                <c:pt idx="10">
                  <c:v>Metrics &amp; Targets - Climate-related targets</c:v>
                </c:pt>
              </c:strCache>
            </c:strRef>
          </c:cat>
          <c:val>
            <c:numRef>
              <c:f>'Summary for radar chart'!$F$3:$F$13</c:f>
              <c:numCache>
                <c:formatCode>_-* #,##0_-;\-* #,##0_-;_-* "-"??_-;_-@_-</c:formatCode>
                <c:ptCount val="11"/>
                <c:pt idx="0">
                  <c:v>0</c:v>
                </c:pt>
                <c:pt idx="1">
                  <c:v>0</c:v>
                </c:pt>
                <c:pt idx="2">
                  <c:v>0</c:v>
                </c:pt>
                <c:pt idx="3">
                  <c:v>0</c:v>
                </c:pt>
                <c:pt idx="5">
                  <c:v>0</c:v>
                </c:pt>
                <c:pt idx="6">
                  <c:v>0</c:v>
                </c:pt>
                <c:pt idx="7">
                  <c:v>0</c:v>
                </c:pt>
                <c:pt idx="8">
                  <c:v>0</c:v>
                </c:pt>
                <c:pt idx="9">
                  <c:v>0</c:v>
                </c:pt>
                <c:pt idx="10">
                  <c:v>0</c:v>
                </c:pt>
              </c:numCache>
            </c:numRef>
          </c:val>
          <c:extLst>
            <c:ext xmlns:c16="http://schemas.microsoft.com/office/drawing/2014/chart" uri="{C3380CC4-5D6E-409C-BE32-E72D297353CC}">
              <c16:uniqueId val="{00000002-1AEE-4397-BCCE-832438F9715C}"/>
            </c:ext>
          </c:extLst>
        </c:ser>
        <c:ser>
          <c:idx val="3"/>
          <c:order val="3"/>
          <c:tx>
            <c:strRef>
              <c:f>'Summary for radar chart'!$G$2</c:f>
              <c:strCache>
                <c:ptCount val="1"/>
                <c:pt idx="0">
                  <c:v>Metrics &amp; targets</c:v>
                </c:pt>
              </c:strCache>
            </c:strRef>
          </c:tx>
          <c:spPr>
            <a:solidFill>
              <a:schemeClr val="accent4"/>
            </a:solidFill>
            <a:ln>
              <a:solidFill>
                <a:sysClr val="windowText" lastClr="000000"/>
              </a:solidFill>
            </a:ln>
            <a:effectLst/>
          </c:spPr>
          <c:cat>
            <c:strRef>
              <c:f>'Summary for radar chart'!$C$3:$C$13</c:f>
              <c:strCache>
                <c:ptCount val="11"/>
                <c:pt idx="0">
                  <c:v>Governance - Board oversight</c:v>
                </c:pt>
                <c:pt idx="1">
                  <c:v>Governance - Investment committee oversight</c:v>
                </c:pt>
                <c:pt idx="2">
                  <c:v>Governance - Management responsibilities</c:v>
                </c:pt>
                <c:pt idx="3">
                  <c:v>Strategy - Risk &amp; opportunity description</c:v>
                </c:pt>
                <c:pt idx="4">
                  <c:v>Strategy - Impact on investment strategy &amp; financial planning</c:v>
                </c:pt>
                <c:pt idx="5">
                  <c:v> Strategy - Scenario analysis</c:v>
                </c:pt>
                <c:pt idx="6">
                  <c:v>Risk management- New investments</c:v>
                </c:pt>
                <c:pt idx="7">
                  <c:v>Risk management - Portfolio</c:v>
                </c:pt>
                <c:pt idx="8">
                  <c:v>Metrics &amp; Targets - Risk &amp; opportunity metrics</c:v>
                </c:pt>
                <c:pt idx="9">
                  <c:v>Metrics &amp; Targets - Scope 1, 2 and 3 GHG emissions </c:v>
                </c:pt>
                <c:pt idx="10">
                  <c:v>Metrics &amp; Targets - Climate-related targets</c:v>
                </c:pt>
              </c:strCache>
            </c:strRef>
          </c:cat>
          <c:val>
            <c:numRef>
              <c:f>'Summary for radar chart'!$G$3:$G$13</c:f>
              <c:numCache>
                <c:formatCode>_-* #,##0_-;\-* #,##0_-;_-*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1AEE-4397-BCCE-832438F9715C}"/>
            </c:ext>
          </c:extLst>
        </c:ser>
        <c:dLbls>
          <c:showLegendKey val="0"/>
          <c:showVal val="0"/>
          <c:showCatName val="0"/>
          <c:showSerName val="0"/>
          <c:showPercent val="0"/>
          <c:showBubbleSize val="0"/>
        </c:dLbls>
        <c:axId val="2091356304"/>
        <c:axId val="2091350064"/>
      </c:radarChart>
      <c:radarChart>
        <c:radarStyle val="marker"/>
        <c:varyColors val="0"/>
        <c:ser>
          <c:idx val="4"/>
          <c:order val="4"/>
          <c:tx>
            <c:v>Ambition</c:v>
          </c:tx>
          <c:spPr>
            <a:ln w="28575" cap="rnd">
              <a:solidFill>
                <a:sysClr val="windowText" lastClr="000000"/>
              </a:solidFill>
              <a:prstDash val="dash"/>
              <a:round/>
            </a:ln>
            <a:effectLst/>
          </c:spPr>
          <c:marker>
            <c:symbol val="none"/>
          </c:marker>
          <c:val>
            <c:numRef>
              <c:f>'Summary for radar chart'!$H$19:$H$29</c:f>
              <c:numCache>
                <c:formatCode>_-* #,##0_-;\-* #,##0_-;_-*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1AEE-4397-BCCE-832438F9715C}"/>
            </c:ext>
          </c:extLst>
        </c:ser>
        <c:dLbls>
          <c:showLegendKey val="0"/>
          <c:showVal val="0"/>
          <c:showCatName val="0"/>
          <c:showSerName val="0"/>
          <c:showPercent val="0"/>
          <c:showBubbleSize val="0"/>
        </c:dLbls>
        <c:axId val="2091356304"/>
        <c:axId val="2091350064"/>
      </c:radarChart>
      <c:catAx>
        <c:axId val="20913563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091350064"/>
        <c:crosses val="autoZero"/>
        <c:auto val="1"/>
        <c:lblAlgn val="ctr"/>
        <c:lblOffset val="100"/>
        <c:noMultiLvlLbl val="0"/>
      </c:catAx>
      <c:valAx>
        <c:axId val="2091350064"/>
        <c:scaling>
          <c:orientation val="minMax"/>
        </c:scaling>
        <c:delete val="1"/>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crossAx val="2091356304"/>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ZA"/>
              <a:t>Fund manager TCFD integration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'Summary for radar chart'!$D$2</c:f>
              <c:strCache>
                <c:ptCount val="1"/>
                <c:pt idx="0">
                  <c:v>Governance</c:v>
                </c:pt>
              </c:strCache>
            </c:strRef>
          </c:tx>
          <c:spPr>
            <a:ln w="28575" cap="rnd">
              <a:solidFill>
                <a:schemeClr val="accent1"/>
              </a:solidFill>
              <a:round/>
            </a:ln>
            <a:effectLst/>
          </c:spPr>
          <c:marker>
            <c:symbol val="none"/>
          </c:marker>
          <c:cat>
            <c:strRef>
              <c:f>'Summary for radar chart'!$C$19:$C$29</c:f>
              <c:strCache>
                <c:ptCount val="11"/>
                <c:pt idx="0">
                  <c:v>Governance - Board oversight</c:v>
                </c:pt>
                <c:pt idx="1">
                  <c:v>Governance - Investment committee oversight</c:v>
                </c:pt>
                <c:pt idx="2">
                  <c:v>Governance - Management responsibilities</c:v>
                </c:pt>
                <c:pt idx="3">
                  <c:v>Strategy - Risk &amp; opportunity description</c:v>
                </c:pt>
                <c:pt idx="4">
                  <c:v>Strategy - Impact on investment strategy &amp; financial planning</c:v>
                </c:pt>
                <c:pt idx="5">
                  <c:v> Strategy - Scenario analysis</c:v>
                </c:pt>
                <c:pt idx="6">
                  <c:v>Risk management- New investments</c:v>
                </c:pt>
                <c:pt idx="7">
                  <c:v>Risk management - Portfolio</c:v>
                </c:pt>
                <c:pt idx="8">
                  <c:v>Metrics &amp; Targets - Risk &amp; opportunity metrics</c:v>
                </c:pt>
                <c:pt idx="9">
                  <c:v>Metrics &amp; Targets - Scope 1, 2 and 3 GHG emissions </c:v>
                </c:pt>
                <c:pt idx="10">
                  <c:v>Metrics &amp; Targets - Climate-related targets</c:v>
                </c:pt>
              </c:strCache>
            </c:strRef>
          </c:cat>
          <c:val>
            <c:numRef>
              <c:f>'Summary for radar chart'!$D$19:$D$29</c:f>
              <c:numCache>
                <c:formatCode>_-* #,##0_-;\-* #,##0_-;_-* "-"??_-;_-@_-</c:formatCode>
                <c:ptCount val="11"/>
                <c:pt idx="0">
                  <c:v>0</c:v>
                </c:pt>
                <c:pt idx="1">
                  <c:v>0</c:v>
                </c:pt>
                <c:pt idx="2">
                  <c:v>0</c:v>
                </c:pt>
              </c:numCache>
            </c:numRef>
          </c:val>
          <c:extLst>
            <c:ext xmlns:c16="http://schemas.microsoft.com/office/drawing/2014/chart" uri="{C3380CC4-5D6E-409C-BE32-E72D297353CC}">
              <c16:uniqueId val="{00000000-4FD5-41A1-8035-0DE37197A9A8}"/>
            </c:ext>
          </c:extLst>
        </c:ser>
        <c:ser>
          <c:idx val="1"/>
          <c:order val="1"/>
          <c:tx>
            <c:strRef>
              <c:f>'Summary for radar chart'!$E$2</c:f>
              <c:strCache>
                <c:ptCount val="1"/>
                <c:pt idx="0">
                  <c:v>Strategy</c:v>
                </c:pt>
              </c:strCache>
            </c:strRef>
          </c:tx>
          <c:spPr>
            <a:ln w="28575" cap="rnd">
              <a:solidFill>
                <a:schemeClr val="accent2"/>
              </a:solidFill>
              <a:round/>
            </a:ln>
            <a:effectLst/>
          </c:spPr>
          <c:marker>
            <c:symbol val="none"/>
          </c:marker>
          <c:cat>
            <c:strRef>
              <c:f>'Summary for radar chart'!$C$19:$C$29</c:f>
              <c:strCache>
                <c:ptCount val="11"/>
                <c:pt idx="0">
                  <c:v>Governance - Board oversight</c:v>
                </c:pt>
                <c:pt idx="1">
                  <c:v>Governance - Investment committee oversight</c:v>
                </c:pt>
                <c:pt idx="2">
                  <c:v>Governance - Management responsibilities</c:v>
                </c:pt>
                <c:pt idx="3">
                  <c:v>Strategy - Risk &amp; opportunity description</c:v>
                </c:pt>
                <c:pt idx="4">
                  <c:v>Strategy - Impact on investment strategy &amp; financial planning</c:v>
                </c:pt>
                <c:pt idx="5">
                  <c:v> Strategy - Scenario analysis</c:v>
                </c:pt>
                <c:pt idx="6">
                  <c:v>Risk management- New investments</c:v>
                </c:pt>
                <c:pt idx="7">
                  <c:v>Risk management - Portfolio</c:v>
                </c:pt>
                <c:pt idx="8">
                  <c:v>Metrics &amp; Targets - Risk &amp; opportunity metrics</c:v>
                </c:pt>
                <c:pt idx="9">
                  <c:v>Metrics &amp; Targets - Scope 1, 2 and 3 GHG emissions </c:v>
                </c:pt>
                <c:pt idx="10">
                  <c:v>Metrics &amp; Targets - Climate-related targets</c:v>
                </c:pt>
              </c:strCache>
            </c:strRef>
          </c:cat>
          <c:val>
            <c:numRef>
              <c:f>'Summary for radar chart'!$E$19:$E$29</c:f>
              <c:numCache>
                <c:formatCode>_-* #,##0_-;\-* #,##0_-;_-* "-"??_-;_-@_-</c:formatCode>
                <c:ptCount val="11"/>
                <c:pt idx="3">
                  <c:v>0</c:v>
                </c:pt>
                <c:pt idx="4">
                  <c:v>0</c:v>
                </c:pt>
                <c:pt idx="5">
                  <c:v>0</c:v>
                </c:pt>
              </c:numCache>
            </c:numRef>
          </c:val>
          <c:extLst>
            <c:ext xmlns:c16="http://schemas.microsoft.com/office/drawing/2014/chart" uri="{C3380CC4-5D6E-409C-BE32-E72D297353CC}">
              <c16:uniqueId val="{00000001-4FD5-41A1-8035-0DE37197A9A8}"/>
            </c:ext>
          </c:extLst>
        </c:ser>
        <c:ser>
          <c:idx val="2"/>
          <c:order val="2"/>
          <c:tx>
            <c:strRef>
              <c:f>'Summary for radar chart'!$F$2</c:f>
              <c:strCache>
                <c:ptCount val="1"/>
                <c:pt idx="0">
                  <c:v>Risk management</c:v>
                </c:pt>
              </c:strCache>
            </c:strRef>
          </c:tx>
          <c:spPr>
            <a:ln w="28575" cap="rnd">
              <a:solidFill>
                <a:schemeClr val="accent3"/>
              </a:solidFill>
              <a:round/>
            </a:ln>
            <a:effectLst/>
          </c:spPr>
          <c:marker>
            <c:symbol val="none"/>
          </c:marker>
          <c:cat>
            <c:strRef>
              <c:f>'Summary for radar chart'!$C$19:$C$29</c:f>
              <c:strCache>
                <c:ptCount val="11"/>
                <c:pt idx="0">
                  <c:v>Governance - Board oversight</c:v>
                </c:pt>
                <c:pt idx="1">
                  <c:v>Governance - Investment committee oversight</c:v>
                </c:pt>
                <c:pt idx="2">
                  <c:v>Governance - Management responsibilities</c:v>
                </c:pt>
                <c:pt idx="3">
                  <c:v>Strategy - Risk &amp; opportunity description</c:v>
                </c:pt>
                <c:pt idx="4">
                  <c:v>Strategy - Impact on investment strategy &amp; financial planning</c:v>
                </c:pt>
                <c:pt idx="5">
                  <c:v> Strategy - Scenario analysis</c:v>
                </c:pt>
                <c:pt idx="6">
                  <c:v>Risk management- New investments</c:v>
                </c:pt>
                <c:pt idx="7">
                  <c:v>Risk management - Portfolio</c:v>
                </c:pt>
                <c:pt idx="8">
                  <c:v>Metrics &amp; Targets - Risk &amp; opportunity metrics</c:v>
                </c:pt>
                <c:pt idx="9">
                  <c:v>Metrics &amp; Targets - Scope 1, 2 and 3 GHG emissions </c:v>
                </c:pt>
                <c:pt idx="10">
                  <c:v>Metrics &amp; Targets - Climate-related targets</c:v>
                </c:pt>
              </c:strCache>
            </c:strRef>
          </c:cat>
          <c:val>
            <c:numRef>
              <c:f>'Summary for radar chart'!$F$19:$F$29</c:f>
              <c:numCache>
                <c:formatCode>_-* #,##0_-;\-* #,##0_-;_-* "-"??_-;_-@_-</c:formatCode>
                <c:ptCount val="11"/>
                <c:pt idx="6">
                  <c:v>0</c:v>
                </c:pt>
                <c:pt idx="7">
                  <c:v>0</c:v>
                </c:pt>
              </c:numCache>
            </c:numRef>
          </c:val>
          <c:extLst>
            <c:ext xmlns:c16="http://schemas.microsoft.com/office/drawing/2014/chart" uri="{C3380CC4-5D6E-409C-BE32-E72D297353CC}">
              <c16:uniqueId val="{00000002-4FD5-41A1-8035-0DE37197A9A8}"/>
            </c:ext>
          </c:extLst>
        </c:ser>
        <c:ser>
          <c:idx val="3"/>
          <c:order val="3"/>
          <c:tx>
            <c:strRef>
              <c:f>'Summary for radar chart'!$G$2</c:f>
              <c:strCache>
                <c:ptCount val="1"/>
                <c:pt idx="0">
                  <c:v>Metrics &amp; targets</c:v>
                </c:pt>
              </c:strCache>
            </c:strRef>
          </c:tx>
          <c:spPr>
            <a:ln w="28575" cap="rnd">
              <a:solidFill>
                <a:schemeClr val="accent4"/>
              </a:solidFill>
              <a:round/>
            </a:ln>
            <a:effectLst/>
          </c:spPr>
          <c:marker>
            <c:symbol val="none"/>
          </c:marker>
          <c:cat>
            <c:strRef>
              <c:f>'Summary for radar chart'!$C$19:$C$29</c:f>
              <c:strCache>
                <c:ptCount val="11"/>
                <c:pt idx="0">
                  <c:v>Governance - Board oversight</c:v>
                </c:pt>
                <c:pt idx="1">
                  <c:v>Governance - Investment committee oversight</c:v>
                </c:pt>
                <c:pt idx="2">
                  <c:v>Governance - Management responsibilities</c:v>
                </c:pt>
                <c:pt idx="3">
                  <c:v>Strategy - Risk &amp; opportunity description</c:v>
                </c:pt>
                <c:pt idx="4">
                  <c:v>Strategy - Impact on investment strategy &amp; financial planning</c:v>
                </c:pt>
                <c:pt idx="5">
                  <c:v> Strategy - Scenario analysis</c:v>
                </c:pt>
                <c:pt idx="6">
                  <c:v>Risk management- New investments</c:v>
                </c:pt>
                <c:pt idx="7">
                  <c:v>Risk management - Portfolio</c:v>
                </c:pt>
                <c:pt idx="8">
                  <c:v>Metrics &amp; Targets - Risk &amp; opportunity metrics</c:v>
                </c:pt>
                <c:pt idx="9">
                  <c:v>Metrics &amp; Targets - Scope 1, 2 and 3 GHG emissions </c:v>
                </c:pt>
                <c:pt idx="10">
                  <c:v>Metrics &amp; Targets - Climate-related targets</c:v>
                </c:pt>
              </c:strCache>
            </c:strRef>
          </c:cat>
          <c:val>
            <c:numRef>
              <c:f>'Summary for radar chart'!$G$19:$G$29</c:f>
              <c:numCache>
                <c:formatCode>_-* #,##0_-;\-* #,##0_-;_-* "-"??_-;_-@_-</c:formatCode>
                <c:ptCount val="11"/>
                <c:pt idx="8">
                  <c:v>0</c:v>
                </c:pt>
                <c:pt idx="9">
                  <c:v>0</c:v>
                </c:pt>
                <c:pt idx="10">
                  <c:v>0</c:v>
                </c:pt>
              </c:numCache>
            </c:numRef>
          </c:val>
          <c:extLst>
            <c:ext xmlns:c16="http://schemas.microsoft.com/office/drawing/2014/chart" uri="{C3380CC4-5D6E-409C-BE32-E72D297353CC}">
              <c16:uniqueId val="{00000003-4FD5-41A1-8035-0DE37197A9A8}"/>
            </c:ext>
          </c:extLst>
        </c:ser>
        <c:dLbls>
          <c:showLegendKey val="0"/>
          <c:showVal val="0"/>
          <c:showCatName val="0"/>
          <c:showSerName val="0"/>
          <c:showPercent val="0"/>
          <c:showBubbleSize val="0"/>
        </c:dLbls>
        <c:axId val="2091356304"/>
        <c:axId val="2091350064"/>
      </c:radarChart>
      <c:catAx>
        <c:axId val="209135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1350064"/>
        <c:crosses val="autoZero"/>
        <c:auto val="1"/>
        <c:lblAlgn val="ctr"/>
        <c:lblOffset val="100"/>
        <c:noMultiLvlLbl val="0"/>
      </c:catAx>
      <c:valAx>
        <c:axId val="2091350064"/>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1356304"/>
        <c:crosses val="autoZero"/>
        <c:crossBetween val="between"/>
        <c:maj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'Summary for radar chart'!$D$2</c:f>
              <c:strCache>
                <c:ptCount val="1"/>
                <c:pt idx="0">
                  <c:v>Governance</c:v>
                </c:pt>
              </c:strCache>
            </c:strRef>
          </c:tx>
          <c:spPr>
            <a:solidFill>
              <a:schemeClr val="accent1"/>
            </a:solidFill>
            <a:ln>
              <a:noFill/>
            </a:ln>
            <a:effectLst/>
          </c:spPr>
          <c:invertIfNegative val="0"/>
          <c:cat>
            <c:strRef>
              <c:f>'Summary for radar chart'!$C$3:$C$13</c:f>
              <c:strCache>
                <c:ptCount val="11"/>
                <c:pt idx="0">
                  <c:v>Governance - Board oversight</c:v>
                </c:pt>
                <c:pt idx="1">
                  <c:v>Governance - Investment committee oversight</c:v>
                </c:pt>
                <c:pt idx="2">
                  <c:v>Governance - Management responsibilities</c:v>
                </c:pt>
                <c:pt idx="3">
                  <c:v>Strategy - Risk &amp; opportunity description</c:v>
                </c:pt>
                <c:pt idx="4">
                  <c:v>Strategy - Impact on investment strategy &amp; financial planning</c:v>
                </c:pt>
                <c:pt idx="5">
                  <c:v> Strategy - Scenario analysis</c:v>
                </c:pt>
                <c:pt idx="6">
                  <c:v>Risk management- New investments</c:v>
                </c:pt>
                <c:pt idx="7">
                  <c:v>Risk management - Portfolio</c:v>
                </c:pt>
                <c:pt idx="8">
                  <c:v>Metrics &amp; Targets - Risk &amp; opportunity metrics</c:v>
                </c:pt>
                <c:pt idx="9">
                  <c:v>Metrics &amp; Targets - Scope 1, 2 and 3 GHG emissions </c:v>
                </c:pt>
                <c:pt idx="10">
                  <c:v>Metrics &amp; Targets - Climate-related targets</c:v>
                </c:pt>
              </c:strCache>
            </c:strRef>
          </c:cat>
          <c:val>
            <c:numRef>
              <c:f>'Summary for radar chart'!$D$3:$D$13</c:f>
              <c:numCache>
                <c:formatCode>_-* #,##0_-;\-* #,##0_-;_-*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59CC-44AD-B529-BA310B6B82EB}"/>
            </c:ext>
          </c:extLst>
        </c:ser>
        <c:ser>
          <c:idx val="1"/>
          <c:order val="1"/>
          <c:tx>
            <c:strRef>
              <c:f>'Summary for radar chart'!$E$2</c:f>
              <c:strCache>
                <c:ptCount val="1"/>
                <c:pt idx="0">
                  <c:v>Strategy</c:v>
                </c:pt>
              </c:strCache>
            </c:strRef>
          </c:tx>
          <c:spPr>
            <a:solidFill>
              <a:schemeClr val="accent2"/>
            </a:solidFill>
            <a:ln>
              <a:noFill/>
            </a:ln>
            <a:effectLst/>
          </c:spPr>
          <c:invertIfNegative val="0"/>
          <c:cat>
            <c:strRef>
              <c:f>'Summary for radar chart'!$C$3:$C$13</c:f>
              <c:strCache>
                <c:ptCount val="11"/>
                <c:pt idx="0">
                  <c:v>Governance - Board oversight</c:v>
                </c:pt>
                <c:pt idx="1">
                  <c:v>Governance - Investment committee oversight</c:v>
                </c:pt>
                <c:pt idx="2">
                  <c:v>Governance - Management responsibilities</c:v>
                </c:pt>
                <c:pt idx="3">
                  <c:v>Strategy - Risk &amp; opportunity description</c:v>
                </c:pt>
                <c:pt idx="4">
                  <c:v>Strategy - Impact on investment strategy &amp; financial planning</c:v>
                </c:pt>
                <c:pt idx="5">
                  <c:v> Strategy - Scenario analysis</c:v>
                </c:pt>
                <c:pt idx="6">
                  <c:v>Risk management- New investments</c:v>
                </c:pt>
                <c:pt idx="7">
                  <c:v>Risk management - Portfolio</c:v>
                </c:pt>
                <c:pt idx="8">
                  <c:v>Metrics &amp; Targets - Risk &amp; opportunity metrics</c:v>
                </c:pt>
                <c:pt idx="9">
                  <c:v>Metrics &amp; Targets - Scope 1, 2 and 3 GHG emissions </c:v>
                </c:pt>
                <c:pt idx="10">
                  <c:v>Metrics &amp; Targets - Climate-related targets</c:v>
                </c:pt>
              </c:strCache>
            </c:strRef>
          </c:cat>
          <c:val>
            <c:numRef>
              <c:f>'Summary for radar chart'!$E$3:$E$13</c:f>
              <c:numCache>
                <c:formatCode>_-* #,##0_-;\-* #,##0_-;_-*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59CC-44AD-B529-BA310B6B82EB}"/>
            </c:ext>
          </c:extLst>
        </c:ser>
        <c:ser>
          <c:idx val="2"/>
          <c:order val="2"/>
          <c:tx>
            <c:strRef>
              <c:f>'Summary for radar chart'!$F$2</c:f>
              <c:strCache>
                <c:ptCount val="1"/>
                <c:pt idx="0">
                  <c:v>Risk management</c:v>
                </c:pt>
              </c:strCache>
            </c:strRef>
          </c:tx>
          <c:spPr>
            <a:solidFill>
              <a:schemeClr val="accent3"/>
            </a:solidFill>
            <a:ln>
              <a:noFill/>
            </a:ln>
            <a:effectLst/>
          </c:spPr>
          <c:invertIfNegative val="0"/>
          <c:cat>
            <c:strRef>
              <c:f>'Summary for radar chart'!$C$3:$C$13</c:f>
              <c:strCache>
                <c:ptCount val="11"/>
                <c:pt idx="0">
                  <c:v>Governance - Board oversight</c:v>
                </c:pt>
                <c:pt idx="1">
                  <c:v>Governance - Investment committee oversight</c:v>
                </c:pt>
                <c:pt idx="2">
                  <c:v>Governance - Management responsibilities</c:v>
                </c:pt>
                <c:pt idx="3">
                  <c:v>Strategy - Risk &amp; opportunity description</c:v>
                </c:pt>
                <c:pt idx="4">
                  <c:v>Strategy - Impact on investment strategy &amp; financial planning</c:v>
                </c:pt>
                <c:pt idx="5">
                  <c:v> Strategy - Scenario analysis</c:v>
                </c:pt>
                <c:pt idx="6">
                  <c:v>Risk management- New investments</c:v>
                </c:pt>
                <c:pt idx="7">
                  <c:v>Risk management - Portfolio</c:v>
                </c:pt>
                <c:pt idx="8">
                  <c:v>Metrics &amp; Targets - Risk &amp; opportunity metrics</c:v>
                </c:pt>
                <c:pt idx="9">
                  <c:v>Metrics &amp; Targets - Scope 1, 2 and 3 GHG emissions </c:v>
                </c:pt>
                <c:pt idx="10">
                  <c:v>Metrics &amp; Targets - Climate-related targets</c:v>
                </c:pt>
              </c:strCache>
            </c:strRef>
          </c:cat>
          <c:val>
            <c:numRef>
              <c:f>'Summary for radar chart'!$F$3:$F$13</c:f>
              <c:numCache>
                <c:formatCode>_-* #,##0_-;\-* #,##0_-;_-* "-"??_-;_-@_-</c:formatCode>
                <c:ptCount val="11"/>
                <c:pt idx="0">
                  <c:v>0</c:v>
                </c:pt>
                <c:pt idx="1">
                  <c:v>0</c:v>
                </c:pt>
                <c:pt idx="2">
                  <c:v>0</c:v>
                </c:pt>
                <c:pt idx="3">
                  <c:v>0</c:v>
                </c:pt>
                <c:pt idx="5">
                  <c:v>0</c:v>
                </c:pt>
                <c:pt idx="6">
                  <c:v>0</c:v>
                </c:pt>
                <c:pt idx="7">
                  <c:v>0</c:v>
                </c:pt>
                <c:pt idx="8">
                  <c:v>0</c:v>
                </c:pt>
                <c:pt idx="9">
                  <c:v>0</c:v>
                </c:pt>
                <c:pt idx="10">
                  <c:v>0</c:v>
                </c:pt>
              </c:numCache>
            </c:numRef>
          </c:val>
          <c:extLst>
            <c:ext xmlns:c16="http://schemas.microsoft.com/office/drawing/2014/chart" uri="{C3380CC4-5D6E-409C-BE32-E72D297353CC}">
              <c16:uniqueId val="{00000002-59CC-44AD-B529-BA310B6B82EB}"/>
            </c:ext>
          </c:extLst>
        </c:ser>
        <c:ser>
          <c:idx val="3"/>
          <c:order val="3"/>
          <c:tx>
            <c:strRef>
              <c:f>'Summary for radar chart'!$G$2</c:f>
              <c:strCache>
                <c:ptCount val="1"/>
                <c:pt idx="0">
                  <c:v>Metrics &amp; targets</c:v>
                </c:pt>
              </c:strCache>
            </c:strRef>
          </c:tx>
          <c:spPr>
            <a:solidFill>
              <a:schemeClr val="accent4"/>
            </a:solidFill>
            <a:ln>
              <a:noFill/>
            </a:ln>
            <a:effectLst/>
          </c:spPr>
          <c:invertIfNegative val="0"/>
          <c:cat>
            <c:strRef>
              <c:f>'Summary for radar chart'!$C$3:$C$13</c:f>
              <c:strCache>
                <c:ptCount val="11"/>
                <c:pt idx="0">
                  <c:v>Governance - Board oversight</c:v>
                </c:pt>
                <c:pt idx="1">
                  <c:v>Governance - Investment committee oversight</c:v>
                </c:pt>
                <c:pt idx="2">
                  <c:v>Governance - Management responsibilities</c:v>
                </c:pt>
                <c:pt idx="3">
                  <c:v>Strategy - Risk &amp; opportunity description</c:v>
                </c:pt>
                <c:pt idx="4">
                  <c:v>Strategy - Impact on investment strategy &amp; financial planning</c:v>
                </c:pt>
                <c:pt idx="5">
                  <c:v> Strategy - Scenario analysis</c:v>
                </c:pt>
                <c:pt idx="6">
                  <c:v>Risk management- New investments</c:v>
                </c:pt>
                <c:pt idx="7">
                  <c:v>Risk management - Portfolio</c:v>
                </c:pt>
                <c:pt idx="8">
                  <c:v>Metrics &amp; Targets - Risk &amp; opportunity metrics</c:v>
                </c:pt>
                <c:pt idx="9">
                  <c:v>Metrics &amp; Targets - Scope 1, 2 and 3 GHG emissions </c:v>
                </c:pt>
                <c:pt idx="10">
                  <c:v>Metrics &amp; Targets - Climate-related targets</c:v>
                </c:pt>
              </c:strCache>
            </c:strRef>
          </c:cat>
          <c:val>
            <c:numRef>
              <c:f>'Summary for radar chart'!$G$3:$G$13</c:f>
              <c:numCache>
                <c:formatCode>_-* #,##0_-;\-* #,##0_-;_-*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59CC-44AD-B529-BA310B6B82EB}"/>
            </c:ext>
          </c:extLst>
        </c:ser>
        <c:dLbls>
          <c:showLegendKey val="0"/>
          <c:showVal val="0"/>
          <c:showCatName val="0"/>
          <c:showSerName val="0"/>
          <c:showPercent val="0"/>
          <c:showBubbleSize val="0"/>
        </c:dLbls>
        <c:gapWidth val="219"/>
        <c:axId val="1800276080"/>
        <c:axId val="1800266512"/>
      </c:barChart>
      <c:catAx>
        <c:axId val="18002760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0266512"/>
        <c:crosses val="autoZero"/>
        <c:auto val="1"/>
        <c:lblAlgn val="ctr"/>
        <c:lblOffset val="100"/>
        <c:noMultiLvlLbl val="0"/>
      </c:catAx>
      <c:valAx>
        <c:axId val="1800266512"/>
        <c:scaling>
          <c:orientation val="minMax"/>
        </c:scaling>
        <c:delete val="0"/>
        <c:axPos val="b"/>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0276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r>
              <a:rPr lang="en-ZA" b="1">
                <a:latin typeface="Cambria" panose="02040503050406030204" pitchFamily="18" charset="0"/>
                <a:ea typeface="Cambria" panose="02040503050406030204" pitchFamily="18" charset="0"/>
              </a:rPr>
              <a:t>Fund manager</a:t>
            </a:r>
            <a:r>
              <a:rPr lang="en-ZA" b="1" baseline="0">
                <a:latin typeface="Cambria" panose="02040503050406030204" pitchFamily="18" charset="0"/>
                <a:ea typeface="Cambria" panose="02040503050406030204" pitchFamily="18" charset="0"/>
              </a:rPr>
              <a:t> TCFD integration</a:t>
            </a:r>
            <a:endParaRPr lang="en-ZA" b="1">
              <a:latin typeface="Cambria" panose="02040503050406030204" pitchFamily="18" charset="0"/>
              <a:ea typeface="Cambria" panose="02040503050406030204" pitchFamily="18" charset="0"/>
            </a:endParaRP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title>
    <c:autoTitleDeleted val="0"/>
    <c:plotArea>
      <c:layout>
        <c:manualLayout>
          <c:layoutTarget val="inner"/>
          <c:xMode val="edge"/>
          <c:yMode val="edge"/>
          <c:x val="0.36850582689999295"/>
          <c:y val="0.10674494611748793"/>
          <c:w val="0.62148633016052957"/>
          <c:h val="0.83049612202848289"/>
        </c:manualLayout>
      </c:layout>
      <c:barChart>
        <c:barDir val="bar"/>
        <c:grouping val="clustered"/>
        <c:varyColors val="0"/>
        <c:ser>
          <c:idx val="4"/>
          <c:order val="0"/>
          <c:tx>
            <c:strRef>
              <c:f>'Summary for bar chart'!$C$17</c:f>
              <c:strCache>
                <c:ptCount val="1"/>
                <c:pt idx="0">
                  <c:v>Ambition</c:v>
                </c:pt>
              </c:strCache>
            </c:strRef>
          </c:tx>
          <c:spPr>
            <a:solidFill>
              <a:srgbClr val="81A78C">
                <a:alpha val="20000"/>
              </a:srgbClr>
            </a:solidFill>
            <a:ln>
              <a:solidFill>
                <a:srgbClr val="81A78C"/>
              </a:solidFill>
            </a:ln>
            <a:effectLst/>
          </c:spPr>
          <c:invertIfNegative val="0"/>
          <c:val>
            <c:numRef>
              <c:f>'Summary for bar chart'!$H$19:$H$29</c:f>
              <c:numCache>
                <c:formatCode>_-* #,##0_-;\-* #,##0_-;_-*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6992-4992-B581-3C601687D8A6}"/>
            </c:ext>
          </c:extLst>
        </c:ser>
        <c:ser>
          <c:idx val="0"/>
          <c:order val="1"/>
          <c:tx>
            <c:strRef>
              <c:f>'Summary for bar chart'!$D$2</c:f>
              <c:strCache>
                <c:ptCount val="1"/>
                <c:pt idx="0">
                  <c:v>Governance</c:v>
                </c:pt>
              </c:strCache>
            </c:strRef>
          </c:tx>
          <c:spPr>
            <a:solidFill>
              <a:schemeClr val="accent1"/>
            </a:solidFill>
            <a:ln>
              <a:noFill/>
            </a:ln>
            <a:effectLst/>
          </c:spPr>
          <c:invertIfNegative val="0"/>
          <c:cat>
            <c:strRef>
              <c:f>'Summary for bar chart'!$C$3:$C$13</c:f>
              <c:strCache>
                <c:ptCount val="11"/>
                <c:pt idx="0">
                  <c:v>Governance - Board oversight</c:v>
                </c:pt>
                <c:pt idx="1">
                  <c:v>Governance - Investment committee oversight</c:v>
                </c:pt>
                <c:pt idx="2">
                  <c:v>Governance - Management responsibilities</c:v>
                </c:pt>
                <c:pt idx="3">
                  <c:v>Strategy - Risk &amp; opportunity description</c:v>
                </c:pt>
                <c:pt idx="4">
                  <c:v>Strategy - Impact on investment strategy &amp; financial planning</c:v>
                </c:pt>
                <c:pt idx="5">
                  <c:v> Strategy - Scenario analysis</c:v>
                </c:pt>
                <c:pt idx="6">
                  <c:v>Risk management- New investments</c:v>
                </c:pt>
                <c:pt idx="7">
                  <c:v>Risk management - Portfolio</c:v>
                </c:pt>
                <c:pt idx="8">
                  <c:v>Metrics &amp; Targets - Risk &amp; opportunity metrics</c:v>
                </c:pt>
                <c:pt idx="9">
                  <c:v>Metrics &amp; Targets - Scope 1, 2 and 3 GHG emissions </c:v>
                </c:pt>
                <c:pt idx="10">
                  <c:v>Metrics &amp; Targets - Climate-related targets</c:v>
                </c:pt>
              </c:strCache>
            </c:strRef>
          </c:cat>
          <c:val>
            <c:numRef>
              <c:f>'Summary for bar chart'!$D$3:$D$13</c:f>
              <c:numCache>
                <c:formatCode>_-* #,##0_-;\-* #,##0_-;_-* "-"??_-;_-@_-</c:formatCode>
                <c:ptCount val="11"/>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6992-4992-B581-3C601687D8A6}"/>
            </c:ext>
          </c:extLst>
        </c:ser>
        <c:ser>
          <c:idx val="1"/>
          <c:order val="2"/>
          <c:tx>
            <c:strRef>
              <c:f>'Summary for bar chart'!$E$2</c:f>
              <c:strCache>
                <c:ptCount val="1"/>
                <c:pt idx="0">
                  <c:v>Strategy</c:v>
                </c:pt>
              </c:strCache>
            </c:strRef>
          </c:tx>
          <c:spPr>
            <a:solidFill>
              <a:schemeClr val="accent2"/>
            </a:solidFill>
            <a:ln>
              <a:noFill/>
            </a:ln>
            <a:effectLst/>
          </c:spPr>
          <c:invertIfNegative val="0"/>
          <c:cat>
            <c:strRef>
              <c:f>'Summary for bar chart'!$C$3:$C$13</c:f>
              <c:strCache>
                <c:ptCount val="11"/>
                <c:pt idx="0">
                  <c:v>Governance - Board oversight</c:v>
                </c:pt>
                <c:pt idx="1">
                  <c:v>Governance - Investment committee oversight</c:v>
                </c:pt>
                <c:pt idx="2">
                  <c:v>Governance - Management responsibilities</c:v>
                </c:pt>
                <c:pt idx="3">
                  <c:v>Strategy - Risk &amp; opportunity description</c:v>
                </c:pt>
                <c:pt idx="4">
                  <c:v>Strategy - Impact on investment strategy &amp; financial planning</c:v>
                </c:pt>
                <c:pt idx="5">
                  <c:v> Strategy - Scenario analysis</c:v>
                </c:pt>
                <c:pt idx="6">
                  <c:v>Risk management- New investments</c:v>
                </c:pt>
                <c:pt idx="7">
                  <c:v>Risk management - Portfolio</c:v>
                </c:pt>
                <c:pt idx="8">
                  <c:v>Metrics &amp; Targets - Risk &amp; opportunity metrics</c:v>
                </c:pt>
                <c:pt idx="9">
                  <c:v>Metrics &amp; Targets - Scope 1, 2 and 3 GHG emissions </c:v>
                </c:pt>
                <c:pt idx="10">
                  <c:v>Metrics &amp; Targets - Climate-related targets</c:v>
                </c:pt>
              </c:strCache>
            </c:strRef>
          </c:cat>
          <c:val>
            <c:numRef>
              <c:f>'Summary for bar chart'!$E$3:$E$13</c:f>
              <c:numCache>
                <c:formatCode>_-* #,##0_-;\-* #,##0_-;_-* "-"??_-;_-@_-</c:formatCode>
                <c:ptCount val="11"/>
                <c:pt idx="0">
                  <c:v>0</c:v>
                </c:pt>
                <c:pt idx="1">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6992-4992-B581-3C601687D8A6}"/>
            </c:ext>
          </c:extLst>
        </c:ser>
        <c:ser>
          <c:idx val="2"/>
          <c:order val="3"/>
          <c:tx>
            <c:strRef>
              <c:f>'Summary for bar chart'!$F$2</c:f>
              <c:strCache>
                <c:ptCount val="1"/>
                <c:pt idx="0">
                  <c:v>Risk management</c:v>
                </c:pt>
              </c:strCache>
            </c:strRef>
          </c:tx>
          <c:spPr>
            <a:solidFill>
              <a:schemeClr val="accent3"/>
            </a:solidFill>
            <a:ln>
              <a:noFill/>
            </a:ln>
            <a:effectLst/>
          </c:spPr>
          <c:invertIfNegative val="0"/>
          <c:cat>
            <c:strRef>
              <c:f>'Summary for bar chart'!$C$3:$C$13</c:f>
              <c:strCache>
                <c:ptCount val="11"/>
                <c:pt idx="0">
                  <c:v>Governance - Board oversight</c:v>
                </c:pt>
                <c:pt idx="1">
                  <c:v>Governance - Investment committee oversight</c:v>
                </c:pt>
                <c:pt idx="2">
                  <c:v>Governance - Management responsibilities</c:v>
                </c:pt>
                <c:pt idx="3">
                  <c:v>Strategy - Risk &amp; opportunity description</c:v>
                </c:pt>
                <c:pt idx="4">
                  <c:v>Strategy - Impact on investment strategy &amp; financial planning</c:v>
                </c:pt>
                <c:pt idx="5">
                  <c:v> Strategy - Scenario analysis</c:v>
                </c:pt>
                <c:pt idx="6">
                  <c:v>Risk management- New investments</c:v>
                </c:pt>
                <c:pt idx="7">
                  <c:v>Risk management - Portfolio</c:v>
                </c:pt>
                <c:pt idx="8">
                  <c:v>Metrics &amp; Targets - Risk &amp; opportunity metrics</c:v>
                </c:pt>
                <c:pt idx="9">
                  <c:v>Metrics &amp; Targets - Scope 1, 2 and 3 GHG emissions </c:v>
                </c:pt>
                <c:pt idx="10">
                  <c:v>Metrics &amp; Targets - Climate-related targets</c:v>
                </c:pt>
              </c:strCache>
            </c:strRef>
          </c:cat>
          <c:val>
            <c:numRef>
              <c:f>'Summary for bar chart'!$F$3:$F$13</c:f>
              <c:numCache>
                <c:formatCode>_-* #,##0_-;\-* #,##0_-;_-* "-"??_-;_-@_-</c:formatCode>
                <c:ptCount val="11"/>
                <c:pt idx="0">
                  <c:v>0</c:v>
                </c:pt>
                <c:pt idx="1">
                  <c:v>0</c:v>
                </c:pt>
                <c:pt idx="2">
                  <c:v>0</c:v>
                </c:pt>
                <c:pt idx="3">
                  <c:v>0</c:v>
                </c:pt>
                <c:pt idx="6">
                  <c:v>0</c:v>
                </c:pt>
                <c:pt idx="7">
                  <c:v>0</c:v>
                </c:pt>
                <c:pt idx="9">
                  <c:v>0</c:v>
                </c:pt>
                <c:pt idx="10">
                  <c:v>0</c:v>
                </c:pt>
              </c:numCache>
            </c:numRef>
          </c:val>
          <c:extLst>
            <c:ext xmlns:c16="http://schemas.microsoft.com/office/drawing/2014/chart" uri="{C3380CC4-5D6E-409C-BE32-E72D297353CC}">
              <c16:uniqueId val="{00000002-6992-4992-B581-3C601687D8A6}"/>
            </c:ext>
          </c:extLst>
        </c:ser>
        <c:ser>
          <c:idx val="3"/>
          <c:order val="4"/>
          <c:tx>
            <c:strRef>
              <c:f>'Summary for bar chart'!$G$2</c:f>
              <c:strCache>
                <c:ptCount val="1"/>
                <c:pt idx="0">
                  <c:v>Metrics &amp; targets</c:v>
                </c:pt>
              </c:strCache>
            </c:strRef>
          </c:tx>
          <c:spPr>
            <a:solidFill>
              <a:schemeClr val="accent4"/>
            </a:solidFill>
            <a:ln>
              <a:noFill/>
            </a:ln>
            <a:effectLst/>
          </c:spPr>
          <c:invertIfNegative val="0"/>
          <c:cat>
            <c:strRef>
              <c:f>'Summary for bar chart'!$C$3:$C$13</c:f>
              <c:strCache>
                <c:ptCount val="11"/>
                <c:pt idx="0">
                  <c:v>Governance - Board oversight</c:v>
                </c:pt>
                <c:pt idx="1">
                  <c:v>Governance - Investment committee oversight</c:v>
                </c:pt>
                <c:pt idx="2">
                  <c:v>Governance - Management responsibilities</c:v>
                </c:pt>
                <c:pt idx="3">
                  <c:v>Strategy - Risk &amp; opportunity description</c:v>
                </c:pt>
                <c:pt idx="4">
                  <c:v>Strategy - Impact on investment strategy &amp; financial planning</c:v>
                </c:pt>
                <c:pt idx="5">
                  <c:v> Strategy - Scenario analysis</c:v>
                </c:pt>
                <c:pt idx="6">
                  <c:v>Risk management- New investments</c:v>
                </c:pt>
                <c:pt idx="7">
                  <c:v>Risk management - Portfolio</c:v>
                </c:pt>
                <c:pt idx="8">
                  <c:v>Metrics &amp; Targets - Risk &amp; opportunity metrics</c:v>
                </c:pt>
                <c:pt idx="9">
                  <c:v>Metrics &amp; Targets - Scope 1, 2 and 3 GHG emissions </c:v>
                </c:pt>
                <c:pt idx="10">
                  <c:v>Metrics &amp; Targets - Climate-related targets</c:v>
                </c:pt>
              </c:strCache>
            </c:strRef>
          </c:cat>
          <c:val>
            <c:numRef>
              <c:f>'Summary for bar chart'!$G$3:$G$13</c:f>
              <c:numCache>
                <c:formatCode>_-* #,##0_-;\-* #,##0_-;_-* "-"??_-;_-@_-</c:formatCode>
                <c:ptCount val="11"/>
                <c:pt idx="1">
                  <c:v>0</c:v>
                </c:pt>
                <c:pt idx="2">
                  <c:v>0</c:v>
                </c:pt>
                <c:pt idx="3">
                  <c:v>0</c:v>
                </c:pt>
                <c:pt idx="4">
                  <c:v>0</c:v>
                </c:pt>
                <c:pt idx="5">
                  <c:v>0</c:v>
                </c:pt>
                <c:pt idx="6">
                  <c:v>0</c:v>
                </c:pt>
                <c:pt idx="8">
                  <c:v>0</c:v>
                </c:pt>
                <c:pt idx="9">
                  <c:v>0</c:v>
                </c:pt>
                <c:pt idx="10">
                  <c:v>0</c:v>
                </c:pt>
              </c:numCache>
            </c:numRef>
          </c:val>
          <c:extLst>
            <c:ext xmlns:c16="http://schemas.microsoft.com/office/drawing/2014/chart" uri="{C3380CC4-5D6E-409C-BE32-E72D297353CC}">
              <c16:uniqueId val="{00000003-6992-4992-B581-3C601687D8A6}"/>
            </c:ext>
          </c:extLst>
        </c:ser>
        <c:dLbls>
          <c:showLegendKey val="0"/>
          <c:showVal val="0"/>
          <c:showCatName val="0"/>
          <c:showSerName val="0"/>
          <c:showPercent val="0"/>
          <c:showBubbleSize val="0"/>
        </c:dLbls>
        <c:gapWidth val="0"/>
        <c:overlap val="100"/>
        <c:axId val="1800276080"/>
        <c:axId val="1800266512"/>
      </c:barChart>
      <c:catAx>
        <c:axId val="1800276080"/>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crossAx val="1800266512"/>
        <c:crosses val="autoZero"/>
        <c:auto val="1"/>
        <c:lblAlgn val="ctr"/>
        <c:lblOffset val="100"/>
        <c:noMultiLvlLbl val="0"/>
      </c:catAx>
      <c:valAx>
        <c:axId val="1800266512"/>
        <c:scaling>
          <c:orientation val="minMax"/>
          <c:max val="5"/>
          <c:min val="0"/>
        </c:scaling>
        <c:delete val="1"/>
        <c:axPos val="t"/>
        <c:majorGridlines>
          <c:spPr>
            <a:ln w="57150" cap="flat" cmpd="sng" algn="ctr">
              <a:solidFill>
                <a:schemeClr val="accent1"/>
              </a:solidFill>
              <a:round/>
            </a:ln>
            <a:effectLst/>
          </c:spPr>
        </c:majorGridlines>
        <c:numFmt formatCode="_-* #,##0_-;\-* #,##0_-;_-* &quot;-&quot;??_-;_-@_-" sourceLinked="1"/>
        <c:majorTickMark val="out"/>
        <c:minorTickMark val="none"/>
        <c:tickLblPos val="nextTo"/>
        <c:crossAx val="1800276080"/>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Arial" panose="020B0604020202020204" pitchFamily="34" charset="0"/>
          <a:cs typeface="Arial" panose="020B0604020202020204" pitchFamily="34" charset="0"/>
        </a:defRPr>
      </a:pPr>
      <a:endParaRPr lang="en-US"/>
    </a:p>
  </c:txPr>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r>
              <a:rPr lang="en-ZA" b="1">
                <a:latin typeface="Cambria" panose="02040503050406030204" pitchFamily="18" charset="0"/>
                <a:ea typeface="Cambria" panose="02040503050406030204" pitchFamily="18" charset="0"/>
              </a:rPr>
              <a:t>Fund manager</a:t>
            </a:r>
            <a:r>
              <a:rPr lang="en-ZA" b="1" baseline="0">
                <a:latin typeface="Cambria" panose="02040503050406030204" pitchFamily="18" charset="0"/>
                <a:ea typeface="Cambria" panose="02040503050406030204" pitchFamily="18" charset="0"/>
              </a:rPr>
              <a:t> TCFD integration</a:t>
            </a:r>
            <a:endParaRPr lang="en-ZA" b="1">
              <a:latin typeface="Cambria" panose="02040503050406030204" pitchFamily="18" charset="0"/>
              <a:ea typeface="Cambria" panose="02040503050406030204" pitchFamily="18" charset="0"/>
            </a:endParaRP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title>
    <c:autoTitleDeleted val="0"/>
    <c:plotArea>
      <c:layout>
        <c:manualLayout>
          <c:layoutTarget val="inner"/>
          <c:xMode val="edge"/>
          <c:yMode val="edge"/>
          <c:x val="0.36850582689999295"/>
          <c:y val="0.10674494611748793"/>
          <c:w val="0.62148633016052957"/>
          <c:h val="0.83049612202848289"/>
        </c:manualLayout>
      </c:layout>
      <c:barChart>
        <c:barDir val="bar"/>
        <c:grouping val="clustered"/>
        <c:varyColors val="0"/>
        <c:ser>
          <c:idx val="4"/>
          <c:order val="0"/>
          <c:tx>
            <c:strRef>
              <c:f>'Summary for bar chart'!$C$17</c:f>
              <c:strCache>
                <c:ptCount val="1"/>
                <c:pt idx="0">
                  <c:v>Ambition</c:v>
                </c:pt>
              </c:strCache>
            </c:strRef>
          </c:tx>
          <c:spPr>
            <a:solidFill>
              <a:srgbClr val="81A78C">
                <a:alpha val="20000"/>
              </a:srgbClr>
            </a:solidFill>
            <a:ln>
              <a:solidFill>
                <a:srgbClr val="81A78C"/>
              </a:solidFill>
            </a:ln>
            <a:effectLst/>
          </c:spPr>
          <c:invertIfNegative val="0"/>
          <c:cat>
            <c:strRef>
              <c:f>'Summary for bar chart'!$D$36:$D$39</c:f>
              <c:strCache>
                <c:ptCount val="4"/>
                <c:pt idx="0">
                  <c:v>Governance</c:v>
                </c:pt>
                <c:pt idx="1">
                  <c:v>Strategy</c:v>
                </c:pt>
                <c:pt idx="2">
                  <c:v>Risk management</c:v>
                </c:pt>
                <c:pt idx="3">
                  <c:v>Metrics &amp; Targets</c:v>
                </c:pt>
              </c:strCache>
            </c:strRef>
          </c:cat>
          <c:val>
            <c:numRef>
              <c:f>'Summary for bar chart'!$I$36:$I$39</c:f>
              <c:numCache>
                <c:formatCode>_(* #,##0.00_);_(* \(#,##0.00\);_(* "-"??_);_(@_)</c:formatCode>
                <c:ptCount val="4"/>
                <c:pt idx="0">
                  <c:v>0</c:v>
                </c:pt>
                <c:pt idx="1">
                  <c:v>0</c:v>
                </c:pt>
                <c:pt idx="2">
                  <c:v>0</c:v>
                </c:pt>
                <c:pt idx="3">
                  <c:v>0</c:v>
                </c:pt>
              </c:numCache>
            </c:numRef>
          </c:val>
          <c:extLst>
            <c:ext xmlns:c16="http://schemas.microsoft.com/office/drawing/2014/chart" uri="{C3380CC4-5D6E-409C-BE32-E72D297353CC}">
              <c16:uniqueId val="{00000000-FC8A-4B3A-A607-22F06486244C}"/>
            </c:ext>
          </c:extLst>
        </c:ser>
        <c:ser>
          <c:idx val="0"/>
          <c:order val="1"/>
          <c:tx>
            <c:strRef>
              <c:f>'Summary for bar chart'!$D$2</c:f>
              <c:strCache>
                <c:ptCount val="1"/>
                <c:pt idx="0">
                  <c:v>Governance</c:v>
                </c:pt>
              </c:strCache>
            </c:strRef>
          </c:tx>
          <c:spPr>
            <a:solidFill>
              <a:schemeClr val="accent1"/>
            </a:solidFill>
            <a:ln>
              <a:noFill/>
            </a:ln>
            <a:effectLst/>
          </c:spPr>
          <c:invertIfNegative val="0"/>
          <c:cat>
            <c:strRef>
              <c:f>'Summary for bar chart'!$D$36:$D$39</c:f>
              <c:strCache>
                <c:ptCount val="4"/>
                <c:pt idx="0">
                  <c:v>Governance</c:v>
                </c:pt>
                <c:pt idx="1">
                  <c:v>Strategy</c:v>
                </c:pt>
                <c:pt idx="2">
                  <c:v>Risk management</c:v>
                </c:pt>
                <c:pt idx="3">
                  <c:v>Metrics &amp; Targets</c:v>
                </c:pt>
              </c:strCache>
            </c:strRef>
          </c:cat>
          <c:val>
            <c:numRef>
              <c:f>'Summary for bar chart'!$E$36:$E$39</c:f>
              <c:numCache>
                <c:formatCode>General</c:formatCode>
                <c:ptCount val="4"/>
                <c:pt idx="0" formatCode="_(* #,##0.00_);_(* \(#,##0.00\);_(* &quot;-&quot;??_);_(@_)">
                  <c:v>0</c:v>
                </c:pt>
              </c:numCache>
            </c:numRef>
          </c:val>
          <c:extLst>
            <c:ext xmlns:c16="http://schemas.microsoft.com/office/drawing/2014/chart" uri="{C3380CC4-5D6E-409C-BE32-E72D297353CC}">
              <c16:uniqueId val="{00000001-FC8A-4B3A-A607-22F06486244C}"/>
            </c:ext>
          </c:extLst>
        </c:ser>
        <c:ser>
          <c:idx val="1"/>
          <c:order val="2"/>
          <c:tx>
            <c:strRef>
              <c:f>'Summary for bar chart'!$E$2</c:f>
              <c:strCache>
                <c:ptCount val="1"/>
                <c:pt idx="0">
                  <c:v>Strategy</c:v>
                </c:pt>
              </c:strCache>
            </c:strRef>
          </c:tx>
          <c:spPr>
            <a:solidFill>
              <a:schemeClr val="accent2"/>
            </a:solidFill>
            <a:ln>
              <a:noFill/>
            </a:ln>
            <a:effectLst/>
          </c:spPr>
          <c:invertIfNegative val="0"/>
          <c:cat>
            <c:strRef>
              <c:f>'Summary for bar chart'!$D$36:$D$39</c:f>
              <c:strCache>
                <c:ptCount val="4"/>
                <c:pt idx="0">
                  <c:v>Governance</c:v>
                </c:pt>
                <c:pt idx="1">
                  <c:v>Strategy</c:v>
                </c:pt>
                <c:pt idx="2">
                  <c:v>Risk management</c:v>
                </c:pt>
                <c:pt idx="3">
                  <c:v>Metrics &amp; Targets</c:v>
                </c:pt>
              </c:strCache>
            </c:strRef>
          </c:cat>
          <c:val>
            <c:numRef>
              <c:f>'Summary for bar chart'!$F$36:$F$39</c:f>
              <c:numCache>
                <c:formatCode>_(* #,##0.00_);_(* \(#,##0.00\);_(* "-"??_);_(@_)</c:formatCode>
                <c:ptCount val="4"/>
                <c:pt idx="1">
                  <c:v>0</c:v>
                </c:pt>
              </c:numCache>
            </c:numRef>
          </c:val>
          <c:extLst>
            <c:ext xmlns:c16="http://schemas.microsoft.com/office/drawing/2014/chart" uri="{C3380CC4-5D6E-409C-BE32-E72D297353CC}">
              <c16:uniqueId val="{00000002-FC8A-4B3A-A607-22F06486244C}"/>
            </c:ext>
          </c:extLst>
        </c:ser>
        <c:ser>
          <c:idx val="2"/>
          <c:order val="3"/>
          <c:tx>
            <c:strRef>
              <c:f>'Summary for bar chart'!$D$38</c:f>
              <c:strCache>
                <c:ptCount val="1"/>
                <c:pt idx="0">
                  <c:v>Risk management</c:v>
                </c:pt>
              </c:strCache>
            </c:strRef>
          </c:tx>
          <c:spPr>
            <a:solidFill>
              <a:schemeClr val="accent3"/>
            </a:solidFill>
            <a:ln>
              <a:noFill/>
            </a:ln>
            <a:effectLst/>
          </c:spPr>
          <c:invertIfNegative val="0"/>
          <c:cat>
            <c:strRef>
              <c:f>'Summary for bar chart'!$D$36:$D$39</c:f>
              <c:strCache>
                <c:ptCount val="4"/>
                <c:pt idx="0">
                  <c:v>Governance</c:v>
                </c:pt>
                <c:pt idx="1">
                  <c:v>Strategy</c:v>
                </c:pt>
                <c:pt idx="2">
                  <c:v>Risk management</c:v>
                </c:pt>
                <c:pt idx="3">
                  <c:v>Metrics &amp; Targets</c:v>
                </c:pt>
              </c:strCache>
            </c:strRef>
          </c:cat>
          <c:val>
            <c:numRef>
              <c:f>'Summary for bar chart'!$G$36:$G$39</c:f>
              <c:numCache>
                <c:formatCode>General</c:formatCode>
                <c:ptCount val="4"/>
                <c:pt idx="2" formatCode="_(* #,##0.00_);_(* \(#,##0.00\);_(* &quot;-&quot;??_);_(@_)">
                  <c:v>0</c:v>
                </c:pt>
              </c:numCache>
            </c:numRef>
          </c:val>
          <c:extLst>
            <c:ext xmlns:c16="http://schemas.microsoft.com/office/drawing/2014/chart" uri="{C3380CC4-5D6E-409C-BE32-E72D297353CC}">
              <c16:uniqueId val="{00000003-FC8A-4B3A-A607-22F06486244C}"/>
            </c:ext>
          </c:extLst>
        </c:ser>
        <c:ser>
          <c:idx val="3"/>
          <c:order val="4"/>
          <c:tx>
            <c:strRef>
              <c:f>'Summary for bar chart'!$D$39</c:f>
              <c:strCache>
                <c:ptCount val="1"/>
                <c:pt idx="0">
                  <c:v>Metrics &amp; Targets</c:v>
                </c:pt>
              </c:strCache>
            </c:strRef>
          </c:tx>
          <c:spPr>
            <a:solidFill>
              <a:schemeClr val="accent4"/>
            </a:solidFill>
            <a:ln>
              <a:noFill/>
            </a:ln>
            <a:effectLst/>
          </c:spPr>
          <c:invertIfNegative val="0"/>
          <c:cat>
            <c:strRef>
              <c:f>'Summary for bar chart'!$D$36:$D$39</c:f>
              <c:strCache>
                <c:ptCount val="4"/>
                <c:pt idx="0">
                  <c:v>Governance</c:v>
                </c:pt>
                <c:pt idx="1">
                  <c:v>Strategy</c:v>
                </c:pt>
                <c:pt idx="2">
                  <c:v>Risk management</c:v>
                </c:pt>
                <c:pt idx="3">
                  <c:v>Metrics &amp; Targets</c:v>
                </c:pt>
              </c:strCache>
            </c:strRef>
          </c:cat>
          <c:val>
            <c:numRef>
              <c:f>'Summary for bar chart'!$H$36:$H$39</c:f>
              <c:numCache>
                <c:formatCode>General</c:formatCode>
                <c:ptCount val="4"/>
                <c:pt idx="3" formatCode="_(* #,##0.00_);_(* \(#,##0.00\);_(* &quot;-&quot;??_);_(@_)">
                  <c:v>0</c:v>
                </c:pt>
              </c:numCache>
            </c:numRef>
          </c:val>
          <c:extLst>
            <c:ext xmlns:c16="http://schemas.microsoft.com/office/drawing/2014/chart" uri="{C3380CC4-5D6E-409C-BE32-E72D297353CC}">
              <c16:uniqueId val="{00000004-FC8A-4B3A-A607-22F06486244C}"/>
            </c:ext>
          </c:extLst>
        </c:ser>
        <c:dLbls>
          <c:showLegendKey val="0"/>
          <c:showVal val="0"/>
          <c:showCatName val="0"/>
          <c:showSerName val="0"/>
          <c:showPercent val="0"/>
          <c:showBubbleSize val="0"/>
        </c:dLbls>
        <c:gapWidth val="0"/>
        <c:overlap val="100"/>
        <c:axId val="1800276080"/>
        <c:axId val="1800266512"/>
      </c:barChart>
      <c:catAx>
        <c:axId val="1800276080"/>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crossAx val="1800266512"/>
        <c:crosses val="autoZero"/>
        <c:auto val="1"/>
        <c:lblAlgn val="ctr"/>
        <c:lblOffset val="100"/>
        <c:noMultiLvlLbl val="0"/>
      </c:catAx>
      <c:valAx>
        <c:axId val="1800266512"/>
        <c:scaling>
          <c:orientation val="minMax"/>
          <c:max val="5"/>
          <c:min val="0"/>
        </c:scaling>
        <c:delete val="1"/>
        <c:axPos val="t"/>
        <c:majorGridlines>
          <c:spPr>
            <a:ln w="57150" cap="flat" cmpd="sng" algn="ctr">
              <a:solidFill>
                <a:schemeClr val="accent1"/>
              </a:solidFill>
              <a:round/>
            </a:ln>
            <a:effectLst/>
          </c:spPr>
        </c:majorGridlines>
        <c:numFmt formatCode="_(* #,##0.00_);_(* \(#,##0.00\);_(* &quot;-&quot;??_);_(@_)" sourceLinked="1"/>
        <c:majorTickMark val="out"/>
        <c:minorTickMark val="none"/>
        <c:tickLblPos val="nextTo"/>
        <c:crossAx val="1800276080"/>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ambria" panose="02040503050406030204" pitchFamily="18" charset="0"/>
              <a:ea typeface="Cambria" panose="02040503050406030204" pitchFamily="18" charset="0"/>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Arial" panose="020B0604020202020204" pitchFamily="34" charset="0"/>
          <a:cs typeface="Arial" panose="020B0604020202020204" pitchFamily="34" charset="0"/>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6681E14-8DEF-4FEE-BE91-D53E6E3F8822}">
  <sheetPr/>
  <sheetViews>
    <sheetView zoomScale="55" workbookViewId="0" zoomToFit="1"/>
  </sheetViews>
  <pageMargins left="0.7" right="0.7" top="0.75" bottom="0.75" header="0.3" footer="0.3"/>
  <pageSetup paperSize="9" orientation="landscape" horizontalDpi="90" verticalDpi="90"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7B559B7-33F6-4935-BCD2-DC9130169BF4}">
  <sheetPr/>
  <sheetViews>
    <sheetView zoomScale="80"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8FB79AC-D4D9-4880-89A8-A35682DE17C3}">
  <sheetPr/>
  <sheetViews>
    <sheetView zoomScale="121"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D4C3C4D-1BD0-4865-94BB-69A5042A8209}">
  <sheetPr/>
  <sheetViews>
    <sheetView tabSelected="1" zoomScale="12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absoluteAnchor>
    <xdr:pos x="0" y="0"/>
    <xdr:ext cx="13958455" cy="9126682"/>
    <xdr:graphicFrame macro="">
      <xdr:nvGraphicFramePr>
        <xdr:cNvPr id="2" name="Chart 1">
          <a:extLst>
            <a:ext uri="{FF2B5EF4-FFF2-40B4-BE49-F238E27FC236}">
              <a16:creationId xmlns:a16="http://schemas.microsoft.com/office/drawing/2014/main" id="{4793BCFD-ABD8-CAF6-A164-F14B5140592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13954125" cy="9120187"/>
    <xdr:graphicFrame macro="">
      <xdr:nvGraphicFramePr>
        <xdr:cNvPr id="2" name="Chart 1">
          <a:extLst>
            <a:ext uri="{FF2B5EF4-FFF2-40B4-BE49-F238E27FC236}">
              <a16:creationId xmlns:a16="http://schemas.microsoft.com/office/drawing/2014/main" id="{FE02B798-7934-900E-AC97-B633F14A36C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xdr:from>
      <xdr:col>8</xdr:col>
      <xdr:colOff>0</xdr:colOff>
      <xdr:row>35</xdr:row>
      <xdr:rowOff>0</xdr:rowOff>
    </xdr:from>
    <xdr:to>
      <xdr:col>21</xdr:col>
      <xdr:colOff>369888</xdr:colOff>
      <xdr:row>70</xdr:row>
      <xdr:rowOff>112714</xdr:rowOff>
    </xdr:to>
    <xdr:graphicFrame macro="">
      <xdr:nvGraphicFramePr>
        <xdr:cNvPr id="2" name="Chart 1">
          <a:extLst>
            <a:ext uri="{FF2B5EF4-FFF2-40B4-BE49-F238E27FC236}">
              <a16:creationId xmlns:a16="http://schemas.microsoft.com/office/drawing/2014/main" id="{E2E8C0B6-1FE6-4AF7-84F1-95E110810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342503</xdr:colOff>
      <xdr:row>12</xdr:row>
      <xdr:rowOff>87312</xdr:rowOff>
    </xdr:from>
    <xdr:to>
      <xdr:col>16</xdr:col>
      <xdr:colOff>50403</xdr:colOff>
      <xdr:row>32</xdr:row>
      <xdr:rowOff>59531</xdr:rowOff>
    </xdr:to>
    <xdr:graphicFrame macro="">
      <xdr:nvGraphicFramePr>
        <xdr:cNvPr id="3" name="Chart 2">
          <a:extLst>
            <a:ext uri="{FF2B5EF4-FFF2-40B4-BE49-F238E27FC236}">
              <a16:creationId xmlns:a16="http://schemas.microsoft.com/office/drawing/2014/main" id="{58CFC599-245E-A15D-1E71-8A08EB3ED5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absoluteAnchor>
    <xdr:pos x="0" y="0"/>
    <xdr:ext cx="9304587" cy="6077107"/>
    <xdr:graphicFrame macro="">
      <xdr:nvGraphicFramePr>
        <xdr:cNvPr id="2" name="Chart 1">
          <a:extLst>
            <a:ext uri="{FF2B5EF4-FFF2-40B4-BE49-F238E27FC236}">
              <a16:creationId xmlns:a16="http://schemas.microsoft.com/office/drawing/2014/main" id="{317E8238-958B-F0D7-0C74-2B045F33D28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0.52004</cdr:x>
      <cdr:y>0.06973</cdr:y>
    </cdr:from>
    <cdr:to>
      <cdr:x>0.58589</cdr:x>
      <cdr:y>0.10029</cdr:y>
    </cdr:to>
    <cdr:sp macro="" textlink="">
      <cdr:nvSpPr>
        <cdr:cNvPr id="2" name="TextBox 1">
          <a:extLst xmlns:a="http://schemas.openxmlformats.org/drawingml/2006/main">
            <a:ext uri="{FF2B5EF4-FFF2-40B4-BE49-F238E27FC236}">
              <a16:creationId xmlns:a16="http://schemas.microsoft.com/office/drawing/2014/main" id="{D559751D-52C4-B29C-D1A7-02DB00927369}"/>
            </a:ext>
          </a:extLst>
        </cdr:cNvPr>
        <cdr:cNvSpPr txBox="1"/>
      </cdr:nvSpPr>
      <cdr:spPr>
        <a:xfrm xmlns:a="http://schemas.openxmlformats.org/drawingml/2006/main">
          <a:off x="7254516" y="635562"/>
          <a:ext cx="918602" cy="27855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ZA" sz="1400" b="1">
              <a:solidFill>
                <a:schemeClr val="accent2"/>
              </a:solidFill>
              <a:latin typeface="Cambria" panose="02040503050406030204" pitchFamily="18" charset="0"/>
              <a:ea typeface="Cambria" panose="02040503050406030204" pitchFamily="18" charset="0"/>
              <a:cs typeface="Arial" panose="020B0604020202020204" pitchFamily="34" charset="0"/>
            </a:rPr>
            <a:t>Discovery</a:t>
          </a:r>
        </a:p>
      </cdr:txBody>
    </cdr:sp>
  </cdr:relSizeAnchor>
  <cdr:relSizeAnchor xmlns:cdr="http://schemas.openxmlformats.org/drawingml/2006/chartDrawing">
    <cdr:from>
      <cdr:x>0.64577</cdr:x>
      <cdr:y>0.06973</cdr:y>
    </cdr:from>
    <cdr:to>
      <cdr:x>0.71162</cdr:x>
      <cdr:y>0.10029</cdr:y>
    </cdr:to>
    <cdr:sp macro="" textlink="">
      <cdr:nvSpPr>
        <cdr:cNvPr id="3" name="TextBox 1">
          <a:extLst xmlns:a="http://schemas.openxmlformats.org/drawingml/2006/main">
            <a:ext uri="{FF2B5EF4-FFF2-40B4-BE49-F238E27FC236}">
              <a16:creationId xmlns:a16="http://schemas.microsoft.com/office/drawing/2014/main" id="{C18F3161-F4F3-5E30-4684-A50703F33C81}"/>
            </a:ext>
          </a:extLst>
        </cdr:cNvPr>
        <cdr:cNvSpPr txBox="1"/>
      </cdr:nvSpPr>
      <cdr:spPr>
        <a:xfrm xmlns:a="http://schemas.openxmlformats.org/drawingml/2006/main">
          <a:off x="9008485" y="635562"/>
          <a:ext cx="918601" cy="27855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ZA" sz="1400" b="1">
              <a:solidFill>
                <a:schemeClr val="accent2"/>
              </a:solidFill>
              <a:latin typeface="Cambria" panose="02040503050406030204" pitchFamily="18" charset="0"/>
              <a:ea typeface="Cambria" panose="02040503050406030204" pitchFamily="18" charset="0"/>
              <a:cs typeface="Arial" panose="020B0604020202020204" pitchFamily="34" charset="0"/>
            </a:rPr>
            <a:t>Developing</a:t>
          </a:r>
        </a:p>
      </cdr:txBody>
    </cdr:sp>
  </cdr:relSizeAnchor>
  <cdr:relSizeAnchor xmlns:cdr="http://schemas.openxmlformats.org/drawingml/2006/chartDrawing">
    <cdr:from>
      <cdr:x>0.89724</cdr:x>
      <cdr:y>0.06973</cdr:y>
    </cdr:from>
    <cdr:to>
      <cdr:x>0.96309</cdr:x>
      <cdr:y>0.10029</cdr:y>
    </cdr:to>
    <cdr:sp macro="" textlink="">
      <cdr:nvSpPr>
        <cdr:cNvPr id="4" name="TextBox 1">
          <a:extLst xmlns:a="http://schemas.openxmlformats.org/drawingml/2006/main">
            <a:ext uri="{FF2B5EF4-FFF2-40B4-BE49-F238E27FC236}">
              <a16:creationId xmlns:a16="http://schemas.microsoft.com/office/drawing/2014/main" id="{36DAA3B2-47C4-E84B-164A-789781687107}"/>
            </a:ext>
          </a:extLst>
        </cdr:cNvPr>
        <cdr:cNvSpPr txBox="1"/>
      </cdr:nvSpPr>
      <cdr:spPr>
        <a:xfrm xmlns:a="http://schemas.openxmlformats.org/drawingml/2006/main">
          <a:off x="12516423" y="635562"/>
          <a:ext cx="918601" cy="27855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ZA" sz="1400" b="1">
              <a:solidFill>
                <a:schemeClr val="accent2"/>
              </a:solidFill>
              <a:latin typeface="Cambria" panose="02040503050406030204" pitchFamily="18" charset="0"/>
              <a:ea typeface="Cambria" panose="02040503050406030204" pitchFamily="18" charset="0"/>
              <a:cs typeface="Arial" panose="020B0604020202020204" pitchFamily="34" charset="0"/>
            </a:rPr>
            <a:t>Transformative</a:t>
          </a:r>
        </a:p>
      </cdr:txBody>
    </cdr:sp>
  </cdr:relSizeAnchor>
  <cdr:relSizeAnchor xmlns:cdr="http://schemas.openxmlformats.org/drawingml/2006/chartDrawing">
    <cdr:from>
      <cdr:x>0.39431</cdr:x>
      <cdr:y>0.06973</cdr:y>
    </cdr:from>
    <cdr:to>
      <cdr:x>0.46016</cdr:x>
      <cdr:y>0.10029</cdr:y>
    </cdr:to>
    <cdr:sp macro="" textlink="">
      <cdr:nvSpPr>
        <cdr:cNvPr id="5" name="TextBox 1">
          <a:extLst xmlns:a="http://schemas.openxmlformats.org/drawingml/2006/main">
            <a:ext uri="{FF2B5EF4-FFF2-40B4-BE49-F238E27FC236}">
              <a16:creationId xmlns:a16="http://schemas.microsoft.com/office/drawing/2014/main" id="{F1F48DF7-34E1-C8F7-A45E-689CDD888143}"/>
            </a:ext>
          </a:extLst>
        </cdr:cNvPr>
        <cdr:cNvSpPr txBox="1"/>
      </cdr:nvSpPr>
      <cdr:spPr>
        <a:xfrm xmlns:a="http://schemas.openxmlformats.org/drawingml/2006/main">
          <a:off x="5500547" y="635562"/>
          <a:ext cx="918602" cy="27855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ZA" sz="1400" b="1">
              <a:solidFill>
                <a:schemeClr val="accent2"/>
              </a:solidFill>
              <a:latin typeface="Cambria" panose="02040503050406030204" pitchFamily="18" charset="0"/>
              <a:ea typeface="Cambria" panose="02040503050406030204" pitchFamily="18" charset="0"/>
              <a:cs typeface="Arial" panose="020B0604020202020204" pitchFamily="34" charset="0"/>
            </a:rPr>
            <a:t>Unaware</a:t>
          </a:r>
        </a:p>
      </cdr:txBody>
    </cdr:sp>
  </cdr:relSizeAnchor>
  <cdr:relSizeAnchor xmlns:cdr="http://schemas.openxmlformats.org/drawingml/2006/chartDrawing">
    <cdr:from>
      <cdr:x>0.77151</cdr:x>
      <cdr:y>0.06973</cdr:y>
    </cdr:from>
    <cdr:to>
      <cdr:x>0.83736</cdr:x>
      <cdr:y>0.10029</cdr:y>
    </cdr:to>
    <cdr:sp macro="" textlink="">
      <cdr:nvSpPr>
        <cdr:cNvPr id="6" name="TextBox 1">
          <a:extLst xmlns:a="http://schemas.openxmlformats.org/drawingml/2006/main">
            <a:ext uri="{FF2B5EF4-FFF2-40B4-BE49-F238E27FC236}">
              <a16:creationId xmlns:a16="http://schemas.microsoft.com/office/drawing/2014/main" id="{F1F48DF7-34E1-C8F7-A45E-689CDD888143}"/>
            </a:ext>
          </a:extLst>
        </cdr:cNvPr>
        <cdr:cNvSpPr txBox="1"/>
      </cdr:nvSpPr>
      <cdr:spPr>
        <a:xfrm xmlns:a="http://schemas.openxmlformats.org/drawingml/2006/main">
          <a:off x="10762453" y="635562"/>
          <a:ext cx="918602" cy="27855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ZA" sz="1400" b="1">
              <a:solidFill>
                <a:schemeClr val="accent2"/>
              </a:solidFill>
              <a:latin typeface="Cambria" panose="02040503050406030204" pitchFamily="18" charset="0"/>
              <a:ea typeface="Cambria" panose="02040503050406030204" pitchFamily="18" charset="0"/>
              <a:cs typeface="Arial" panose="020B0604020202020204" pitchFamily="34" charset="0"/>
            </a:rPr>
            <a:t>Advanced</a:t>
          </a: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280071" cy="6068786"/>
    <xdr:graphicFrame macro="">
      <xdr:nvGraphicFramePr>
        <xdr:cNvPr id="2" name="Chart 1">
          <a:extLst>
            <a:ext uri="{FF2B5EF4-FFF2-40B4-BE49-F238E27FC236}">
              <a16:creationId xmlns:a16="http://schemas.microsoft.com/office/drawing/2014/main" id="{9788982E-F353-949D-0590-130A3E7FCE6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0.52004</cdr:x>
      <cdr:y>0.06973</cdr:y>
    </cdr:from>
    <cdr:to>
      <cdr:x>0.58589</cdr:x>
      <cdr:y>0.10029</cdr:y>
    </cdr:to>
    <cdr:sp macro="" textlink="">
      <cdr:nvSpPr>
        <cdr:cNvPr id="2" name="TextBox 1">
          <a:extLst xmlns:a="http://schemas.openxmlformats.org/drawingml/2006/main">
            <a:ext uri="{FF2B5EF4-FFF2-40B4-BE49-F238E27FC236}">
              <a16:creationId xmlns:a16="http://schemas.microsoft.com/office/drawing/2014/main" id="{D559751D-52C4-B29C-D1A7-02DB00927369}"/>
            </a:ext>
          </a:extLst>
        </cdr:cNvPr>
        <cdr:cNvSpPr txBox="1"/>
      </cdr:nvSpPr>
      <cdr:spPr>
        <a:xfrm xmlns:a="http://schemas.openxmlformats.org/drawingml/2006/main">
          <a:off x="7254516" y="635562"/>
          <a:ext cx="918602" cy="27855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ZA" sz="1400" b="1">
              <a:solidFill>
                <a:schemeClr val="accent2"/>
              </a:solidFill>
              <a:latin typeface="Cambria" panose="02040503050406030204" pitchFamily="18" charset="0"/>
              <a:ea typeface="Cambria" panose="02040503050406030204" pitchFamily="18" charset="0"/>
              <a:cs typeface="Arial" panose="020B0604020202020204" pitchFamily="34" charset="0"/>
            </a:rPr>
            <a:t>Discovery</a:t>
          </a:r>
        </a:p>
      </cdr:txBody>
    </cdr:sp>
  </cdr:relSizeAnchor>
  <cdr:relSizeAnchor xmlns:cdr="http://schemas.openxmlformats.org/drawingml/2006/chartDrawing">
    <cdr:from>
      <cdr:x>0.64577</cdr:x>
      <cdr:y>0.06973</cdr:y>
    </cdr:from>
    <cdr:to>
      <cdr:x>0.71162</cdr:x>
      <cdr:y>0.10029</cdr:y>
    </cdr:to>
    <cdr:sp macro="" textlink="">
      <cdr:nvSpPr>
        <cdr:cNvPr id="3" name="TextBox 1">
          <a:extLst xmlns:a="http://schemas.openxmlformats.org/drawingml/2006/main">
            <a:ext uri="{FF2B5EF4-FFF2-40B4-BE49-F238E27FC236}">
              <a16:creationId xmlns:a16="http://schemas.microsoft.com/office/drawing/2014/main" id="{C18F3161-F4F3-5E30-4684-A50703F33C81}"/>
            </a:ext>
          </a:extLst>
        </cdr:cNvPr>
        <cdr:cNvSpPr txBox="1"/>
      </cdr:nvSpPr>
      <cdr:spPr>
        <a:xfrm xmlns:a="http://schemas.openxmlformats.org/drawingml/2006/main">
          <a:off x="9008485" y="635562"/>
          <a:ext cx="918601" cy="27855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ZA" sz="1400" b="1">
              <a:solidFill>
                <a:schemeClr val="accent2"/>
              </a:solidFill>
              <a:latin typeface="Cambria" panose="02040503050406030204" pitchFamily="18" charset="0"/>
              <a:ea typeface="Cambria" panose="02040503050406030204" pitchFamily="18" charset="0"/>
              <a:cs typeface="Arial" panose="020B0604020202020204" pitchFamily="34" charset="0"/>
            </a:rPr>
            <a:t>Developing</a:t>
          </a:r>
        </a:p>
      </cdr:txBody>
    </cdr:sp>
  </cdr:relSizeAnchor>
  <cdr:relSizeAnchor xmlns:cdr="http://schemas.openxmlformats.org/drawingml/2006/chartDrawing">
    <cdr:from>
      <cdr:x>0.89724</cdr:x>
      <cdr:y>0.06973</cdr:y>
    </cdr:from>
    <cdr:to>
      <cdr:x>0.96309</cdr:x>
      <cdr:y>0.10029</cdr:y>
    </cdr:to>
    <cdr:sp macro="" textlink="">
      <cdr:nvSpPr>
        <cdr:cNvPr id="4" name="TextBox 1">
          <a:extLst xmlns:a="http://schemas.openxmlformats.org/drawingml/2006/main">
            <a:ext uri="{FF2B5EF4-FFF2-40B4-BE49-F238E27FC236}">
              <a16:creationId xmlns:a16="http://schemas.microsoft.com/office/drawing/2014/main" id="{36DAA3B2-47C4-E84B-164A-789781687107}"/>
            </a:ext>
          </a:extLst>
        </cdr:cNvPr>
        <cdr:cNvSpPr txBox="1"/>
      </cdr:nvSpPr>
      <cdr:spPr>
        <a:xfrm xmlns:a="http://schemas.openxmlformats.org/drawingml/2006/main">
          <a:off x="12516423" y="635562"/>
          <a:ext cx="918601" cy="27855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ZA" sz="1400" b="1">
              <a:solidFill>
                <a:schemeClr val="accent2"/>
              </a:solidFill>
              <a:latin typeface="Cambria" panose="02040503050406030204" pitchFamily="18" charset="0"/>
              <a:ea typeface="Cambria" panose="02040503050406030204" pitchFamily="18" charset="0"/>
              <a:cs typeface="Arial" panose="020B0604020202020204" pitchFamily="34" charset="0"/>
            </a:rPr>
            <a:t>Transformative</a:t>
          </a:r>
        </a:p>
      </cdr:txBody>
    </cdr:sp>
  </cdr:relSizeAnchor>
  <cdr:relSizeAnchor xmlns:cdr="http://schemas.openxmlformats.org/drawingml/2006/chartDrawing">
    <cdr:from>
      <cdr:x>0.39431</cdr:x>
      <cdr:y>0.06973</cdr:y>
    </cdr:from>
    <cdr:to>
      <cdr:x>0.46016</cdr:x>
      <cdr:y>0.10029</cdr:y>
    </cdr:to>
    <cdr:sp macro="" textlink="">
      <cdr:nvSpPr>
        <cdr:cNvPr id="5" name="TextBox 1">
          <a:extLst xmlns:a="http://schemas.openxmlformats.org/drawingml/2006/main">
            <a:ext uri="{FF2B5EF4-FFF2-40B4-BE49-F238E27FC236}">
              <a16:creationId xmlns:a16="http://schemas.microsoft.com/office/drawing/2014/main" id="{F1F48DF7-34E1-C8F7-A45E-689CDD888143}"/>
            </a:ext>
          </a:extLst>
        </cdr:cNvPr>
        <cdr:cNvSpPr txBox="1"/>
      </cdr:nvSpPr>
      <cdr:spPr>
        <a:xfrm xmlns:a="http://schemas.openxmlformats.org/drawingml/2006/main">
          <a:off x="5500547" y="635562"/>
          <a:ext cx="918602" cy="27855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ZA" sz="1400" b="1">
              <a:solidFill>
                <a:schemeClr val="accent2"/>
              </a:solidFill>
              <a:latin typeface="Cambria" panose="02040503050406030204" pitchFamily="18" charset="0"/>
              <a:ea typeface="Cambria" panose="02040503050406030204" pitchFamily="18" charset="0"/>
              <a:cs typeface="Arial" panose="020B0604020202020204" pitchFamily="34" charset="0"/>
            </a:rPr>
            <a:t>Unaware</a:t>
          </a:r>
        </a:p>
      </cdr:txBody>
    </cdr:sp>
  </cdr:relSizeAnchor>
  <cdr:relSizeAnchor xmlns:cdr="http://schemas.openxmlformats.org/drawingml/2006/chartDrawing">
    <cdr:from>
      <cdr:x>0.77151</cdr:x>
      <cdr:y>0.06973</cdr:y>
    </cdr:from>
    <cdr:to>
      <cdr:x>0.83736</cdr:x>
      <cdr:y>0.10029</cdr:y>
    </cdr:to>
    <cdr:sp macro="" textlink="">
      <cdr:nvSpPr>
        <cdr:cNvPr id="6" name="TextBox 1">
          <a:extLst xmlns:a="http://schemas.openxmlformats.org/drawingml/2006/main">
            <a:ext uri="{FF2B5EF4-FFF2-40B4-BE49-F238E27FC236}">
              <a16:creationId xmlns:a16="http://schemas.microsoft.com/office/drawing/2014/main" id="{F1F48DF7-34E1-C8F7-A45E-689CDD888143}"/>
            </a:ext>
          </a:extLst>
        </cdr:cNvPr>
        <cdr:cNvSpPr txBox="1"/>
      </cdr:nvSpPr>
      <cdr:spPr>
        <a:xfrm xmlns:a="http://schemas.openxmlformats.org/drawingml/2006/main">
          <a:off x="10762453" y="635562"/>
          <a:ext cx="918602" cy="27855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ZA" sz="1400" b="1">
              <a:solidFill>
                <a:schemeClr val="accent2"/>
              </a:solidFill>
              <a:latin typeface="Cambria" panose="02040503050406030204" pitchFamily="18" charset="0"/>
              <a:ea typeface="Cambria" panose="02040503050406030204" pitchFamily="18" charset="0"/>
              <a:cs typeface="Arial" panose="020B0604020202020204" pitchFamily="34" charset="0"/>
            </a:rPr>
            <a:t>Advanced</a:t>
          </a: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0</xdr:col>
      <xdr:colOff>538605</xdr:colOff>
      <xdr:row>6</xdr:row>
      <xdr:rowOff>142875</xdr:rowOff>
    </xdr:from>
    <xdr:to>
      <xdr:col>2</xdr:col>
      <xdr:colOff>303734</xdr:colOff>
      <xdr:row>11</xdr:row>
      <xdr:rowOff>1360615</xdr:rowOff>
    </xdr:to>
    <xdr:pic>
      <xdr:nvPicPr>
        <xdr:cNvPr id="2" name="Picture 1">
          <a:extLst>
            <a:ext uri="{FF2B5EF4-FFF2-40B4-BE49-F238E27FC236}">
              <a16:creationId xmlns:a16="http://schemas.microsoft.com/office/drawing/2014/main" id="{DF5F3366-42BD-F3D3-C344-D225A1A92512}"/>
            </a:ext>
          </a:extLst>
        </xdr:cNvPr>
        <xdr:cNvPicPr>
          <a:picLocks noChangeAspect="1"/>
        </xdr:cNvPicPr>
      </xdr:nvPicPr>
      <xdr:blipFill>
        <a:blip xmlns:r="http://schemas.openxmlformats.org/officeDocument/2006/relationships" r:embed="rId1"/>
        <a:stretch>
          <a:fillRect/>
        </a:stretch>
      </xdr:blipFill>
      <xdr:spPr>
        <a:xfrm>
          <a:off x="538605" y="1285875"/>
          <a:ext cx="7223204" cy="5818917"/>
        </a:xfrm>
        <a:prstGeom prst="rect">
          <a:avLst/>
        </a:prstGeom>
      </xdr:spPr>
    </xdr:pic>
    <xdr:clientData/>
  </xdr:twoCellAnchor>
  <xdr:twoCellAnchor editAs="oneCell">
    <xdr:from>
      <xdr:col>5</xdr:col>
      <xdr:colOff>190671</xdr:colOff>
      <xdr:row>11</xdr:row>
      <xdr:rowOff>413179</xdr:rowOff>
    </xdr:from>
    <xdr:to>
      <xdr:col>10</xdr:col>
      <xdr:colOff>917395</xdr:colOff>
      <xdr:row>19</xdr:row>
      <xdr:rowOff>362215</xdr:rowOff>
    </xdr:to>
    <xdr:pic>
      <xdr:nvPicPr>
        <xdr:cNvPr id="4" name="Picture 3">
          <a:extLst>
            <a:ext uri="{FF2B5EF4-FFF2-40B4-BE49-F238E27FC236}">
              <a16:creationId xmlns:a16="http://schemas.microsoft.com/office/drawing/2014/main" id="{0E2C884C-782C-1093-EF5E-67D193A4002A}"/>
            </a:ext>
          </a:extLst>
        </xdr:cNvPr>
        <xdr:cNvPicPr>
          <a:picLocks noChangeAspect="1"/>
        </xdr:cNvPicPr>
      </xdr:nvPicPr>
      <xdr:blipFill>
        <a:blip xmlns:r="http://schemas.openxmlformats.org/officeDocument/2006/relationships" r:embed="rId2"/>
        <a:stretch>
          <a:fillRect/>
        </a:stretch>
      </xdr:blipFill>
      <xdr:spPr>
        <a:xfrm>
          <a:off x="15576549" y="8831220"/>
          <a:ext cx="5549292" cy="6813900"/>
        </a:xfrm>
        <a:prstGeom prst="rect">
          <a:avLst/>
        </a:prstGeom>
      </xdr:spPr>
    </xdr:pic>
    <xdr:clientData/>
  </xdr:twoCellAnchor>
  <xdr:twoCellAnchor editAs="oneCell">
    <xdr:from>
      <xdr:col>5</xdr:col>
      <xdr:colOff>381000</xdr:colOff>
      <xdr:row>21</xdr:row>
      <xdr:rowOff>1143000</xdr:rowOff>
    </xdr:from>
    <xdr:to>
      <xdr:col>16</xdr:col>
      <xdr:colOff>38292</xdr:colOff>
      <xdr:row>27</xdr:row>
      <xdr:rowOff>208761</xdr:rowOff>
    </xdr:to>
    <xdr:pic>
      <xdr:nvPicPr>
        <xdr:cNvPr id="5" name="Picture 4">
          <a:extLst>
            <a:ext uri="{FF2B5EF4-FFF2-40B4-BE49-F238E27FC236}">
              <a16:creationId xmlns:a16="http://schemas.microsoft.com/office/drawing/2014/main" id="{FE69809E-F084-2F64-193C-5C8D10024B57}"/>
            </a:ext>
          </a:extLst>
        </xdr:cNvPr>
        <xdr:cNvPicPr>
          <a:picLocks noChangeAspect="1"/>
        </xdr:cNvPicPr>
      </xdr:nvPicPr>
      <xdr:blipFill>
        <a:blip xmlns:r="http://schemas.openxmlformats.org/officeDocument/2006/relationships" r:embed="rId3"/>
        <a:stretch>
          <a:fillRect/>
        </a:stretch>
      </xdr:blipFill>
      <xdr:spPr>
        <a:xfrm>
          <a:off x="15773400" y="24193500"/>
          <a:ext cx="11514286" cy="6304762"/>
        </a:xfrm>
        <a:prstGeom prst="rect">
          <a:avLst/>
        </a:prstGeom>
      </xdr:spPr>
    </xdr:pic>
    <xdr:clientData/>
  </xdr:twoCellAnchor>
  <xdr:twoCellAnchor editAs="oneCell">
    <xdr:from>
      <xdr:col>5</xdr:col>
      <xdr:colOff>542925</xdr:colOff>
      <xdr:row>27</xdr:row>
      <xdr:rowOff>390525</xdr:rowOff>
    </xdr:from>
    <xdr:to>
      <xdr:col>15</xdr:col>
      <xdr:colOff>352330</xdr:colOff>
      <xdr:row>42</xdr:row>
      <xdr:rowOff>2943</xdr:rowOff>
    </xdr:to>
    <xdr:pic>
      <xdr:nvPicPr>
        <xdr:cNvPr id="6" name="Picture 5">
          <a:extLst>
            <a:ext uri="{FF2B5EF4-FFF2-40B4-BE49-F238E27FC236}">
              <a16:creationId xmlns:a16="http://schemas.microsoft.com/office/drawing/2014/main" id="{A45363DB-D661-C8F8-CBCB-A10ABC1EE99E}"/>
            </a:ext>
          </a:extLst>
        </xdr:cNvPr>
        <xdr:cNvPicPr>
          <a:picLocks noChangeAspect="1"/>
        </xdr:cNvPicPr>
      </xdr:nvPicPr>
      <xdr:blipFill>
        <a:blip xmlns:r="http://schemas.openxmlformats.org/officeDocument/2006/relationships" r:embed="rId4"/>
        <a:stretch>
          <a:fillRect/>
        </a:stretch>
      </xdr:blipFill>
      <xdr:spPr>
        <a:xfrm>
          <a:off x="15935325" y="30680025"/>
          <a:ext cx="11057143" cy="4942857"/>
        </a:xfrm>
        <a:prstGeom prst="rect">
          <a:avLst/>
        </a:prstGeom>
      </xdr:spPr>
    </xdr:pic>
    <xdr:clientData/>
  </xdr:twoCellAnchor>
  <xdr:twoCellAnchor editAs="oneCell">
    <xdr:from>
      <xdr:col>5</xdr:col>
      <xdr:colOff>438150</xdr:colOff>
      <xdr:row>43</xdr:row>
      <xdr:rowOff>66675</xdr:rowOff>
    </xdr:from>
    <xdr:to>
      <xdr:col>11</xdr:col>
      <xdr:colOff>1620640</xdr:colOff>
      <xdr:row>66</xdr:row>
      <xdr:rowOff>132794</xdr:rowOff>
    </xdr:to>
    <xdr:pic>
      <xdr:nvPicPr>
        <xdr:cNvPr id="7" name="Picture 6">
          <a:extLst>
            <a:ext uri="{FF2B5EF4-FFF2-40B4-BE49-F238E27FC236}">
              <a16:creationId xmlns:a16="http://schemas.microsoft.com/office/drawing/2014/main" id="{59B96D2A-9A49-4808-1114-28FBC8F00474}"/>
            </a:ext>
          </a:extLst>
        </xdr:cNvPr>
        <xdr:cNvPicPr>
          <a:picLocks noChangeAspect="1"/>
        </xdr:cNvPicPr>
      </xdr:nvPicPr>
      <xdr:blipFill>
        <a:blip xmlns:r="http://schemas.openxmlformats.org/officeDocument/2006/relationships" r:embed="rId5"/>
        <a:stretch>
          <a:fillRect/>
        </a:stretch>
      </xdr:blipFill>
      <xdr:spPr>
        <a:xfrm>
          <a:off x="15830550" y="35880675"/>
          <a:ext cx="8790476" cy="4447619"/>
        </a:xfrm>
        <a:prstGeom prst="rect">
          <a:avLst/>
        </a:prstGeom>
      </xdr:spPr>
    </xdr:pic>
    <xdr:clientData/>
  </xdr:twoCellAnchor>
  <xdr:twoCellAnchor editAs="oneCell">
    <xdr:from>
      <xdr:col>7</xdr:col>
      <xdr:colOff>0</xdr:colOff>
      <xdr:row>68</xdr:row>
      <xdr:rowOff>188783</xdr:rowOff>
    </xdr:from>
    <xdr:to>
      <xdr:col>13</xdr:col>
      <xdr:colOff>481525</xdr:colOff>
      <xdr:row>104</xdr:row>
      <xdr:rowOff>173518</xdr:rowOff>
    </xdr:to>
    <xdr:pic>
      <xdr:nvPicPr>
        <xdr:cNvPr id="3" name="Picture 2">
          <a:extLst>
            <a:ext uri="{FF2B5EF4-FFF2-40B4-BE49-F238E27FC236}">
              <a16:creationId xmlns:a16="http://schemas.microsoft.com/office/drawing/2014/main" id="{C04EA4DE-F4DA-F5D4-FC4A-3C5464BD4EE6}"/>
            </a:ext>
          </a:extLst>
        </xdr:cNvPr>
        <xdr:cNvPicPr>
          <a:picLocks noChangeAspect="1"/>
        </xdr:cNvPicPr>
      </xdr:nvPicPr>
      <xdr:blipFill>
        <a:blip xmlns:r="http://schemas.openxmlformats.org/officeDocument/2006/relationships" r:embed="rId6"/>
        <a:stretch>
          <a:fillRect/>
        </a:stretch>
      </xdr:blipFill>
      <xdr:spPr>
        <a:xfrm>
          <a:off x="16604392" y="40691486"/>
          <a:ext cx="9285714" cy="6780952"/>
        </a:xfrm>
        <a:prstGeom prst="rect">
          <a:avLst/>
        </a:prstGeom>
      </xdr:spPr>
    </xdr:pic>
    <xdr:clientData/>
  </xdr:twoCellAnchor>
</xdr:wsDr>
</file>

<file path=xl/theme/theme1.xml><?xml version="1.0" encoding="utf-8"?>
<a:theme xmlns:a="http://schemas.openxmlformats.org/drawingml/2006/main" name="Office Theme">
  <a:themeElements>
    <a:clrScheme name="IBIS Consulting">
      <a:dk1>
        <a:srgbClr val="4D4D4D"/>
      </a:dk1>
      <a:lt1>
        <a:sysClr val="window" lastClr="FFFFFF"/>
      </a:lt1>
      <a:dk2>
        <a:srgbClr val="44546A"/>
      </a:dk2>
      <a:lt2>
        <a:srgbClr val="E7E6E6"/>
      </a:lt2>
      <a:accent1>
        <a:srgbClr val="5E606C"/>
      </a:accent1>
      <a:accent2>
        <a:srgbClr val="7F7F7F"/>
      </a:accent2>
      <a:accent3>
        <a:srgbClr val="A5A5A5"/>
      </a:accent3>
      <a:accent4>
        <a:srgbClr val="EF827C"/>
      </a:accent4>
      <a:accent5>
        <a:srgbClr val="81A78C"/>
      </a:accent5>
      <a:accent6>
        <a:srgbClr val="F1F1F1"/>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assets.bii.co.uk/wp-content/uploads/2020/07/01181554/CDC-climate-change-strategy_FINAL-FOR-PUBLICATION-1.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assets.bii.co.uk/wp-content/uploads/2020/07/01181554/CDC-climate-change-strategy_FINAL-FOR-PUBLICATION-1.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assets.bii.co.uk/wp-content/uploads/2020/07/01181554/CDC-climate-change-strategy_FINAL-FOR-PUBLICATION-1.pdf"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6D8ED-A528-44F9-8856-12C609BBA110}">
  <sheetPr>
    <tabColor theme="5"/>
  </sheetPr>
  <dimension ref="A1:XEW48"/>
  <sheetViews>
    <sheetView showGridLines="0" zoomScale="132" zoomScaleNormal="132" zoomScalePageLayoutView="70" workbookViewId="0">
      <selection activeCell="B9" sqref="B9:I15"/>
    </sheetView>
  </sheetViews>
  <sheetFormatPr defaultColWidth="10.140625" defaultRowHeight="15.75" x14ac:dyDescent="0.25"/>
  <cols>
    <col min="1" max="1" width="6.28515625" style="107" customWidth="1"/>
    <col min="2" max="2" width="47" style="111" customWidth="1"/>
    <col min="3" max="3" width="37.140625" style="111" bestFit="1" customWidth="1"/>
    <col min="4" max="4" width="10.140625" style="111" customWidth="1"/>
    <col min="5" max="6" width="10.140625" style="111"/>
    <col min="7" max="7" width="10.140625" style="111" customWidth="1"/>
    <col min="8" max="9" width="10.140625" style="111"/>
    <col min="10" max="10" width="29.140625" style="107" customWidth="1"/>
    <col min="11" max="82" width="10.140625" style="107"/>
    <col min="83" max="16384" width="10.140625" style="111"/>
  </cols>
  <sheetData>
    <row r="1" spans="1:1017 1025:2041 2049:3065 3073:4089 4097:5113 5121:6137 6145:7161 7169:8185 8193:9209 9217:10233 10241:11257 11265:12281 12289:13305 13313:14329 14337:15353 15361:16377" s="106" customFormat="1" ht="18" x14ac:dyDescent="0.25">
      <c r="A1" s="105"/>
      <c r="B1" s="140" t="s">
        <v>371</v>
      </c>
      <c r="C1" s="141"/>
      <c r="D1" s="141"/>
      <c r="E1" s="141"/>
      <c r="F1" s="141"/>
      <c r="G1" s="141"/>
      <c r="H1" s="141"/>
      <c r="I1" s="141"/>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row>
    <row r="2" spans="1:1017 1025:2041 2049:3065 3073:4089 4097:5113 5121:6137 6145:7161 7169:8185 8193:9209 9217:10233 10241:11257 11265:12281 12289:13305 13313:14329 14337:15353 15361:16377" ht="18" customHeight="1" x14ac:dyDescent="0.25">
      <c r="B2" s="108"/>
      <c r="C2" s="109"/>
      <c r="D2" s="109"/>
      <c r="E2" s="109"/>
      <c r="F2" s="109"/>
      <c r="G2" s="109"/>
      <c r="H2" s="109"/>
      <c r="I2" s="108"/>
      <c r="K2" s="110"/>
      <c r="L2" s="110"/>
      <c r="M2" s="110"/>
      <c r="N2" s="110"/>
      <c r="O2" s="110"/>
      <c r="P2" s="110"/>
      <c r="Q2" s="110"/>
      <c r="R2" s="110"/>
      <c r="S2" s="110"/>
      <c r="T2" s="110"/>
      <c r="U2" s="110"/>
    </row>
    <row r="3" spans="1:1017 1025:2041 2049:3065 3073:4089 4097:5113 5121:6137 6145:7161 7169:8185 8193:9209 9217:10233 10241:11257 11265:12281 12289:13305 13313:14329 14337:15353 15361:16377" s="106" customFormat="1" x14ac:dyDescent="0.25">
      <c r="A3" s="105"/>
      <c r="B3" s="142" t="s">
        <v>397</v>
      </c>
      <c r="C3" s="143"/>
      <c r="D3" s="143"/>
      <c r="E3" s="143"/>
      <c r="F3" s="143"/>
      <c r="G3" s="143"/>
      <c r="H3" s="143"/>
      <c r="I3" s="144"/>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row>
    <row r="4" spans="1:1017 1025:2041 2049:3065 3073:4089 4097:5113 5121:6137 6145:7161 7169:8185 8193:9209 9217:10233 10241:11257 11265:12281 12289:13305 13313:14329 14337:15353 15361:16377" ht="18" x14ac:dyDescent="0.25">
      <c r="B4" s="113" t="s">
        <v>428</v>
      </c>
      <c r="C4" s="114"/>
      <c r="D4" s="114"/>
      <c r="E4" s="114"/>
      <c r="F4" s="114"/>
      <c r="G4" s="114"/>
      <c r="H4" s="114"/>
      <c r="I4" s="115"/>
      <c r="K4" s="110"/>
      <c r="L4" s="110"/>
      <c r="M4" s="110"/>
      <c r="N4" s="110"/>
      <c r="O4" s="110"/>
      <c r="P4" s="110"/>
      <c r="Q4" s="110"/>
      <c r="R4" s="110"/>
      <c r="S4" s="110"/>
      <c r="T4" s="110"/>
      <c r="U4" s="110"/>
    </row>
    <row r="5" spans="1:1017 1025:2041 2049:3065 3073:4089 4097:5113 5121:6137 6145:7161 7169:8185 8193:9209 9217:10233 10241:11257 11265:12281 12289:13305 13313:14329 14337:15353 15361:16377" ht="18" x14ac:dyDescent="0.25">
      <c r="B5" s="116"/>
      <c r="C5" s="117"/>
      <c r="D5" s="117"/>
      <c r="E5" s="117"/>
      <c r="F5" s="117"/>
      <c r="G5" s="117"/>
      <c r="H5" s="117"/>
      <c r="I5" s="118"/>
      <c r="K5" s="110"/>
      <c r="L5" s="110"/>
      <c r="M5" s="110"/>
      <c r="N5" s="110"/>
      <c r="O5" s="110"/>
      <c r="P5" s="110"/>
      <c r="Q5" s="110"/>
      <c r="R5" s="110"/>
      <c r="S5" s="110"/>
      <c r="T5" s="110"/>
      <c r="U5" s="110"/>
    </row>
    <row r="6" spans="1:1017 1025:2041 2049:3065 3073:4089 4097:5113 5121:6137 6145:7161 7169:8185 8193:9209 9217:10233 10241:11257 11265:12281 12289:13305 13313:14329 14337:15353 15361:16377" ht="18" x14ac:dyDescent="0.25">
      <c r="B6" s="116"/>
      <c r="C6" s="117"/>
      <c r="D6" s="117"/>
      <c r="E6" s="117"/>
      <c r="F6" s="117"/>
      <c r="G6" s="117"/>
      <c r="H6" s="117"/>
      <c r="I6" s="118"/>
      <c r="K6" s="110"/>
      <c r="L6" s="110"/>
      <c r="M6" s="110"/>
      <c r="N6" s="110"/>
      <c r="O6" s="110"/>
      <c r="P6" s="110"/>
      <c r="Q6" s="110"/>
      <c r="R6" s="110"/>
      <c r="S6" s="110"/>
      <c r="T6" s="110"/>
      <c r="U6" s="110"/>
    </row>
    <row r="7" spans="1:1017 1025:2041 2049:3065 3073:4089 4097:5113 5121:6137 6145:7161 7169:8185 8193:9209 9217:10233 10241:11257 11265:12281 12289:13305 13313:14329 14337:15353 15361:16377" ht="18" x14ac:dyDescent="0.25">
      <c r="B7" s="116"/>
      <c r="C7" s="117"/>
      <c r="D7" s="117"/>
      <c r="E7" s="117"/>
      <c r="F7" s="117"/>
      <c r="G7" s="117"/>
      <c r="H7" s="117"/>
      <c r="I7" s="118"/>
      <c r="K7" s="110"/>
      <c r="L7" s="110"/>
      <c r="M7" s="110"/>
      <c r="N7" s="110"/>
      <c r="O7" s="110"/>
      <c r="P7" s="110"/>
      <c r="Q7" s="110"/>
      <c r="R7" s="110"/>
      <c r="S7" s="110"/>
      <c r="T7" s="110"/>
      <c r="U7" s="110"/>
    </row>
    <row r="8" spans="1:1017 1025:2041 2049:3065 3073:4089 4097:5113 5121:6137 6145:7161 7169:8185 8193:9209 9217:10233 10241:11257 11265:12281 12289:13305 13313:14329 14337:15353 15361:16377" s="106" customFormat="1" x14ac:dyDescent="0.25">
      <c r="A8" s="105"/>
      <c r="B8" s="142" t="s">
        <v>398</v>
      </c>
      <c r="C8" s="143"/>
      <c r="D8" s="143"/>
      <c r="E8" s="143"/>
      <c r="F8" s="143"/>
      <c r="G8" s="143"/>
      <c r="H8" s="143"/>
      <c r="I8" s="144"/>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5"/>
      <c r="CB8" s="105"/>
      <c r="CC8" s="105"/>
      <c r="CD8" s="105"/>
      <c r="CS8" s="106" t="s">
        <v>397</v>
      </c>
      <c r="DA8" s="106" t="s">
        <v>397</v>
      </c>
      <c r="DI8" s="106" t="s">
        <v>397</v>
      </c>
      <c r="DQ8" s="106" t="s">
        <v>397</v>
      </c>
      <c r="DY8" s="106" t="s">
        <v>397</v>
      </c>
      <c r="EG8" s="106" t="s">
        <v>397</v>
      </c>
      <c r="EO8" s="106" t="s">
        <v>397</v>
      </c>
      <c r="EW8" s="106" t="s">
        <v>397</v>
      </c>
      <c r="FE8" s="106" t="s">
        <v>397</v>
      </c>
      <c r="FM8" s="106" t="s">
        <v>397</v>
      </c>
      <c r="FU8" s="106" t="s">
        <v>397</v>
      </c>
      <c r="GC8" s="106" t="s">
        <v>397</v>
      </c>
      <c r="GK8" s="106" t="s">
        <v>397</v>
      </c>
      <c r="GS8" s="106" t="s">
        <v>397</v>
      </c>
      <c r="HA8" s="106" t="s">
        <v>397</v>
      </c>
      <c r="HI8" s="106" t="s">
        <v>397</v>
      </c>
      <c r="HQ8" s="106" t="s">
        <v>397</v>
      </c>
      <c r="HY8" s="106" t="s">
        <v>397</v>
      </c>
      <c r="IG8" s="106" t="s">
        <v>397</v>
      </c>
      <c r="IO8" s="106" t="s">
        <v>397</v>
      </c>
      <c r="IW8" s="106" t="s">
        <v>397</v>
      </c>
      <c r="JE8" s="106" t="s">
        <v>397</v>
      </c>
      <c r="JM8" s="106" t="s">
        <v>397</v>
      </c>
      <c r="JU8" s="106" t="s">
        <v>397</v>
      </c>
      <c r="KC8" s="106" t="s">
        <v>397</v>
      </c>
      <c r="KK8" s="106" t="s">
        <v>397</v>
      </c>
      <c r="KS8" s="106" t="s">
        <v>397</v>
      </c>
      <c r="LA8" s="106" t="s">
        <v>397</v>
      </c>
      <c r="LI8" s="106" t="s">
        <v>397</v>
      </c>
      <c r="LQ8" s="106" t="s">
        <v>397</v>
      </c>
      <c r="LY8" s="106" t="s">
        <v>397</v>
      </c>
      <c r="MG8" s="106" t="s">
        <v>397</v>
      </c>
      <c r="MO8" s="106" t="s">
        <v>397</v>
      </c>
      <c r="MW8" s="106" t="s">
        <v>397</v>
      </c>
      <c r="NE8" s="106" t="s">
        <v>397</v>
      </c>
      <c r="NM8" s="106" t="s">
        <v>397</v>
      </c>
      <c r="NU8" s="106" t="s">
        <v>397</v>
      </c>
      <c r="OC8" s="106" t="s">
        <v>397</v>
      </c>
      <c r="OK8" s="106" t="s">
        <v>397</v>
      </c>
      <c r="OS8" s="106" t="s">
        <v>397</v>
      </c>
      <c r="PA8" s="106" t="s">
        <v>397</v>
      </c>
      <c r="PI8" s="106" t="s">
        <v>397</v>
      </c>
      <c r="PQ8" s="106" t="s">
        <v>397</v>
      </c>
      <c r="PY8" s="106" t="s">
        <v>397</v>
      </c>
      <c r="QG8" s="106" t="s">
        <v>397</v>
      </c>
      <c r="QO8" s="106" t="s">
        <v>397</v>
      </c>
      <c r="QW8" s="106" t="s">
        <v>397</v>
      </c>
      <c r="RE8" s="106" t="s">
        <v>397</v>
      </c>
      <c r="RM8" s="106" t="s">
        <v>397</v>
      </c>
      <c r="RU8" s="106" t="s">
        <v>397</v>
      </c>
      <c r="SC8" s="106" t="s">
        <v>397</v>
      </c>
      <c r="SK8" s="106" t="s">
        <v>397</v>
      </c>
      <c r="SS8" s="106" t="s">
        <v>397</v>
      </c>
      <c r="TA8" s="106" t="s">
        <v>397</v>
      </c>
      <c r="TI8" s="106" t="s">
        <v>397</v>
      </c>
      <c r="TQ8" s="106" t="s">
        <v>397</v>
      </c>
      <c r="TY8" s="106" t="s">
        <v>397</v>
      </c>
      <c r="UG8" s="106" t="s">
        <v>397</v>
      </c>
      <c r="UO8" s="106" t="s">
        <v>397</v>
      </c>
      <c r="UW8" s="106" t="s">
        <v>397</v>
      </c>
      <c r="VE8" s="106" t="s">
        <v>397</v>
      </c>
      <c r="VM8" s="106" t="s">
        <v>397</v>
      </c>
      <c r="VU8" s="106" t="s">
        <v>397</v>
      </c>
      <c r="WC8" s="106" t="s">
        <v>397</v>
      </c>
      <c r="WK8" s="106" t="s">
        <v>397</v>
      </c>
      <c r="WS8" s="106" t="s">
        <v>397</v>
      </c>
      <c r="XA8" s="106" t="s">
        <v>397</v>
      </c>
      <c r="XI8" s="106" t="s">
        <v>397</v>
      </c>
      <c r="XQ8" s="106" t="s">
        <v>397</v>
      </c>
      <c r="XY8" s="106" t="s">
        <v>397</v>
      </c>
      <c r="YG8" s="106" t="s">
        <v>397</v>
      </c>
      <c r="YO8" s="106" t="s">
        <v>397</v>
      </c>
      <c r="YW8" s="106" t="s">
        <v>397</v>
      </c>
      <c r="ZE8" s="106" t="s">
        <v>397</v>
      </c>
      <c r="ZM8" s="106" t="s">
        <v>397</v>
      </c>
      <c r="ZU8" s="106" t="s">
        <v>397</v>
      </c>
      <c r="AAC8" s="106" t="s">
        <v>397</v>
      </c>
      <c r="AAK8" s="106" t="s">
        <v>397</v>
      </c>
      <c r="AAS8" s="106" t="s">
        <v>397</v>
      </c>
      <c r="ABA8" s="106" t="s">
        <v>397</v>
      </c>
      <c r="ABI8" s="106" t="s">
        <v>397</v>
      </c>
      <c r="ABQ8" s="106" t="s">
        <v>397</v>
      </c>
      <c r="ABY8" s="106" t="s">
        <v>397</v>
      </c>
      <c r="ACG8" s="106" t="s">
        <v>397</v>
      </c>
      <c r="ACO8" s="106" t="s">
        <v>397</v>
      </c>
      <c r="ACW8" s="106" t="s">
        <v>397</v>
      </c>
      <c r="ADE8" s="106" t="s">
        <v>397</v>
      </c>
      <c r="ADM8" s="106" t="s">
        <v>397</v>
      </c>
      <c r="ADU8" s="106" t="s">
        <v>397</v>
      </c>
      <c r="AEC8" s="106" t="s">
        <v>397</v>
      </c>
      <c r="AEK8" s="106" t="s">
        <v>397</v>
      </c>
      <c r="AES8" s="106" t="s">
        <v>397</v>
      </c>
      <c r="AFA8" s="106" t="s">
        <v>397</v>
      </c>
      <c r="AFI8" s="106" t="s">
        <v>397</v>
      </c>
      <c r="AFQ8" s="106" t="s">
        <v>397</v>
      </c>
      <c r="AFY8" s="106" t="s">
        <v>397</v>
      </c>
      <c r="AGG8" s="106" t="s">
        <v>397</v>
      </c>
      <c r="AGO8" s="106" t="s">
        <v>397</v>
      </c>
      <c r="AGW8" s="106" t="s">
        <v>397</v>
      </c>
      <c r="AHE8" s="106" t="s">
        <v>397</v>
      </c>
      <c r="AHM8" s="106" t="s">
        <v>397</v>
      </c>
      <c r="AHU8" s="106" t="s">
        <v>397</v>
      </c>
      <c r="AIC8" s="106" t="s">
        <v>397</v>
      </c>
      <c r="AIK8" s="106" t="s">
        <v>397</v>
      </c>
      <c r="AIS8" s="106" t="s">
        <v>397</v>
      </c>
      <c r="AJA8" s="106" t="s">
        <v>397</v>
      </c>
      <c r="AJI8" s="106" t="s">
        <v>397</v>
      </c>
      <c r="AJQ8" s="106" t="s">
        <v>397</v>
      </c>
      <c r="AJY8" s="106" t="s">
        <v>397</v>
      </c>
      <c r="AKG8" s="106" t="s">
        <v>397</v>
      </c>
      <c r="AKO8" s="106" t="s">
        <v>397</v>
      </c>
      <c r="AKW8" s="106" t="s">
        <v>397</v>
      </c>
      <c r="ALE8" s="106" t="s">
        <v>397</v>
      </c>
      <c r="ALM8" s="106" t="s">
        <v>397</v>
      </c>
      <c r="ALU8" s="106" t="s">
        <v>397</v>
      </c>
      <c r="AMC8" s="106" t="s">
        <v>397</v>
      </c>
      <c r="AMK8" s="106" t="s">
        <v>397</v>
      </c>
      <c r="AMS8" s="106" t="s">
        <v>397</v>
      </c>
      <c r="ANA8" s="106" t="s">
        <v>397</v>
      </c>
      <c r="ANI8" s="106" t="s">
        <v>397</v>
      </c>
      <c r="ANQ8" s="106" t="s">
        <v>397</v>
      </c>
      <c r="ANY8" s="106" t="s">
        <v>397</v>
      </c>
      <c r="AOG8" s="106" t="s">
        <v>397</v>
      </c>
      <c r="AOO8" s="106" t="s">
        <v>397</v>
      </c>
      <c r="AOW8" s="106" t="s">
        <v>397</v>
      </c>
      <c r="APE8" s="106" t="s">
        <v>397</v>
      </c>
      <c r="APM8" s="106" t="s">
        <v>397</v>
      </c>
      <c r="APU8" s="106" t="s">
        <v>397</v>
      </c>
      <c r="AQC8" s="106" t="s">
        <v>397</v>
      </c>
      <c r="AQK8" s="106" t="s">
        <v>397</v>
      </c>
      <c r="AQS8" s="106" t="s">
        <v>397</v>
      </c>
      <c r="ARA8" s="106" t="s">
        <v>397</v>
      </c>
      <c r="ARI8" s="106" t="s">
        <v>397</v>
      </c>
      <c r="ARQ8" s="106" t="s">
        <v>397</v>
      </c>
      <c r="ARY8" s="106" t="s">
        <v>397</v>
      </c>
      <c r="ASG8" s="106" t="s">
        <v>397</v>
      </c>
      <c r="ASO8" s="106" t="s">
        <v>397</v>
      </c>
      <c r="ASW8" s="106" t="s">
        <v>397</v>
      </c>
      <c r="ATE8" s="106" t="s">
        <v>397</v>
      </c>
      <c r="ATM8" s="106" t="s">
        <v>397</v>
      </c>
      <c r="ATU8" s="106" t="s">
        <v>397</v>
      </c>
      <c r="AUC8" s="106" t="s">
        <v>397</v>
      </c>
      <c r="AUK8" s="106" t="s">
        <v>397</v>
      </c>
      <c r="AUS8" s="106" t="s">
        <v>397</v>
      </c>
      <c r="AVA8" s="106" t="s">
        <v>397</v>
      </c>
      <c r="AVI8" s="106" t="s">
        <v>397</v>
      </c>
      <c r="AVQ8" s="106" t="s">
        <v>397</v>
      </c>
      <c r="AVY8" s="106" t="s">
        <v>397</v>
      </c>
      <c r="AWG8" s="106" t="s">
        <v>397</v>
      </c>
      <c r="AWO8" s="106" t="s">
        <v>397</v>
      </c>
      <c r="AWW8" s="106" t="s">
        <v>397</v>
      </c>
      <c r="AXE8" s="106" t="s">
        <v>397</v>
      </c>
      <c r="AXM8" s="106" t="s">
        <v>397</v>
      </c>
      <c r="AXU8" s="106" t="s">
        <v>397</v>
      </c>
      <c r="AYC8" s="106" t="s">
        <v>397</v>
      </c>
      <c r="AYK8" s="106" t="s">
        <v>397</v>
      </c>
      <c r="AYS8" s="106" t="s">
        <v>397</v>
      </c>
      <c r="AZA8" s="106" t="s">
        <v>397</v>
      </c>
      <c r="AZI8" s="106" t="s">
        <v>397</v>
      </c>
      <c r="AZQ8" s="106" t="s">
        <v>397</v>
      </c>
      <c r="AZY8" s="106" t="s">
        <v>397</v>
      </c>
      <c r="BAG8" s="106" t="s">
        <v>397</v>
      </c>
      <c r="BAO8" s="106" t="s">
        <v>397</v>
      </c>
      <c r="BAW8" s="106" t="s">
        <v>397</v>
      </c>
      <c r="BBE8" s="106" t="s">
        <v>397</v>
      </c>
      <c r="BBM8" s="106" t="s">
        <v>397</v>
      </c>
      <c r="BBU8" s="106" t="s">
        <v>397</v>
      </c>
      <c r="BCC8" s="106" t="s">
        <v>397</v>
      </c>
      <c r="BCK8" s="106" t="s">
        <v>397</v>
      </c>
      <c r="BCS8" s="106" t="s">
        <v>397</v>
      </c>
      <c r="BDA8" s="106" t="s">
        <v>397</v>
      </c>
      <c r="BDI8" s="106" t="s">
        <v>397</v>
      </c>
      <c r="BDQ8" s="106" t="s">
        <v>397</v>
      </c>
      <c r="BDY8" s="106" t="s">
        <v>397</v>
      </c>
      <c r="BEG8" s="106" t="s">
        <v>397</v>
      </c>
      <c r="BEO8" s="106" t="s">
        <v>397</v>
      </c>
      <c r="BEW8" s="106" t="s">
        <v>397</v>
      </c>
      <c r="BFE8" s="106" t="s">
        <v>397</v>
      </c>
      <c r="BFM8" s="106" t="s">
        <v>397</v>
      </c>
      <c r="BFU8" s="106" t="s">
        <v>397</v>
      </c>
      <c r="BGC8" s="106" t="s">
        <v>397</v>
      </c>
      <c r="BGK8" s="106" t="s">
        <v>397</v>
      </c>
      <c r="BGS8" s="106" t="s">
        <v>397</v>
      </c>
      <c r="BHA8" s="106" t="s">
        <v>397</v>
      </c>
      <c r="BHI8" s="106" t="s">
        <v>397</v>
      </c>
      <c r="BHQ8" s="106" t="s">
        <v>397</v>
      </c>
      <c r="BHY8" s="106" t="s">
        <v>397</v>
      </c>
      <c r="BIG8" s="106" t="s">
        <v>397</v>
      </c>
      <c r="BIO8" s="106" t="s">
        <v>397</v>
      </c>
      <c r="BIW8" s="106" t="s">
        <v>397</v>
      </c>
      <c r="BJE8" s="106" t="s">
        <v>397</v>
      </c>
      <c r="BJM8" s="106" t="s">
        <v>397</v>
      </c>
      <c r="BJU8" s="106" t="s">
        <v>397</v>
      </c>
      <c r="BKC8" s="106" t="s">
        <v>397</v>
      </c>
      <c r="BKK8" s="106" t="s">
        <v>397</v>
      </c>
      <c r="BKS8" s="106" t="s">
        <v>397</v>
      </c>
      <c r="BLA8" s="106" t="s">
        <v>397</v>
      </c>
      <c r="BLI8" s="106" t="s">
        <v>397</v>
      </c>
      <c r="BLQ8" s="106" t="s">
        <v>397</v>
      </c>
      <c r="BLY8" s="106" t="s">
        <v>397</v>
      </c>
      <c r="BMG8" s="106" t="s">
        <v>397</v>
      </c>
      <c r="BMO8" s="106" t="s">
        <v>397</v>
      </c>
      <c r="BMW8" s="106" t="s">
        <v>397</v>
      </c>
      <c r="BNE8" s="106" t="s">
        <v>397</v>
      </c>
      <c r="BNM8" s="106" t="s">
        <v>397</v>
      </c>
      <c r="BNU8" s="106" t="s">
        <v>397</v>
      </c>
      <c r="BOC8" s="106" t="s">
        <v>397</v>
      </c>
      <c r="BOK8" s="106" t="s">
        <v>397</v>
      </c>
      <c r="BOS8" s="106" t="s">
        <v>397</v>
      </c>
      <c r="BPA8" s="106" t="s">
        <v>397</v>
      </c>
      <c r="BPI8" s="106" t="s">
        <v>397</v>
      </c>
      <c r="BPQ8" s="106" t="s">
        <v>397</v>
      </c>
      <c r="BPY8" s="106" t="s">
        <v>397</v>
      </c>
      <c r="BQG8" s="106" t="s">
        <v>397</v>
      </c>
      <c r="BQO8" s="106" t="s">
        <v>397</v>
      </c>
      <c r="BQW8" s="106" t="s">
        <v>397</v>
      </c>
      <c r="BRE8" s="106" t="s">
        <v>397</v>
      </c>
      <c r="BRM8" s="106" t="s">
        <v>397</v>
      </c>
      <c r="BRU8" s="106" t="s">
        <v>397</v>
      </c>
      <c r="BSC8" s="106" t="s">
        <v>397</v>
      </c>
      <c r="BSK8" s="106" t="s">
        <v>397</v>
      </c>
      <c r="BSS8" s="106" t="s">
        <v>397</v>
      </c>
      <c r="BTA8" s="106" t="s">
        <v>397</v>
      </c>
      <c r="BTI8" s="106" t="s">
        <v>397</v>
      </c>
      <c r="BTQ8" s="106" t="s">
        <v>397</v>
      </c>
      <c r="BTY8" s="106" t="s">
        <v>397</v>
      </c>
      <c r="BUG8" s="106" t="s">
        <v>397</v>
      </c>
      <c r="BUO8" s="106" t="s">
        <v>397</v>
      </c>
      <c r="BUW8" s="106" t="s">
        <v>397</v>
      </c>
      <c r="BVE8" s="106" t="s">
        <v>397</v>
      </c>
      <c r="BVM8" s="106" t="s">
        <v>397</v>
      </c>
      <c r="BVU8" s="106" t="s">
        <v>397</v>
      </c>
      <c r="BWC8" s="106" t="s">
        <v>397</v>
      </c>
      <c r="BWK8" s="106" t="s">
        <v>397</v>
      </c>
      <c r="BWS8" s="106" t="s">
        <v>397</v>
      </c>
      <c r="BXA8" s="106" t="s">
        <v>397</v>
      </c>
      <c r="BXI8" s="106" t="s">
        <v>397</v>
      </c>
      <c r="BXQ8" s="106" t="s">
        <v>397</v>
      </c>
      <c r="BXY8" s="106" t="s">
        <v>397</v>
      </c>
      <c r="BYG8" s="106" t="s">
        <v>397</v>
      </c>
      <c r="BYO8" s="106" t="s">
        <v>397</v>
      </c>
      <c r="BYW8" s="106" t="s">
        <v>397</v>
      </c>
      <c r="BZE8" s="106" t="s">
        <v>397</v>
      </c>
      <c r="BZM8" s="106" t="s">
        <v>397</v>
      </c>
      <c r="BZU8" s="106" t="s">
        <v>397</v>
      </c>
      <c r="CAC8" s="106" t="s">
        <v>397</v>
      </c>
      <c r="CAK8" s="106" t="s">
        <v>397</v>
      </c>
      <c r="CAS8" s="106" t="s">
        <v>397</v>
      </c>
      <c r="CBA8" s="106" t="s">
        <v>397</v>
      </c>
      <c r="CBI8" s="106" t="s">
        <v>397</v>
      </c>
      <c r="CBQ8" s="106" t="s">
        <v>397</v>
      </c>
      <c r="CBY8" s="106" t="s">
        <v>397</v>
      </c>
      <c r="CCG8" s="106" t="s">
        <v>397</v>
      </c>
      <c r="CCO8" s="106" t="s">
        <v>397</v>
      </c>
      <c r="CCW8" s="106" t="s">
        <v>397</v>
      </c>
      <c r="CDE8" s="106" t="s">
        <v>397</v>
      </c>
      <c r="CDM8" s="106" t="s">
        <v>397</v>
      </c>
      <c r="CDU8" s="106" t="s">
        <v>397</v>
      </c>
      <c r="CEC8" s="106" t="s">
        <v>397</v>
      </c>
      <c r="CEK8" s="106" t="s">
        <v>397</v>
      </c>
      <c r="CES8" s="106" t="s">
        <v>397</v>
      </c>
      <c r="CFA8" s="106" t="s">
        <v>397</v>
      </c>
      <c r="CFI8" s="106" t="s">
        <v>397</v>
      </c>
      <c r="CFQ8" s="106" t="s">
        <v>397</v>
      </c>
      <c r="CFY8" s="106" t="s">
        <v>397</v>
      </c>
      <c r="CGG8" s="106" t="s">
        <v>397</v>
      </c>
      <c r="CGO8" s="106" t="s">
        <v>397</v>
      </c>
      <c r="CGW8" s="106" t="s">
        <v>397</v>
      </c>
      <c r="CHE8" s="106" t="s">
        <v>397</v>
      </c>
      <c r="CHM8" s="106" t="s">
        <v>397</v>
      </c>
      <c r="CHU8" s="106" t="s">
        <v>397</v>
      </c>
      <c r="CIC8" s="106" t="s">
        <v>397</v>
      </c>
      <c r="CIK8" s="106" t="s">
        <v>397</v>
      </c>
      <c r="CIS8" s="106" t="s">
        <v>397</v>
      </c>
      <c r="CJA8" s="106" t="s">
        <v>397</v>
      </c>
      <c r="CJI8" s="106" t="s">
        <v>397</v>
      </c>
      <c r="CJQ8" s="106" t="s">
        <v>397</v>
      </c>
      <c r="CJY8" s="106" t="s">
        <v>397</v>
      </c>
      <c r="CKG8" s="106" t="s">
        <v>397</v>
      </c>
      <c r="CKO8" s="106" t="s">
        <v>397</v>
      </c>
      <c r="CKW8" s="106" t="s">
        <v>397</v>
      </c>
      <c r="CLE8" s="106" t="s">
        <v>397</v>
      </c>
      <c r="CLM8" s="106" t="s">
        <v>397</v>
      </c>
      <c r="CLU8" s="106" t="s">
        <v>397</v>
      </c>
      <c r="CMC8" s="106" t="s">
        <v>397</v>
      </c>
      <c r="CMK8" s="106" t="s">
        <v>397</v>
      </c>
      <c r="CMS8" s="106" t="s">
        <v>397</v>
      </c>
      <c r="CNA8" s="106" t="s">
        <v>397</v>
      </c>
      <c r="CNI8" s="106" t="s">
        <v>397</v>
      </c>
      <c r="CNQ8" s="106" t="s">
        <v>397</v>
      </c>
      <c r="CNY8" s="106" t="s">
        <v>397</v>
      </c>
      <c r="COG8" s="106" t="s">
        <v>397</v>
      </c>
      <c r="COO8" s="106" t="s">
        <v>397</v>
      </c>
      <c r="COW8" s="106" t="s">
        <v>397</v>
      </c>
      <c r="CPE8" s="106" t="s">
        <v>397</v>
      </c>
      <c r="CPM8" s="106" t="s">
        <v>397</v>
      </c>
      <c r="CPU8" s="106" t="s">
        <v>397</v>
      </c>
      <c r="CQC8" s="106" t="s">
        <v>397</v>
      </c>
      <c r="CQK8" s="106" t="s">
        <v>397</v>
      </c>
      <c r="CQS8" s="106" t="s">
        <v>397</v>
      </c>
      <c r="CRA8" s="106" t="s">
        <v>397</v>
      </c>
      <c r="CRI8" s="106" t="s">
        <v>397</v>
      </c>
      <c r="CRQ8" s="106" t="s">
        <v>397</v>
      </c>
      <c r="CRY8" s="106" t="s">
        <v>397</v>
      </c>
      <c r="CSG8" s="106" t="s">
        <v>397</v>
      </c>
      <c r="CSO8" s="106" t="s">
        <v>397</v>
      </c>
      <c r="CSW8" s="106" t="s">
        <v>397</v>
      </c>
      <c r="CTE8" s="106" t="s">
        <v>397</v>
      </c>
      <c r="CTM8" s="106" t="s">
        <v>397</v>
      </c>
      <c r="CTU8" s="106" t="s">
        <v>397</v>
      </c>
      <c r="CUC8" s="106" t="s">
        <v>397</v>
      </c>
      <c r="CUK8" s="106" t="s">
        <v>397</v>
      </c>
      <c r="CUS8" s="106" t="s">
        <v>397</v>
      </c>
      <c r="CVA8" s="106" t="s">
        <v>397</v>
      </c>
      <c r="CVI8" s="106" t="s">
        <v>397</v>
      </c>
      <c r="CVQ8" s="106" t="s">
        <v>397</v>
      </c>
      <c r="CVY8" s="106" t="s">
        <v>397</v>
      </c>
      <c r="CWG8" s="106" t="s">
        <v>397</v>
      </c>
      <c r="CWO8" s="106" t="s">
        <v>397</v>
      </c>
      <c r="CWW8" s="106" t="s">
        <v>397</v>
      </c>
      <c r="CXE8" s="106" t="s">
        <v>397</v>
      </c>
      <c r="CXM8" s="106" t="s">
        <v>397</v>
      </c>
      <c r="CXU8" s="106" t="s">
        <v>397</v>
      </c>
      <c r="CYC8" s="106" t="s">
        <v>397</v>
      </c>
      <c r="CYK8" s="106" t="s">
        <v>397</v>
      </c>
      <c r="CYS8" s="106" t="s">
        <v>397</v>
      </c>
      <c r="CZA8" s="106" t="s">
        <v>397</v>
      </c>
      <c r="CZI8" s="106" t="s">
        <v>397</v>
      </c>
      <c r="CZQ8" s="106" t="s">
        <v>397</v>
      </c>
      <c r="CZY8" s="106" t="s">
        <v>397</v>
      </c>
      <c r="DAG8" s="106" t="s">
        <v>397</v>
      </c>
      <c r="DAO8" s="106" t="s">
        <v>397</v>
      </c>
      <c r="DAW8" s="106" t="s">
        <v>397</v>
      </c>
      <c r="DBE8" s="106" t="s">
        <v>397</v>
      </c>
      <c r="DBM8" s="106" t="s">
        <v>397</v>
      </c>
      <c r="DBU8" s="106" t="s">
        <v>397</v>
      </c>
      <c r="DCC8" s="106" t="s">
        <v>397</v>
      </c>
      <c r="DCK8" s="106" t="s">
        <v>397</v>
      </c>
      <c r="DCS8" s="106" t="s">
        <v>397</v>
      </c>
      <c r="DDA8" s="106" t="s">
        <v>397</v>
      </c>
      <c r="DDI8" s="106" t="s">
        <v>397</v>
      </c>
      <c r="DDQ8" s="106" t="s">
        <v>397</v>
      </c>
      <c r="DDY8" s="106" t="s">
        <v>397</v>
      </c>
      <c r="DEG8" s="106" t="s">
        <v>397</v>
      </c>
      <c r="DEO8" s="106" t="s">
        <v>397</v>
      </c>
      <c r="DEW8" s="106" t="s">
        <v>397</v>
      </c>
      <c r="DFE8" s="106" t="s">
        <v>397</v>
      </c>
      <c r="DFM8" s="106" t="s">
        <v>397</v>
      </c>
      <c r="DFU8" s="106" t="s">
        <v>397</v>
      </c>
      <c r="DGC8" s="106" t="s">
        <v>397</v>
      </c>
      <c r="DGK8" s="106" t="s">
        <v>397</v>
      </c>
      <c r="DGS8" s="106" t="s">
        <v>397</v>
      </c>
      <c r="DHA8" s="106" t="s">
        <v>397</v>
      </c>
      <c r="DHI8" s="106" t="s">
        <v>397</v>
      </c>
      <c r="DHQ8" s="106" t="s">
        <v>397</v>
      </c>
      <c r="DHY8" s="106" t="s">
        <v>397</v>
      </c>
      <c r="DIG8" s="106" t="s">
        <v>397</v>
      </c>
      <c r="DIO8" s="106" t="s">
        <v>397</v>
      </c>
      <c r="DIW8" s="106" t="s">
        <v>397</v>
      </c>
      <c r="DJE8" s="106" t="s">
        <v>397</v>
      </c>
      <c r="DJM8" s="106" t="s">
        <v>397</v>
      </c>
      <c r="DJU8" s="106" t="s">
        <v>397</v>
      </c>
      <c r="DKC8" s="106" t="s">
        <v>397</v>
      </c>
      <c r="DKK8" s="106" t="s">
        <v>397</v>
      </c>
      <c r="DKS8" s="106" t="s">
        <v>397</v>
      </c>
      <c r="DLA8" s="106" t="s">
        <v>397</v>
      </c>
      <c r="DLI8" s="106" t="s">
        <v>397</v>
      </c>
      <c r="DLQ8" s="106" t="s">
        <v>397</v>
      </c>
      <c r="DLY8" s="106" t="s">
        <v>397</v>
      </c>
      <c r="DMG8" s="106" t="s">
        <v>397</v>
      </c>
      <c r="DMO8" s="106" t="s">
        <v>397</v>
      </c>
      <c r="DMW8" s="106" t="s">
        <v>397</v>
      </c>
      <c r="DNE8" s="106" t="s">
        <v>397</v>
      </c>
      <c r="DNM8" s="106" t="s">
        <v>397</v>
      </c>
      <c r="DNU8" s="106" t="s">
        <v>397</v>
      </c>
      <c r="DOC8" s="106" t="s">
        <v>397</v>
      </c>
      <c r="DOK8" s="106" t="s">
        <v>397</v>
      </c>
      <c r="DOS8" s="106" t="s">
        <v>397</v>
      </c>
      <c r="DPA8" s="106" t="s">
        <v>397</v>
      </c>
      <c r="DPI8" s="106" t="s">
        <v>397</v>
      </c>
      <c r="DPQ8" s="106" t="s">
        <v>397</v>
      </c>
      <c r="DPY8" s="106" t="s">
        <v>397</v>
      </c>
      <c r="DQG8" s="106" t="s">
        <v>397</v>
      </c>
      <c r="DQO8" s="106" t="s">
        <v>397</v>
      </c>
      <c r="DQW8" s="106" t="s">
        <v>397</v>
      </c>
      <c r="DRE8" s="106" t="s">
        <v>397</v>
      </c>
      <c r="DRM8" s="106" t="s">
        <v>397</v>
      </c>
      <c r="DRU8" s="106" t="s">
        <v>397</v>
      </c>
      <c r="DSC8" s="106" t="s">
        <v>397</v>
      </c>
      <c r="DSK8" s="106" t="s">
        <v>397</v>
      </c>
      <c r="DSS8" s="106" t="s">
        <v>397</v>
      </c>
      <c r="DTA8" s="106" t="s">
        <v>397</v>
      </c>
      <c r="DTI8" s="106" t="s">
        <v>397</v>
      </c>
      <c r="DTQ8" s="106" t="s">
        <v>397</v>
      </c>
      <c r="DTY8" s="106" t="s">
        <v>397</v>
      </c>
      <c r="DUG8" s="106" t="s">
        <v>397</v>
      </c>
      <c r="DUO8" s="106" t="s">
        <v>397</v>
      </c>
      <c r="DUW8" s="106" t="s">
        <v>397</v>
      </c>
      <c r="DVE8" s="106" t="s">
        <v>397</v>
      </c>
      <c r="DVM8" s="106" t="s">
        <v>397</v>
      </c>
      <c r="DVU8" s="106" t="s">
        <v>397</v>
      </c>
      <c r="DWC8" s="106" t="s">
        <v>397</v>
      </c>
      <c r="DWK8" s="106" t="s">
        <v>397</v>
      </c>
      <c r="DWS8" s="106" t="s">
        <v>397</v>
      </c>
      <c r="DXA8" s="106" t="s">
        <v>397</v>
      </c>
      <c r="DXI8" s="106" t="s">
        <v>397</v>
      </c>
      <c r="DXQ8" s="106" t="s">
        <v>397</v>
      </c>
      <c r="DXY8" s="106" t="s">
        <v>397</v>
      </c>
      <c r="DYG8" s="106" t="s">
        <v>397</v>
      </c>
      <c r="DYO8" s="106" t="s">
        <v>397</v>
      </c>
      <c r="DYW8" s="106" t="s">
        <v>397</v>
      </c>
      <c r="DZE8" s="106" t="s">
        <v>397</v>
      </c>
      <c r="DZM8" s="106" t="s">
        <v>397</v>
      </c>
      <c r="DZU8" s="106" t="s">
        <v>397</v>
      </c>
      <c r="EAC8" s="106" t="s">
        <v>397</v>
      </c>
      <c r="EAK8" s="106" t="s">
        <v>397</v>
      </c>
      <c r="EAS8" s="106" t="s">
        <v>397</v>
      </c>
      <c r="EBA8" s="106" t="s">
        <v>397</v>
      </c>
      <c r="EBI8" s="106" t="s">
        <v>397</v>
      </c>
      <c r="EBQ8" s="106" t="s">
        <v>397</v>
      </c>
      <c r="EBY8" s="106" t="s">
        <v>397</v>
      </c>
      <c r="ECG8" s="106" t="s">
        <v>397</v>
      </c>
      <c r="ECO8" s="106" t="s">
        <v>397</v>
      </c>
      <c r="ECW8" s="106" t="s">
        <v>397</v>
      </c>
      <c r="EDE8" s="106" t="s">
        <v>397</v>
      </c>
      <c r="EDM8" s="106" t="s">
        <v>397</v>
      </c>
      <c r="EDU8" s="106" t="s">
        <v>397</v>
      </c>
      <c r="EEC8" s="106" t="s">
        <v>397</v>
      </c>
      <c r="EEK8" s="106" t="s">
        <v>397</v>
      </c>
      <c r="EES8" s="106" t="s">
        <v>397</v>
      </c>
      <c r="EFA8" s="106" t="s">
        <v>397</v>
      </c>
      <c r="EFI8" s="106" t="s">
        <v>397</v>
      </c>
      <c r="EFQ8" s="106" t="s">
        <v>397</v>
      </c>
      <c r="EFY8" s="106" t="s">
        <v>397</v>
      </c>
      <c r="EGG8" s="106" t="s">
        <v>397</v>
      </c>
      <c r="EGO8" s="106" t="s">
        <v>397</v>
      </c>
      <c r="EGW8" s="106" t="s">
        <v>397</v>
      </c>
      <c r="EHE8" s="106" t="s">
        <v>397</v>
      </c>
      <c r="EHM8" s="106" t="s">
        <v>397</v>
      </c>
      <c r="EHU8" s="106" t="s">
        <v>397</v>
      </c>
      <c r="EIC8" s="106" t="s">
        <v>397</v>
      </c>
      <c r="EIK8" s="106" t="s">
        <v>397</v>
      </c>
      <c r="EIS8" s="106" t="s">
        <v>397</v>
      </c>
      <c r="EJA8" s="106" t="s">
        <v>397</v>
      </c>
      <c r="EJI8" s="106" t="s">
        <v>397</v>
      </c>
      <c r="EJQ8" s="106" t="s">
        <v>397</v>
      </c>
      <c r="EJY8" s="106" t="s">
        <v>397</v>
      </c>
      <c r="EKG8" s="106" t="s">
        <v>397</v>
      </c>
      <c r="EKO8" s="106" t="s">
        <v>397</v>
      </c>
      <c r="EKW8" s="106" t="s">
        <v>397</v>
      </c>
      <c r="ELE8" s="106" t="s">
        <v>397</v>
      </c>
      <c r="ELM8" s="106" t="s">
        <v>397</v>
      </c>
      <c r="ELU8" s="106" t="s">
        <v>397</v>
      </c>
      <c r="EMC8" s="106" t="s">
        <v>397</v>
      </c>
      <c r="EMK8" s="106" t="s">
        <v>397</v>
      </c>
      <c r="EMS8" s="106" t="s">
        <v>397</v>
      </c>
      <c r="ENA8" s="106" t="s">
        <v>397</v>
      </c>
      <c r="ENI8" s="106" t="s">
        <v>397</v>
      </c>
      <c r="ENQ8" s="106" t="s">
        <v>397</v>
      </c>
      <c r="ENY8" s="106" t="s">
        <v>397</v>
      </c>
      <c r="EOG8" s="106" t="s">
        <v>397</v>
      </c>
      <c r="EOO8" s="106" t="s">
        <v>397</v>
      </c>
      <c r="EOW8" s="106" t="s">
        <v>397</v>
      </c>
      <c r="EPE8" s="106" t="s">
        <v>397</v>
      </c>
      <c r="EPM8" s="106" t="s">
        <v>397</v>
      </c>
      <c r="EPU8" s="106" t="s">
        <v>397</v>
      </c>
      <c r="EQC8" s="106" t="s">
        <v>397</v>
      </c>
      <c r="EQK8" s="106" t="s">
        <v>397</v>
      </c>
      <c r="EQS8" s="106" t="s">
        <v>397</v>
      </c>
      <c r="ERA8" s="106" t="s">
        <v>397</v>
      </c>
      <c r="ERI8" s="106" t="s">
        <v>397</v>
      </c>
      <c r="ERQ8" s="106" t="s">
        <v>397</v>
      </c>
      <c r="ERY8" s="106" t="s">
        <v>397</v>
      </c>
      <c r="ESG8" s="106" t="s">
        <v>397</v>
      </c>
      <c r="ESO8" s="106" t="s">
        <v>397</v>
      </c>
      <c r="ESW8" s="106" t="s">
        <v>397</v>
      </c>
      <c r="ETE8" s="106" t="s">
        <v>397</v>
      </c>
      <c r="ETM8" s="106" t="s">
        <v>397</v>
      </c>
      <c r="ETU8" s="106" t="s">
        <v>397</v>
      </c>
      <c r="EUC8" s="106" t="s">
        <v>397</v>
      </c>
      <c r="EUK8" s="106" t="s">
        <v>397</v>
      </c>
      <c r="EUS8" s="106" t="s">
        <v>397</v>
      </c>
      <c r="EVA8" s="106" t="s">
        <v>397</v>
      </c>
      <c r="EVI8" s="106" t="s">
        <v>397</v>
      </c>
      <c r="EVQ8" s="106" t="s">
        <v>397</v>
      </c>
      <c r="EVY8" s="106" t="s">
        <v>397</v>
      </c>
      <c r="EWG8" s="106" t="s">
        <v>397</v>
      </c>
      <c r="EWO8" s="106" t="s">
        <v>397</v>
      </c>
      <c r="EWW8" s="106" t="s">
        <v>397</v>
      </c>
      <c r="EXE8" s="106" t="s">
        <v>397</v>
      </c>
      <c r="EXM8" s="106" t="s">
        <v>397</v>
      </c>
      <c r="EXU8" s="106" t="s">
        <v>397</v>
      </c>
      <c r="EYC8" s="106" t="s">
        <v>397</v>
      </c>
      <c r="EYK8" s="106" t="s">
        <v>397</v>
      </c>
      <c r="EYS8" s="106" t="s">
        <v>397</v>
      </c>
      <c r="EZA8" s="106" t="s">
        <v>397</v>
      </c>
      <c r="EZI8" s="106" t="s">
        <v>397</v>
      </c>
      <c r="EZQ8" s="106" t="s">
        <v>397</v>
      </c>
      <c r="EZY8" s="106" t="s">
        <v>397</v>
      </c>
      <c r="FAG8" s="106" t="s">
        <v>397</v>
      </c>
      <c r="FAO8" s="106" t="s">
        <v>397</v>
      </c>
      <c r="FAW8" s="106" t="s">
        <v>397</v>
      </c>
      <c r="FBE8" s="106" t="s">
        <v>397</v>
      </c>
      <c r="FBM8" s="106" t="s">
        <v>397</v>
      </c>
      <c r="FBU8" s="106" t="s">
        <v>397</v>
      </c>
      <c r="FCC8" s="106" t="s">
        <v>397</v>
      </c>
      <c r="FCK8" s="106" t="s">
        <v>397</v>
      </c>
      <c r="FCS8" s="106" t="s">
        <v>397</v>
      </c>
      <c r="FDA8" s="106" t="s">
        <v>397</v>
      </c>
      <c r="FDI8" s="106" t="s">
        <v>397</v>
      </c>
      <c r="FDQ8" s="106" t="s">
        <v>397</v>
      </c>
      <c r="FDY8" s="106" t="s">
        <v>397</v>
      </c>
      <c r="FEG8" s="106" t="s">
        <v>397</v>
      </c>
      <c r="FEO8" s="106" t="s">
        <v>397</v>
      </c>
      <c r="FEW8" s="106" t="s">
        <v>397</v>
      </c>
      <c r="FFE8" s="106" t="s">
        <v>397</v>
      </c>
      <c r="FFM8" s="106" t="s">
        <v>397</v>
      </c>
      <c r="FFU8" s="106" t="s">
        <v>397</v>
      </c>
      <c r="FGC8" s="106" t="s">
        <v>397</v>
      </c>
      <c r="FGK8" s="106" t="s">
        <v>397</v>
      </c>
      <c r="FGS8" s="106" t="s">
        <v>397</v>
      </c>
      <c r="FHA8" s="106" t="s">
        <v>397</v>
      </c>
      <c r="FHI8" s="106" t="s">
        <v>397</v>
      </c>
      <c r="FHQ8" s="106" t="s">
        <v>397</v>
      </c>
      <c r="FHY8" s="106" t="s">
        <v>397</v>
      </c>
      <c r="FIG8" s="106" t="s">
        <v>397</v>
      </c>
      <c r="FIO8" s="106" t="s">
        <v>397</v>
      </c>
      <c r="FIW8" s="106" t="s">
        <v>397</v>
      </c>
      <c r="FJE8" s="106" t="s">
        <v>397</v>
      </c>
      <c r="FJM8" s="106" t="s">
        <v>397</v>
      </c>
      <c r="FJU8" s="106" t="s">
        <v>397</v>
      </c>
      <c r="FKC8" s="106" t="s">
        <v>397</v>
      </c>
      <c r="FKK8" s="106" t="s">
        <v>397</v>
      </c>
      <c r="FKS8" s="106" t="s">
        <v>397</v>
      </c>
      <c r="FLA8" s="106" t="s">
        <v>397</v>
      </c>
      <c r="FLI8" s="106" t="s">
        <v>397</v>
      </c>
      <c r="FLQ8" s="106" t="s">
        <v>397</v>
      </c>
      <c r="FLY8" s="106" t="s">
        <v>397</v>
      </c>
      <c r="FMG8" s="106" t="s">
        <v>397</v>
      </c>
      <c r="FMO8" s="106" t="s">
        <v>397</v>
      </c>
      <c r="FMW8" s="106" t="s">
        <v>397</v>
      </c>
      <c r="FNE8" s="106" t="s">
        <v>397</v>
      </c>
      <c r="FNM8" s="106" t="s">
        <v>397</v>
      </c>
      <c r="FNU8" s="106" t="s">
        <v>397</v>
      </c>
      <c r="FOC8" s="106" t="s">
        <v>397</v>
      </c>
      <c r="FOK8" s="106" t="s">
        <v>397</v>
      </c>
      <c r="FOS8" s="106" t="s">
        <v>397</v>
      </c>
      <c r="FPA8" s="106" t="s">
        <v>397</v>
      </c>
      <c r="FPI8" s="106" t="s">
        <v>397</v>
      </c>
      <c r="FPQ8" s="106" t="s">
        <v>397</v>
      </c>
      <c r="FPY8" s="106" t="s">
        <v>397</v>
      </c>
      <c r="FQG8" s="106" t="s">
        <v>397</v>
      </c>
      <c r="FQO8" s="106" t="s">
        <v>397</v>
      </c>
      <c r="FQW8" s="106" t="s">
        <v>397</v>
      </c>
      <c r="FRE8" s="106" t="s">
        <v>397</v>
      </c>
      <c r="FRM8" s="106" t="s">
        <v>397</v>
      </c>
      <c r="FRU8" s="106" t="s">
        <v>397</v>
      </c>
      <c r="FSC8" s="106" t="s">
        <v>397</v>
      </c>
      <c r="FSK8" s="106" t="s">
        <v>397</v>
      </c>
      <c r="FSS8" s="106" t="s">
        <v>397</v>
      </c>
      <c r="FTA8" s="106" t="s">
        <v>397</v>
      </c>
      <c r="FTI8" s="106" t="s">
        <v>397</v>
      </c>
      <c r="FTQ8" s="106" t="s">
        <v>397</v>
      </c>
      <c r="FTY8" s="106" t="s">
        <v>397</v>
      </c>
      <c r="FUG8" s="106" t="s">
        <v>397</v>
      </c>
      <c r="FUO8" s="106" t="s">
        <v>397</v>
      </c>
      <c r="FUW8" s="106" t="s">
        <v>397</v>
      </c>
      <c r="FVE8" s="106" t="s">
        <v>397</v>
      </c>
      <c r="FVM8" s="106" t="s">
        <v>397</v>
      </c>
      <c r="FVU8" s="106" t="s">
        <v>397</v>
      </c>
      <c r="FWC8" s="106" t="s">
        <v>397</v>
      </c>
      <c r="FWK8" s="106" t="s">
        <v>397</v>
      </c>
      <c r="FWS8" s="106" t="s">
        <v>397</v>
      </c>
      <c r="FXA8" s="106" t="s">
        <v>397</v>
      </c>
      <c r="FXI8" s="106" t="s">
        <v>397</v>
      </c>
      <c r="FXQ8" s="106" t="s">
        <v>397</v>
      </c>
      <c r="FXY8" s="106" t="s">
        <v>397</v>
      </c>
      <c r="FYG8" s="106" t="s">
        <v>397</v>
      </c>
      <c r="FYO8" s="106" t="s">
        <v>397</v>
      </c>
      <c r="FYW8" s="106" t="s">
        <v>397</v>
      </c>
      <c r="FZE8" s="106" t="s">
        <v>397</v>
      </c>
      <c r="FZM8" s="106" t="s">
        <v>397</v>
      </c>
      <c r="FZU8" s="106" t="s">
        <v>397</v>
      </c>
      <c r="GAC8" s="106" t="s">
        <v>397</v>
      </c>
      <c r="GAK8" s="106" t="s">
        <v>397</v>
      </c>
      <c r="GAS8" s="106" t="s">
        <v>397</v>
      </c>
      <c r="GBA8" s="106" t="s">
        <v>397</v>
      </c>
      <c r="GBI8" s="106" t="s">
        <v>397</v>
      </c>
      <c r="GBQ8" s="106" t="s">
        <v>397</v>
      </c>
      <c r="GBY8" s="106" t="s">
        <v>397</v>
      </c>
      <c r="GCG8" s="106" t="s">
        <v>397</v>
      </c>
      <c r="GCO8" s="106" t="s">
        <v>397</v>
      </c>
      <c r="GCW8" s="106" t="s">
        <v>397</v>
      </c>
      <c r="GDE8" s="106" t="s">
        <v>397</v>
      </c>
      <c r="GDM8" s="106" t="s">
        <v>397</v>
      </c>
      <c r="GDU8" s="106" t="s">
        <v>397</v>
      </c>
      <c r="GEC8" s="106" t="s">
        <v>397</v>
      </c>
      <c r="GEK8" s="106" t="s">
        <v>397</v>
      </c>
      <c r="GES8" s="106" t="s">
        <v>397</v>
      </c>
      <c r="GFA8" s="106" t="s">
        <v>397</v>
      </c>
      <c r="GFI8" s="106" t="s">
        <v>397</v>
      </c>
      <c r="GFQ8" s="106" t="s">
        <v>397</v>
      </c>
      <c r="GFY8" s="106" t="s">
        <v>397</v>
      </c>
      <c r="GGG8" s="106" t="s">
        <v>397</v>
      </c>
      <c r="GGO8" s="106" t="s">
        <v>397</v>
      </c>
      <c r="GGW8" s="106" t="s">
        <v>397</v>
      </c>
      <c r="GHE8" s="106" t="s">
        <v>397</v>
      </c>
      <c r="GHM8" s="106" t="s">
        <v>397</v>
      </c>
      <c r="GHU8" s="106" t="s">
        <v>397</v>
      </c>
      <c r="GIC8" s="106" t="s">
        <v>397</v>
      </c>
      <c r="GIK8" s="106" t="s">
        <v>397</v>
      </c>
      <c r="GIS8" s="106" t="s">
        <v>397</v>
      </c>
      <c r="GJA8" s="106" t="s">
        <v>397</v>
      </c>
      <c r="GJI8" s="106" t="s">
        <v>397</v>
      </c>
      <c r="GJQ8" s="106" t="s">
        <v>397</v>
      </c>
      <c r="GJY8" s="106" t="s">
        <v>397</v>
      </c>
      <c r="GKG8" s="106" t="s">
        <v>397</v>
      </c>
      <c r="GKO8" s="106" t="s">
        <v>397</v>
      </c>
      <c r="GKW8" s="106" t="s">
        <v>397</v>
      </c>
      <c r="GLE8" s="106" t="s">
        <v>397</v>
      </c>
      <c r="GLM8" s="106" t="s">
        <v>397</v>
      </c>
      <c r="GLU8" s="106" t="s">
        <v>397</v>
      </c>
      <c r="GMC8" s="106" t="s">
        <v>397</v>
      </c>
      <c r="GMK8" s="106" t="s">
        <v>397</v>
      </c>
      <c r="GMS8" s="106" t="s">
        <v>397</v>
      </c>
      <c r="GNA8" s="106" t="s">
        <v>397</v>
      </c>
      <c r="GNI8" s="106" t="s">
        <v>397</v>
      </c>
      <c r="GNQ8" s="106" t="s">
        <v>397</v>
      </c>
      <c r="GNY8" s="106" t="s">
        <v>397</v>
      </c>
      <c r="GOG8" s="106" t="s">
        <v>397</v>
      </c>
      <c r="GOO8" s="106" t="s">
        <v>397</v>
      </c>
      <c r="GOW8" s="106" t="s">
        <v>397</v>
      </c>
      <c r="GPE8" s="106" t="s">
        <v>397</v>
      </c>
      <c r="GPM8" s="106" t="s">
        <v>397</v>
      </c>
      <c r="GPU8" s="106" t="s">
        <v>397</v>
      </c>
      <c r="GQC8" s="106" t="s">
        <v>397</v>
      </c>
      <c r="GQK8" s="106" t="s">
        <v>397</v>
      </c>
      <c r="GQS8" s="106" t="s">
        <v>397</v>
      </c>
      <c r="GRA8" s="106" t="s">
        <v>397</v>
      </c>
      <c r="GRI8" s="106" t="s">
        <v>397</v>
      </c>
      <c r="GRQ8" s="106" t="s">
        <v>397</v>
      </c>
      <c r="GRY8" s="106" t="s">
        <v>397</v>
      </c>
      <c r="GSG8" s="106" t="s">
        <v>397</v>
      </c>
      <c r="GSO8" s="106" t="s">
        <v>397</v>
      </c>
      <c r="GSW8" s="106" t="s">
        <v>397</v>
      </c>
      <c r="GTE8" s="106" t="s">
        <v>397</v>
      </c>
      <c r="GTM8" s="106" t="s">
        <v>397</v>
      </c>
      <c r="GTU8" s="106" t="s">
        <v>397</v>
      </c>
      <c r="GUC8" s="106" t="s">
        <v>397</v>
      </c>
      <c r="GUK8" s="106" t="s">
        <v>397</v>
      </c>
      <c r="GUS8" s="106" t="s">
        <v>397</v>
      </c>
      <c r="GVA8" s="106" t="s">
        <v>397</v>
      </c>
      <c r="GVI8" s="106" t="s">
        <v>397</v>
      </c>
      <c r="GVQ8" s="106" t="s">
        <v>397</v>
      </c>
      <c r="GVY8" s="106" t="s">
        <v>397</v>
      </c>
      <c r="GWG8" s="106" t="s">
        <v>397</v>
      </c>
      <c r="GWO8" s="106" t="s">
        <v>397</v>
      </c>
      <c r="GWW8" s="106" t="s">
        <v>397</v>
      </c>
      <c r="GXE8" s="106" t="s">
        <v>397</v>
      </c>
      <c r="GXM8" s="106" t="s">
        <v>397</v>
      </c>
      <c r="GXU8" s="106" t="s">
        <v>397</v>
      </c>
      <c r="GYC8" s="106" t="s">
        <v>397</v>
      </c>
      <c r="GYK8" s="106" t="s">
        <v>397</v>
      </c>
      <c r="GYS8" s="106" t="s">
        <v>397</v>
      </c>
      <c r="GZA8" s="106" t="s">
        <v>397</v>
      </c>
      <c r="GZI8" s="106" t="s">
        <v>397</v>
      </c>
      <c r="GZQ8" s="106" t="s">
        <v>397</v>
      </c>
      <c r="GZY8" s="106" t="s">
        <v>397</v>
      </c>
      <c r="HAG8" s="106" t="s">
        <v>397</v>
      </c>
      <c r="HAO8" s="106" t="s">
        <v>397</v>
      </c>
      <c r="HAW8" s="106" t="s">
        <v>397</v>
      </c>
      <c r="HBE8" s="106" t="s">
        <v>397</v>
      </c>
      <c r="HBM8" s="106" t="s">
        <v>397</v>
      </c>
      <c r="HBU8" s="106" t="s">
        <v>397</v>
      </c>
      <c r="HCC8" s="106" t="s">
        <v>397</v>
      </c>
      <c r="HCK8" s="106" t="s">
        <v>397</v>
      </c>
      <c r="HCS8" s="106" t="s">
        <v>397</v>
      </c>
      <c r="HDA8" s="106" t="s">
        <v>397</v>
      </c>
      <c r="HDI8" s="106" t="s">
        <v>397</v>
      </c>
      <c r="HDQ8" s="106" t="s">
        <v>397</v>
      </c>
      <c r="HDY8" s="106" t="s">
        <v>397</v>
      </c>
      <c r="HEG8" s="106" t="s">
        <v>397</v>
      </c>
      <c r="HEO8" s="106" t="s">
        <v>397</v>
      </c>
      <c r="HEW8" s="106" t="s">
        <v>397</v>
      </c>
      <c r="HFE8" s="106" t="s">
        <v>397</v>
      </c>
      <c r="HFM8" s="106" t="s">
        <v>397</v>
      </c>
      <c r="HFU8" s="106" t="s">
        <v>397</v>
      </c>
      <c r="HGC8" s="106" t="s">
        <v>397</v>
      </c>
      <c r="HGK8" s="106" t="s">
        <v>397</v>
      </c>
      <c r="HGS8" s="106" t="s">
        <v>397</v>
      </c>
      <c r="HHA8" s="106" t="s">
        <v>397</v>
      </c>
      <c r="HHI8" s="106" t="s">
        <v>397</v>
      </c>
      <c r="HHQ8" s="106" t="s">
        <v>397</v>
      </c>
      <c r="HHY8" s="106" t="s">
        <v>397</v>
      </c>
      <c r="HIG8" s="106" t="s">
        <v>397</v>
      </c>
      <c r="HIO8" s="106" t="s">
        <v>397</v>
      </c>
      <c r="HIW8" s="106" t="s">
        <v>397</v>
      </c>
      <c r="HJE8" s="106" t="s">
        <v>397</v>
      </c>
      <c r="HJM8" s="106" t="s">
        <v>397</v>
      </c>
      <c r="HJU8" s="106" t="s">
        <v>397</v>
      </c>
      <c r="HKC8" s="106" t="s">
        <v>397</v>
      </c>
      <c r="HKK8" s="106" t="s">
        <v>397</v>
      </c>
      <c r="HKS8" s="106" t="s">
        <v>397</v>
      </c>
      <c r="HLA8" s="106" t="s">
        <v>397</v>
      </c>
      <c r="HLI8" s="106" t="s">
        <v>397</v>
      </c>
      <c r="HLQ8" s="106" t="s">
        <v>397</v>
      </c>
      <c r="HLY8" s="106" t="s">
        <v>397</v>
      </c>
      <c r="HMG8" s="106" t="s">
        <v>397</v>
      </c>
      <c r="HMO8" s="106" t="s">
        <v>397</v>
      </c>
      <c r="HMW8" s="106" t="s">
        <v>397</v>
      </c>
      <c r="HNE8" s="106" t="s">
        <v>397</v>
      </c>
      <c r="HNM8" s="106" t="s">
        <v>397</v>
      </c>
      <c r="HNU8" s="106" t="s">
        <v>397</v>
      </c>
      <c r="HOC8" s="106" t="s">
        <v>397</v>
      </c>
      <c r="HOK8" s="106" t="s">
        <v>397</v>
      </c>
      <c r="HOS8" s="106" t="s">
        <v>397</v>
      </c>
      <c r="HPA8" s="106" t="s">
        <v>397</v>
      </c>
      <c r="HPI8" s="106" t="s">
        <v>397</v>
      </c>
      <c r="HPQ8" s="106" t="s">
        <v>397</v>
      </c>
      <c r="HPY8" s="106" t="s">
        <v>397</v>
      </c>
      <c r="HQG8" s="106" t="s">
        <v>397</v>
      </c>
      <c r="HQO8" s="106" t="s">
        <v>397</v>
      </c>
      <c r="HQW8" s="106" t="s">
        <v>397</v>
      </c>
      <c r="HRE8" s="106" t="s">
        <v>397</v>
      </c>
      <c r="HRM8" s="106" t="s">
        <v>397</v>
      </c>
      <c r="HRU8" s="106" t="s">
        <v>397</v>
      </c>
      <c r="HSC8" s="106" t="s">
        <v>397</v>
      </c>
      <c r="HSK8" s="106" t="s">
        <v>397</v>
      </c>
      <c r="HSS8" s="106" t="s">
        <v>397</v>
      </c>
      <c r="HTA8" s="106" t="s">
        <v>397</v>
      </c>
      <c r="HTI8" s="106" t="s">
        <v>397</v>
      </c>
      <c r="HTQ8" s="106" t="s">
        <v>397</v>
      </c>
      <c r="HTY8" s="106" t="s">
        <v>397</v>
      </c>
      <c r="HUG8" s="106" t="s">
        <v>397</v>
      </c>
      <c r="HUO8" s="106" t="s">
        <v>397</v>
      </c>
      <c r="HUW8" s="106" t="s">
        <v>397</v>
      </c>
      <c r="HVE8" s="106" t="s">
        <v>397</v>
      </c>
      <c r="HVM8" s="106" t="s">
        <v>397</v>
      </c>
      <c r="HVU8" s="106" t="s">
        <v>397</v>
      </c>
      <c r="HWC8" s="106" t="s">
        <v>397</v>
      </c>
      <c r="HWK8" s="106" t="s">
        <v>397</v>
      </c>
      <c r="HWS8" s="106" t="s">
        <v>397</v>
      </c>
      <c r="HXA8" s="106" t="s">
        <v>397</v>
      </c>
      <c r="HXI8" s="106" t="s">
        <v>397</v>
      </c>
      <c r="HXQ8" s="106" t="s">
        <v>397</v>
      </c>
      <c r="HXY8" s="106" t="s">
        <v>397</v>
      </c>
      <c r="HYG8" s="106" t="s">
        <v>397</v>
      </c>
      <c r="HYO8" s="106" t="s">
        <v>397</v>
      </c>
      <c r="HYW8" s="106" t="s">
        <v>397</v>
      </c>
      <c r="HZE8" s="106" t="s">
        <v>397</v>
      </c>
      <c r="HZM8" s="106" t="s">
        <v>397</v>
      </c>
      <c r="HZU8" s="106" t="s">
        <v>397</v>
      </c>
      <c r="IAC8" s="106" t="s">
        <v>397</v>
      </c>
      <c r="IAK8" s="106" t="s">
        <v>397</v>
      </c>
      <c r="IAS8" s="106" t="s">
        <v>397</v>
      </c>
      <c r="IBA8" s="106" t="s">
        <v>397</v>
      </c>
      <c r="IBI8" s="106" t="s">
        <v>397</v>
      </c>
      <c r="IBQ8" s="106" t="s">
        <v>397</v>
      </c>
      <c r="IBY8" s="106" t="s">
        <v>397</v>
      </c>
      <c r="ICG8" s="106" t="s">
        <v>397</v>
      </c>
      <c r="ICO8" s="106" t="s">
        <v>397</v>
      </c>
      <c r="ICW8" s="106" t="s">
        <v>397</v>
      </c>
      <c r="IDE8" s="106" t="s">
        <v>397</v>
      </c>
      <c r="IDM8" s="106" t="s">
        <v>397</v>
      </c>
      <c r="IDU8" s="106" t="s">
        <v>397</v>
      </c>
      <c r="IEC8" s="106" t="s">
        <v>397</v>
      </c>
      <c r="IEK8" s="106" t="s">
        <v>397</v>
      </c>
      <c r="IES8" s="106" t="s">
        <v>397</v>
      </c>
      <c r="IFA8" s="106" t="s">
        <v>397</v>
      </c>
      <c r="IFI8" s="106" t="s">
        <v>397</v>
      </c>
      <c r="IFQ8" s="106" t="s">
        <v>397</v>
      </c>
      <c r="IFY8" s="106" t="s">
        <v>397</v>
      </c>
      <c r="IGG8" s="106" t="s">
        <v>397</v>
      </c>
      <c r="IGO8" s="106" t="s">
        <v>397</v>
      </c>
      <c r="IGW8" s="106" t="s">
        <v>397</v>
      </c>
      <c r="IHE8" s="106" t="s">
        <v>397</v>
      </c>
      <c r="IHM8" s="106" t="s">
        <v>397</v>
      </c>
      <c r="IHU8" s="106" t="s">
        <v>397</v>
      </c>
      <c r="IIC8" s="106" t="s">
        <v>397</v>
      </c>
      <c r="IIK8" s="106" t="s">
        <v>397</v>
      </c>
      <c r="IIS8" s="106" t="s">
        <v>397</v>
      </c>
      <c r="IJA8" s="106" t="s">
        <v>397</v>
      </c>
      <c r="IJI8" s="106" t="s">
        <v>397</v>
      </c>
      <c r="IJQ8" s="106" t="s">
        <v>397</v>
      </c>
      <c r="IJY8" s="106" t="s">
        <v>397</v>
      </c>
      <c r="IKG8" s="106" t="s">
        <v>397</v>
      </c>
      <c r="IKO8" s="106" t="s">
        <v>397</v>
      </c>
      <c r="IKW8" s="106" t="s">
        <v>397</v>
      </c>
      <c r="ILE8" s="106" t="s">
        <v>397</v>
      </c>
      <c r="ILM8" s="106" t="s">
        <v>397</v>
      </c>
      <c r="ILU8" s="106" t="s">
        <v>397</v>
      </c>
      <c r="IMC8" s="106" t="s">
        <v>397</v>
      </c>
      <c r="IMK8" s="106" t="s">
        <v>397</v>
      </c>
      <c r="IMS8" s="106" t="s">
        <v>397</v>
      </c>
      <c r="INA8" s="106" t="s">
        <v>397</v>
      </c>
      <c r="INI8" s="106" t="s">
        <v>397</v>
      </c>
      <c r="INQ8" s="106" t="s">
        <v>397</v>
      </c>
      <c r="INY8" s="106" t="s">
        <v>397</v>
      </c>
      <c r="IOG8" s="106" t="s">
        <v>397</v>
      </c>
      <c r="IOO8" s="106" t="s">
        <v>397</v>
      </c>
      <c r="IOW8" s="106" t="s">
        <v>397</v>
      </c>
      <c r="IPE8" s="106" t="s">
        <v>397</v>
      </c>
      <c r="IPM8" s="106" t="s">
        <v>397</v>
      </c>
      <c r="IPU8" s="106" t="s">
        <v>397</v>
      </c>
      <c r="IQC8" s="106" t="s">
        <v>397</v>
      </c>
      <c r="IQK8" s="106" t="s">
        <v>397</v>
      </c>
      <c r="IQS8" s="106" t="s">
        <v>397</v>
      </c>
      <c r="IRA8" s="106" t="s">
        <v>397</v>
      </c>
      <c r="IRI8" s="106" t="s">
        <v>397</v>
      </c>
      <c r="IRQ8" s="106" t="s">
        <v>397</v>
      </c>
      <c r="IRY8" s="106" t="s">
        <v>397</v>
      </c>
      <c r="ISG8" s="106" t="s">
        <v>397</v>
      </c>
      <c r="ISO8" s="106" t="s">
        <v>397</v>
      </c>
      <c r="ISW8" s="106" t="s">
        <v>397</v>
      </c>
      <c r="ITE8" s="106" t="s">
        <v>397</v>
      </c>
      <c r="ITM8" s="106" t="s">
        <v>397</v>
      </c>
      <c r="ITU8" s="106" t="s">
        <v>397</v>
      </c>
      <c r="IUC8" s="106" t="s">
        <v>397</v>
      </c>
      <c r="IUK8" s="106" t="s">
        <v>397</v>
      </c>
      <c r="IUS8" s="106" t="s">
        <v>397</v>
      </c>
      <c r="IVA8" s="106" t="s">
        <v>397</v>
      </c>
      <c r="IVI8" s="106" t="s">
        <v>397</v>
      </c>
      <c r="IVQ8" s="106" t="s">
        <v>397</v>
      </c>
      <c r="IVY8" s="106" t="s">
        <v>397</v>
      </c>
      <c r="IWG8" s="106" t="s">
        <v>397</v>
      </c>
      <c r="IWO8" s="106" t="s">
        <v>397</v>
      </c>
      <c r="IWW8" s="106" t="s">
        <v>397</v>
      </c>
      <c r="IXE8" s="106" t="s">
        <v>397</v>
      </c>
      <c r="IXM8" s="106" t="s">
        <v>397</v>
      </c>
      <c r="IXU8" s="106" t="s">
        <v>397</v>
      </c>
      <c r="IYC8" s="106" t="s">
        <v>397</v>
      </c>
      <c r="IYK8" s="106" t="s">
        <v>397</v>
      </c>
      <c r="IYS8" s="106" t="s">
        <v>397</v>
      </c>
      <c r="IZA8" s="106" t="s">
        <v>397</v>
      </c>
      <c r="IZI8" s="106" t="s">
        <v>397</v>
      </c>
      <c r="IZQ8" s="106" t="s">
        <v>397</v>
      </c>
      <c r="IZY8" s="106" t="s">
        <v>397</v>
      </c>
      <c r="JAG8" s="106" t="s">
        <v>397</v>
      </c>
      <c r="JAO8" s="106" t="s">
        <v>397</v>
      </c>
      <c r="JAW8" s="106" t="s">
        <v>397</v>
      </c>
      <c r="JBE8" s="106" t="s">
        <v>397</v>
      </c>
      <c r="JBM8" s="106" t="s">
        <v>397</v>
      </c>
      <c r="JBU8" s="106" t="s">
        <v>397</v>
      </c>
      <c r="JCC8" s="106" t="s">
        <v>397</v>
      </c>
      <c r="JCK8" s="106" t="s">
        <v>397</v>
      </c>
      <c r="JCS8" s="106" t="s">
        <v>397</v>
      </c>
      <c r="JDA8" s="106" t="s">
        <v>397</v>
      </c>
      <c r="JDI8" s="106" t="s">
        <v>397</v>
      </c>
      <c r="JDQ8" s="106" t="s">
        <v>397</v>
      </c>
      <c r="JDY8" s="106" t="s">
        <v>397</v>
      </c>
      <c r="JEG8" s="106" t="s">
        <v>397</v>
      </c>
      <c r="JEO8" s="106" t="s">
        <v>397</v>
      </c>
      <c r="JEW8" s="106" t="s">
        <v>397</v>
      </c>
      <c r="JFE8" s="106" t="s">
        <v>397</v>
      </c>
      <c r="JFM8" s="106" t="s">
        <v>397</v>
      </c>
      <c r="JFU8" s="106" t="s">
        <v>397</v>
      </c>
      <c r="JGC8" s="106" t="s">
        <v>397</v>
      </c>
      <c r="JGK8" s="106" t="s">
        <v>397</v>
      </c>
      <c r="JGS8" s="106" t="s">
        <v>397</v>
      </c>
      <c r="JHA8" s="106" t="s">
        <v>397</v>
      </c>
      <c r="JHI8" s="106" t="s">
        <v>397</v>
      </c>
      <c r="JHQ8" s="106" t="s">
        <v>397</v>
      </c>
      <c r="JHY8" s="106" t="s">
        <v>397</v>
      </c>
      <c r="JIG8" s="106" t="s">
        <v>397</v>
      </c>
      <c r="JIO8" s="106" t="s">
        <v>397</v>
      </c>
      <c r="JIW8" s="106" t="s">
        <v>397</v>
      </c>
      <c r="JJE8" s="106" t="s">
        <v>397</v>
      </c>
      <c r="JJM8" s="106" t="s">
        <v>397</v>
      </c>
      <c r="JJU8" s="106" t="s">
        <v>397</v>
      </c>
      <c r="JKC8" s="106" t="s">
        <v>397</v>
      </c>
      <c r="JKK8" s="106" t="s">
        <v>397</v>
      </c>
      <c r="JKS8" s="106" t="s">
        <v>397</v>
      </c>
      <c r="JLA8" s="106" t="s">
        <v>397</v>
      </c>
      <c r="JLI8" s="106" t="s">
        <v>397</v>
      </c>
      <c r="JLQ8" s="106" t="s">
        <v>397</v>
      </c>
      <c r="JLY8" s="106" t="s">
        <v>397</v>
      </c>
      <c r="JMG8" s="106" t="s">
        <v>397</v>
      </c>
      <c r="JMO8" s="106" t="s">
        <v>397</v>
      </c>
      <c r="JMW8" s="106" t="s">
        <v>397</v>
      </c>
      <c r="JNE8" s="106" t="s">
        <v>397</v>
      </c>
      <c r="JNM8" s="106" t="s">
        <v>397</v>
      </c>
      <c r="JNU8" s="106" t="s">
        <v>397</v>
      </c>
      <c r="JOC8" s="106" t="s">
        <v>397</v>
      </c>
      <c r="JOK8" s="106" t="s">
        <v>397</v>
      </c>
      <c r="JOS8" s="106" t="s">
        <v>397</v>
      </c>
      <c r="JPA8" s="106" t="s">
        <v>397</v>
      </c>
      <c r="JPI8" s="106" t="s">
        <v>397</v>
      </c>
      <c r="JPQ8" s="106" t="s">
        <v>397</v>
      </c>
      <c r="JPY8" s="106" t="s">
        <v>397</v>
      </c>
      <c r="JQG8" s="106" t="s">
        <v>397</v>
      </c>
      <c r="JQO8" s="106" t="s">
        <v>397</v>
      </c>
      <c r="JQW8" s="106" t="s">
        <v>397</v>
      </c>
      <c r="JRE8" s="106" t="s">
        <v>397</v>
      </c>
      <c r="JRM8" s="106" t="s">
        <v>397</v>
      </c>
      <c r="JRU8" s="106" t="s">
        <v>397</v>
      </c>
      <c r="JSC8" s="106" t="s">
        <v>397</v>
      </c>
      <c r="JSK8" s="106" t="s">
        <v>397</v>
      </c>
      <c r="JSS8" s="106" t="s">
        <v>397</v>
      </c>
      <c r="JTA8" s="106" t="s">
        <v>397</v>
      </c>
      <c r="JTI8" s="106" t="s">
        <v>397</v>
      </c>
      <c r="JTQ8" s="106" t="s">
        <v>397</v>
      </c>
      <c r="JTY8" s="106" t="s">
        <v>397</v>
      </c>
      <c r="JUG8" s="106" t="s">
        <v>397</v>
      </c>
      <c r="JUO8" s="106" t="s">
        <v>397</v>
      </c>
      <c r="JUW8" s="106" t="s">
        <v>397</v>
      </c>
      <c r="JVE8" s="106" t="s">
        <v>397</v>
      </c>
      <c r="JVM8" s="106" t="s">
        <v>397</v>
      </c>
      <c r="JVU8" s="106" t="s">
        <v>397</v>
      </c>
      <c r="JWC8" s="106" t="s">
        <v>397</v>
      </c>
      <c r="JWK8" s="106" t="s">
        <v>397</v>
      </c>
      <c r="JWS8" s="106" t="s">
        <v>397</v>
      </c>
      <c r="JXA8" s="106" t="s">
        <v>397</v>
      </c>
      <c r="JXI8" s="106" t="s">
        <v>397</v>
      </c>
      <c r="JXQ8" s="106" t="s">
        <v>397</v>
      </c>
      <c r="JXY8" s="106" t="s">
        <v>397</v>
      </c>
      <c r="JYG8" s="106" t="s">
        <v>397</v>
      </c>
      <c r="JYO8" s="106" t="s">
        <v>397</v>
      </c>
      <c r="JYW8" s="106" t="s">
        <v>397</v>
      </c>
      <c r="JZE8" s="106" t="s">
        <v>397</v>
      </c>
      <c r="JZM8" s="106" t="s">
        <v>397</v>
      </c>
      <c r="JZU8" s="106" t="s">
        <v>397</v>
      </c>
      <c r="KAC8" s="106" t="s">
        <v>397</v>
      </c>
      <c r="KAK8" s="106" t="s">
        <v>397</v>
      </c>
      <c r="KAS8" s="106" t="s">
        <v>397</v>
      </c>
      <c r="KBA8" s="106" t="s">
        <v>397</v>
      </c>
      <c r="KBI8" s="106" t="s">
        <v>397</v>
      </c>
      <c r="KBQ8" s="106" t="s">
        <v>397</v>
      </c>
      <c r="KBY8" s="106" t="s">
        <v>397</v>
      </c>
      <c r="KCG8" s="106" t="s">
        <v>397</v>
      </c>
      <c r="KCO8" s="106" t="s">
        <v>397</v>
      </c>
      <c r="KCW8" s="106" t="s">
        <v>397</v>
      </c>
      <c r="KDE8" s="106" t="s">
        <v>397</v>
      </c>
      <c r="KDM8" s="106" t="s">
        <v>397</v>
      </c>
      <c r="KDU8" s="106" t="s">
        <v>397</v>
      </c>
      <c r="KEC8" s="106" t="s">
        <v>397</v>
      </c>
      <c r="KEK8" s="106" t="s">
        <v>397</v>
      </c>
      <c r="KES8" s="106" t="s">
        <v>397</v>
      </c>
      <c r="KFA8" s="106" t="s">
        <v>397</v>
      </c>
      <c r="KFI8" s="106" t="s">
        <v>397</v>
      </c>
      <c r="KFQ8" s="106" t="s">
        <v>397</v>
      </c>
      <c r="KFY8" s="106" t="s">
        <v>397</v>
      </c>
      <c r="KGG8" s="106" t="s">
        <v>397</v>
      </c>
      <c r="KGO8" s="106" t="s">
        <v>397</v>
      </c>
      <c r="KGW8" s="106" t="s">
        <v>397</v>
      </c>
      <c r="KHE8" s="106" t="s">
        <v>397</v>
      </c>
      <c r="KHM8" s="106" t="s">
        <v>397</v>
      </c>
      <c r="KHU8" s="106" t="s">
        <v>397</v>
      </c>
      <c r="KIC8" s="106" t="s">
        <v>397</v>
      </c>
      <c r="KIK8" s="106" t="s">
        <v>397</v>
      </c>
      <c r="KIS8" s="106" t="s">
        <v>397</v>
      </c>
      <c r="KJA8" s="106" t="s">
        <v>397</v>
      </c>
      <c r="KJI8" s="106" t="s">
        <v>397</v>
      </c>
      <c r="KJQ8" s="106" t="s">
        <v>397</v>
      </c>
      <c r="KJY8" s="106" t="s">
        <v>397</v>
      </c>
      <c r="KKG8" s="106" t="s">
        <v>397</v>
      </c>
      <c r="KKO8" s="106" t="s">
        <v>397</v>
      </c>
      <c r="KKW8" s="106" t="s">
        <v>397</v>
      </c>
      <c r="KLE8" s="106" t="s">
        <v>397</v>
      </c>
      <c r="KLM8" s="106" t="s">
        <v>397</v>
      </c>
      <c r="KLU8" s="106" t="s">
        <v>397</v>
      </c>
      <c r="KMC8" s="106" t="s">
        <v>397</v>
      </c>
      <c r="KMK8" s="106" t="s">
        <v>397</v>
      </c>
      <c r="KMS8" s="106" t="s">
        <v>397</v>
      </c>
      <c r="KNA8" s="106" t="s">
        <v>397</v>
      </c>
      <c r="KNI8" s="106" t="s">
        <v>397</v>
      </c>
      <c r="KNQ8" s="106" t="s">
        <v>397</v>
      </c>
      <c r="KNY8" s="106" t="s">
        <v>397</v>
      </c>
      <c r="KOG8" s="106" t="s">
        <v>397</v>
      </c>
      <c r="KOO8" s="106" t="s">
        <v>397</v>
      </c>
      <c r="KOW8" s="106" t="s">
        <v>397</v>
      </c>
      <c r="KPE8" s="106" t="s">
        <v>397</v>
      </c>
      <c r="KPM8" s="106" t="s">
        <v>397</v>
      </c>
      <c r="KPU8" s="106" t="s">
        <v>397</v>
      </c>
      <c r="KQC8" s="106" t="s">
        <v>397</v>
      </c>
      <c r="KQK8" s="106" t="s">
        <v>397</v>
      </c>
      <c r="KQS8" s="106" t="s">
        <v>397</v>
      </c>
      <c r="KRA8" s="106" t="s">
        <v>397</v>
      </c>
      <c r="KRI8" s="106" t="s">
        <v>397</v>
      </c>
      <c r="KRQ8" s="106" t="s">
        <v>397</v>
      </c>
      <c r="KRY8" s="106" t="s">
        <v>397</v>
      </c>
      <c r="KSG8" s="106" t="s">
        <v>397</v>
      </c>
      <c r="KSO8" s="106" t="s">
        <v>397</v>
      </c>
      <c r="KSW8" s="106" t="s">
        <v>397</v>
      </c>
      <c r="KTE8" s="106" t="s">
        <v>397</v>
      </c>
      <c r="KTM8" s="106" t="s">
        <v>397</v>
      </c>
      <c r="KTU8" s="106" t="s">
        <v>397</v>
      </c>
      <c r="KUC8" s="106" t="s">
        <v>397</v>
      </c>
      <c r="KUK8" s="106" t="s">
        <v>397</v>
      </c>
      <c r="KUS8" s="106" t="s">
        <v>397</v>
      </c>
      <c r="KVA8" s="106" t="s">
        <v>397</v>
      </c>
      <c r="KVI8" s="106" t="s">
        <v>397</v>
      </c>
      <c r="KVQ8" s="106" t="s">
        <v>397</v>
      </c>
      <c r="KVY8" s="106" t="s">
        <v>397</v>
      </c>
      <c r="KWG8" s="106" t="s">
        <v>397</v>
      </c>
      <c r="KWO8" s="106" t="s">
        <v>397</v>
      </c>
      <c r="KWW8" s="106" t="s">
        <v>397</v>
      </c>
      <c r="KXE8" s="106" t="s">
        <v>397</v>
      </c>
      <c r="KXM8" s="106" t="s">
        <v>397</v>
      </c>
      <c r="KXU8" s="106" t="s">
        <v>397</v>
      </c>
      <c r="KYC8" s="106" t="s">
        <v>397</v>
      </c>
      <c r="KYK8" s="106" t="s">
        <v>397</v>
      </c>
      <c r="KYS8" s="106" t="s">
        <v>397</v>
      </c>
      <c r="KZA8" s="106" t="s">
        <v>397</v>
      </c>
      <c r="KZI8" s="106" t="s">
        <v>397</v>
      </c>
      <c r="KZQ8" s="106" t="s">
        <v>397</v>
      </c>
      <c r="KZY8" s="106" t="s">
        <v>397</v>
      </c>
      <c r="LAG8" s="106" t="s">
        <v>397</v>
      </c>
      <c r="LAO8" s="106" t="s">
        <v>397</v>
      </c>
      <c r="LAW8" s="106" t="s">
        <v>397</v>
      </c>
      <c r="LBE8" s="106" t="s">
        <v>397</v>
      </c>
      <c r="LBM8" s="106" t="s">
        <v>397</v>
      </c>
      <c r="LBU8" s="106" t="s">
        <v>397</v>
      </c>
      <c r="LCC8" s="106" t="s">
        <v>397</v>
      </c>
      <c r="LCK8" s="106" t="s">
        <v>397</v>
      </c>
      <c r="LCS8" s="106" t="s">
        <v>397</v>
      </c>
      <c r="LDA8" s="106" t="s">
        <v>397</v>
      </c>
      <c r="LDI8" s="106" t="s">
        <v>397</v>
      </c>
      <c r="LDQ8" s="106" t="s">
        <v>397</v>
      </c>
      <c r="LDY8" s="106" t="s">
        <v>397</v>
      </c>
      <c r="LEG8" s="106" t="s">
        <v>397</v>
      </c>
      <c r="LEO8" s="106" t="s">
        <v>397</v>
      </c>
      <c r="LEW8" s="106" t="s">
        <v>397</v>
      </c>
      <c r="LFE8" s="106" t="s">
        <v>397</v>
      </c>
      <c r="LFM8" s="106" t="s">
        <v>397</v>
      </c>
      <c r="LFU8" s="106" t="s">
        <v>397</v>
      </c>
      <c r="LGC8" s="106" t="s">
        <v>397</v>
      </c>
      <c r="LGK8" s="106" t="s">
        <v>397</v>
      </c>
      <c r="LGS8" s="106" t="s">
        <v>397</v>
      </c>
      <c r="LHA8" s="106" t="s">
        <v>397</v>
      </c>
      <c r="LHI8" s="106" t="s">
        <v>397</v>
      </c>
      <c r="LHQ8" s="106" t="s">
        <v>397</v>
      </c>
      <c r="LHY8" s="106" t="s">
        <v>397</v>
      </c>
      <c r="LIG8" s="106" t="s">
        <v>397</v>
      </c>
      <c r="LIO8" s="106" t="s">
        <v>397</v>
      </c>
      <c r="LIW8" s="106" t="s">
        <v>397</v>
      </c>
      <c r="LJE8" s="106" t="s">
        <v>397</v>
      </c>
      <c r="LJM8" s="106" t="s">
        <v>397</v>
      </c>
      <c r="LJU8" s="106" t="s">
        <v>397</v>
      </c>
      <c r="LKC8" s="106" t="s">
        <v>397</v>
      </c>
      <c r="LKK8" s="106" t="s">
        <v>397</v>
      </c>
      <c r="LKS8" s="106" t="s">
        <v>397</v>
      </c>
      <c r="LLA8" s="106" t="s">
        <v>397</v>
      </c>
      <c r="LLI8" s="106" t="s">
        <v>397</v>
      </c>
      <c r="LLQ8" s="106" t="s">
        <v>397</v>
      </c>
      <c r="LLY8" s="106" t="s">
        <v>397</v>
      </c>
      <c r="LMG8" s="106" t="s">
        <v>397</v>
      </c>
      <c r="LMO8" s="106" t="s">
        <v>397</v>
      </c>
      <c r="LMW8" s="106" t="s">
        <v>397</v>
      </c>
      <c r="LNE8" s="106" t="s">
        <v>397</v>
      </c>
      <c r="LNM8" s="106" t="s">
        <v>397</v>
      </c>
      <c r="LNU8" s="106" t="s">
        <v>397</v>
      </c>
      <c r="LOC8" s="106" t="s">
        <v>397</v>
      </c>
      <c r="LOK8" s="106" t="s">
        <v>397</v>
      </c>
      <c r="LOS8" s="106" t="s">
        <v>397</v>
      </c>
      <c r="LPA8" s="106" t="s">
        <v>397</v>
      </c>
      <c r="LPI8" s="106" t="s">
        <v>397</v>
      </c>
      <c r="LPQ8" s="106" t="s">
        <v>397</v>
      </c>
      <c r="LPY8" s="106" t="s">
        <v>397</v>
      </c>
      <c r="LQG8" s="106" t="s">
        <v>397</v>
      </c>
      <c r="LQO8" s="106" t="s">
        <v>397</v>
      </c>
      <c r="LQW8" s="106" t="s">
        <v>397</v>
      </c>
      <c r="LRE8" s="106" t="s">
        <v>397</v>
      </c>
      <c r="LRM8" s="106" t="s">
        <v>397</v>
      </c>
      <c r="LRU8" s="106" t="s">
        <v>397</v>
      </c>
      <c r="LSC8" s="106" t="s">
        <v>397</v>
      </c>
      <c r="LSK8" s="106" t="s">
        <v>397</v>
      </c>
      <c r="LSS8" s="106" t="s">
        <v>397</v>
      </c>
      <c r="LTA8" s="106" t="s">
        <v>397</v>
      </c>
      <c r="LTI8" s="106" t="s">
        <v>397</v>
      </c>
      <c r="LTQ8" s="106" t="s">
        <v>397</v>
      </c>
      <c r="LTY8" s="106" t="s">
        <v>397</v>
      </c>
      <c r="LUG8" s="106" t="s">
        <v>397</v>
      </c>
      <c r="LUO8" s="106" t="s">
        <v>397</v>
      </c>
      <c r="LUW8" s="106" t="s">
        <v>397</v>
      </c>
      <c r="LVE8" s="106" t="s">
        <v>397</v>
      </c>
      <c r="LVM8" s="106" t="s">
        <v>397</v>
      </c>
      <c r="LVU8" s="106" t="s">
        <v>397</v>
      </c>
      <c r="LWC8" s="106" t="s">
        <v>397</v>
      </c>
      <c r="LWK8" s="106" t="s">
        <v>397</v>
      </c>
      <c r="LWS8" s="106" t="s">
        <v>397</v>
      </c>
      <c r="LXA8" s="106" t="s">
        <v>397</v>
      </c>
      <c r="LXI8" s="106" t="s">
        <v>397</v>
      </c>
      <c r="LXQ8" s="106" t="s">
        <v>397</v>
      </c>
      <c r="LXY8" s="106" t="s">
        <v>397</v>
      </c>
      <c r="LYG8" s="106" t="s">
        <v>397</v>
      </c>
      <c r="LYO8" s="106" t="s">
        <v>397</v>
      </c>
      <c r="LYW8" s="106" t="s">
        <v>397</v>
      </c>
      <c r="LZE8" s="106" t="s">
        <v>397</v>
      </c>
      <c r="LZM8" s="106" t="s">
        <v>397</v>
      </c>
      <c r="LZU8" s="106" t="s">
        <v>397</v>
      </c>
      <c r="MAC8" s="106" t="s">
        <v>397</v>
      </c>
      <c r="MAK8" s="106" t="s">
        <v>397</v>
      </c>
      <c r="MAS8" s="106" t="s">
        <v>397</v>
      </c>
      <c r="MBA8" s="106" t="s">
        <v>397</v>
      </c>
      <c r="MBI8" s="106" t="s">
        <v>397</v>
      </c>
      <c r="MBQ8" s="106" t="s">
        <v>397</v>
      </c>
      <c r="MBY8" s="106" t="s">
        <v>397</v>
      </c>
      <c r="MCG8" s="106" t="s">
        <v>397</v>
      </c>
      <c r="MCO8" s="106" t="s">
        <v>397</v>
      </c>
      <c r="MCW8" s="106" t="s">
        <v>397</v>
      </c>
      <c r="MDE8" s="106" t="s">
        <v>397</v>
      </c>
      <c r="MDM8" s="106" t="s">
        <v>397</v>
      </c>
      <c r="MDU8" s="106" t="s">
        <v>397</v>
      </c>
      <c r="MEC8" s="106" t="s">
        <v>397</v>
      </c>
      <c r="MEK8" s="106" t="s">
        <v>397</v>
      </c>
      <c r="MES8" s="106" t="s">
        <v>397</v>
      </c>
      <c r="MFA8" s="106" t="s">
        <v>397</v>
      </c>
      <c r="MFI8" s="106" t="s">
        <v>397</v>
      </c>
      <c r="MFQ8" s="106" t="s">
        <v>397</v>
      </c>
      <c r="MFY8" s="106" t="s">
        <v>397</v>
      </c>
      <c r="MGG8" s="106" t="s">
        <v>397</v>
      </c>
      <c r="MGO8" s="106" t="s">
        <v>397</v>
      </c>
      <c r="MGW8" s="106" t="s">
        <v>397</v>
      </c>
      <c r="MHE8" s="106" t="s">
        <v>397</v>
      </c>
      <c r="MHM8" s="106" t="s">
        <v>397</v>
      </c>
      <c r="MHU8" s="106" t="s">
        <v>397</v>
      </c>
      <c r="MIC8" s="106" t="s">
        <v>397</v>
      </c>
      <c r="MIK8" s="106" t="s">
        <v>397</v>
      </c>
      <c r="MIS8" s="106" t="s">
        <v>397</v>
      </c>
      <c r="MJA8" s="106" t="s">
        <v>397</v>
      </c>
      <c r="MJI8" s="106" t="s">
        <v>397</v>
      </c>
      <c r="MJQ8" s="106" t="s">
        <v>397</v>
      </c>
      <c r="MJY8" s="106" t="s">
        <v>397</v>
      </c>
      <c r="MKG8" s="106" t="s">
        <v>397</v>
      </c>
      <c r="MKO8" s="106" t="s">
        <v>397</v>
      </c>
      <c r="MKW8" s="106" t="s">
        <v>397</v>
      </c>
      <c r="MLE8" s="106" t="s">
        <v>397</v>
      </c>
      <c r="MLM8" s="106" t="s">
        <v>397</v>
      </c>
      <c r="MLU8" s="106" t="s">
        <v>397</v>
      </c>
      <c r="MMC8" s="106" t="s">
        <v>397</v>
      </c>
      <c r="MMK8" s="106" t="s">
        <v>397</v>
      </c>
      <c r="MMS8" s="106" t="s">
        <v>397</v>
      </c>
      <c r="MNA8" s="106" t="s">
        <v>397</v>
      </c>
      <c r="MNI8" s="106" t="s">
        <v>397</v>
      </c>
      <c r="MNQ8" s="106" t="s">
        <v>397</v>
      </c>
      <c r="MNY8" s="106" t="s">
        <v>397</v>
      </c>
      <c r="MOG8" s="106" t="s">
        <v>397</v>
      </c>
      <c r="MOO8" s="106" t="s">
        <v>397</v>
      </c>
      <c r="MOW8" s="106" t="s">
        <v>397</v>
      </c>
      <c r="MPE8" s="106" t="s">
        <v>397</v>
      </c>
      <c r="MPM8" s="106" t="s">
        <v>397</v>
      </c>
      <c r="MPU8" s="106" t="s">
        <v>397</v>
      </c>
      <c r="MQC8" s="106" t="s">
        <v>397</v>
      </c>
      <c r="MQK8" s="106" t="s">
        <v>397</v>
      </c>
      <c r="MQS8" s="106" t="s">
        <v>397</v>
      </c>
      <c r="MRA8" s="106" t="s">
        <v>397</v>
      </c>
      <c r="MRI8" s="106" t="s">
        <v>397</v>
      </c>
      <c r="MRQ8" s="106" t="s">
        <v>397</v>
      </c>
      <c r="MRY8" s="106" t="s">
        <v>397</v>
      </c>
      <c r="MSG8" s="106" t="s">
        <v>397</v>
      </c>
      <c r="MSO8" s="106" t="s">
        <v>397</v>
      </c>
      <c r="MSW8" s="106" t="s">
        <v>397</v>
      </c>
      <c r="MTE8" s="106" t="s">
        <v>397</v>
      </c>
      <c r="MTM8" s="106" t="s">
        <v>397</v>
      </c>
      <c r="MTU8" s="106" t="s">
        <v>397</v>
      </c>
      <c r="MUC8" s="106" t="s">
        <v>397</v>
      </c>
      <c r="MUK8" s="106" t="s">
        <v>397</v>
      </c>
      <c r="MUS8" s="106" t="s">
        <v>397</v>
      </c>
      <c r="MVA8" s="106" t="s">
        <v>397</v>
      </c>
      <c r="MVI8" s="106" t="s">
        <v>397</v>
      </c>
      <c r="MVQ8" s="106" t="s">
        <v>397</v>
      </c>
      <c r="MVY8" s="106" t="s">
        <v>397</v>
      </c>
      <c r="MWG8" s="106" t="s">
        <v>397</v>
      </c>
      <c r="MWO8" s="106" t="s">
        <v>397</v>
      </c>
      <c r="MWW8" s="106" t="s">
        <v>397</v>
      </c>
      <c r="MXE8" s="106" t="s">
        <v>397</v>
      </c>
      <c r="MXM8" s="106" t="s">
        <v>397</v>
      </c>
      <c r="MXU8" s="106" t="s">
        <v>397</v>
      </c>
      <c r="MYC8" s="106" t="s">
        <v>397</v>
      </c>
      <c r="MYK8" s="106" t="s">
        <v>397</v>
      </c>
      <c r="MYS8" s="106" t="s">
        <v>397</v>
      </c>
      <c r="MZA8" s="106" t="s">
        <v>397</v>
      </c>
      <c r="MZI8" s="106" t="s">
        <v>397</v>
      </c>
      <c r="MZQ8" s="106" t="s">
        <v>397</v>
      </c>
      <c r="MZY8" s="106" t="s">
        <v>397</v>
      </c>
      <c r="NAG8" s="106" t="s">
        <v>397</v>
      </c>
      <c r="NAO8" s="106" t="s">
        <v>397</v>
      </c>
      <c r="NAW8" s="106" t="s">
        <v>397</v>
      </c>
      <c r="NBE8" s="106" t="s">
        <v>397</v>
      </c>
      <c r="NBM8" s="106" t="s">
        <v>397</v>
      </c>
      <c r="NBU8" s="106" t="s">
        <v>397</v>
      </c>
      <c r="NCC8" s="106" t="s">
        <v>397</v>
      </c>
      <c r="NCK8" s="106" t="s">
        <v>397</v>
      </c>
      <c r="NCS8" s="106" t="s">
        <v>397</v>
      </c>
      <c r="NDA8" s="106" t="s">
        <v>397</v>
      </c>
      <c r="NDI8" s="106" t="s">
        <v>397</v>
      </c>
      <c r="NDQ8" s="106" t="s">
        <v>397</v>
      </c>
      <c r="NDY8" s="106" t="s">
        <v>397</v>
      </c>
      <c r="NEG8" s="106" t="s">
        <v>397</v>
      </c>
      <c r="NEO8" s="106" t="s">
        <v>397</v>
      </c>
      <c r="NEW8" s="106" t="s">
        <v>397</v>
      </c>
      <c r="NFE8" s="106" t="s">
        <v>397</v>
      </c>
      <c r="NFM8" s="106" t="s">
        <v>397</v>
      </c>
      <c r="NFU8" s="106" t="s">
        <v>397</v>
      </c>
      <c r="NGC8" s="106" t="s">
        <v>397</v>
      </c>
      <c r="NGK8" s="106" t="s">
        <v>397</v>
      </c>
      <c r="NGS8" s="106" t="s">
        <v>397</v>
      </c>
      <c r="NHA8" s="106" t="s">
        <v>397</v>
      </c>
      <c r="NHI8" s="106" t="s">
        <v>397</v>
      </c>
      <c r="NHQ8" s="106" t="s">
        <v>397</v>
      </c>
      <c r="NHY8" s="106" t="s">
        <v>397</v>
      </c>
      <c r="NIG8" s="106" t="s">
        <v>397</v>
      </c>
      <c r="NIO8" s="106" t="s">
        <v>397</v>
      </c>
      <c r="NIW8" s="106" t="s">
        <v>397</v>
      </c>
      <c r="NJE8" s="106" t="s">
        <v>397</v>
      </c>
      <c r="NJM8" s="106" t="s">
        <v>397</v>
      </c>
      <c r="NJU8" s="106" t="s">
        <v>397</v>
      </c>
      <c r="NKC8" s="106" t="s">
        <v>397</v>
      </c>
      <c r="NKK8" s="106" t="s">
        <v>397</v>
      </c>
      <c r="NKS8" s="106" t="s">
        <v>397</v>
      </c>
      <c r="NLA8" s="106" t="s">
        <v>397</v>
      </c>
      <c r="NLI8" s="106" t="s">
        <v>397</v>
      </c>
      <c r="NLQ8" s="106" t="s">
        <v>397</v>
      </c>
      <c r="NLY8" s="106" t="s">
        <v>397</v>
      </c>
      <c r="NMG8" s="106" t="s">
        <v>397</v>
      </c>
      <c r="NMO8" s="106" t="s">
        <v>397</v>
      </c>
      <c r="NMW8" s="106" t="s">
        <v>397</v>
      </c>
      <c r="NNE8" s="106" t="s">
        <v>397</v>
      </c>
      <c r="NNM8" s="106" t="s">
        <v>397</v>
      </c>
      <c r="NNU8" s="106" t="s">
        <v>397</v>
      </c>
      <c r="NOC8" s="106" t="s">
        <v>397</v>
      </c>
      <c r="NOK8" s="106" t="s">
        <v>397</v>
      </c>
      <c r="NOS8" s="106" t="s">
        <v>397</v>
      </c>
      <c r="NPA8" s="106" t="s">
        <v>397</v>
      </c>
      <c r="NPI8" s="106" t="s">
        <v>397</v>
      </c>
      <c r="NPQ8" s="106" t="s">
        <v>397</v>
      </c>
      <c r="NPY8" s="106" t="s">
        <v>397</v>
      </c>
      <c r="NQG8" s="106" t="s">
        <v>397</v>
      </c>
      <c r="NQO8" s="106" t="s">
        <v>397</v>
      </c>
      <c r="NQW8" s="106" t="s">
        <v>397</v>
      </c>
      <c r="NRE8" s="106" t="s">
        <v>397</v>
      </c>
      <c r="NRM8" s="106" t="s">
        <v>397</v>
      </c>
      <c r="NRU8" s="106" t="s">
        <v>397</v>
      </c>
      <c r="NSC8" s="106" t="s">
        <v>397</v>
      </c>
      <c r="NSK8" s="106" t="s">
        <v>397</v>
      </c>
      <c r="NSS8" s="106" t="s">
        <v>397</v>
      </c>
      <c r="NTA8" s="106" t="s">
        <v>397</v>
      </c>
      <c r="NTI8" s="106" t="s">
        <v>397</v>
      </c>
      <c r="NTQ8" s="106" t="s">
        <v>397</v>
      </c>
      <c r="NTY8" s="106" t="s">
        <v>397</v>
      </c>
      <c r="NUG8" s="106" t="s">
        <v>397</v>
      </c>
      <c r="NUO8" s="106" t="s">
        <v>397</v>
      </c>
      <c r="NUW8" s="106" t="s">
        <v>397</v>
      </c>
      <c r="NVE8" s="106" t="s">
        <v>397</v>
      </c>
      <c r="NVM8" s="106" t="s">
        <v>397</v>
      </c>
      <c r="NVU8" s="106" t="s">
        <v>397</v>
      </c>
      <c r="NWC8" s="106" t="s">
        <v>397</v>
      </c>
      <c r="NWK8" s="106" t="s">
        <v>397</v>
      </c>
      <c r="NWS8" s="106" t="s">
        <v>397</v>
      </c>
      <c r="NXA8" s="106" t="s">
        <v>397</v>
      </c>
      <c r="NXI8" s="106" t="s">
        <v>397</v>
      </c>
      <c r="NXQ8" s="106" t="s">
        <v>397</v>
      </c>
      <c r="NXY8" s="106" t="s">
        <v>397</v>
      </c>
      <c r="NYG8" s="106" t="s">
        <v>397</v>
      </c>
      <c r="NYO8" s="106" t="s">
        <v>397</v>
      </c>
      <c r="NYW8" s="106" t="s">
        <v>397</v>
      </c>
      <c r="NZE8" s="106" t="s">
        <v>397</v>
      </c>
      <c r="NZM8" s="106" t="s">
        <v>397</v>
      </c>
      <c r="NZU8" s="106" t="s">
        <v>397</v>
      </c>
      <c r="OAC8" s="106" t="s">
        <v>397</v>
      </c>
      <c r="OAK8" s="106" t="s">
        <v>397</v>
      </c>
      <c r="OAS8" s="106" t="s">
        <v>397</v>
      </c>
      <c r="OBA8" s="106" t="s">
        <v>397</v>
      </c>
      <c r="OBI8" s="106" t="s">
        <v>397</v>
      </c>
      <c r="OBQ8" s="106" t="s">
        <v>397</v>
      </c>
      <c r="OBY8" s="106" t="s">
        <v>397</v>
      </c>
      <c r="OCG8" s="106" t="s">
        <v>397</v>
      </c>
      <c r="OCO8" s="106" t="s">
        <v>397</v>
      </c>
      <c r="OCW8" s="106" t="s">
        <v>397</v>
      </c>
      <c r="ODE8" s="106" t="s">
        <v>397</v>
      </c>
      <c r="ODM8" s="106" t="s">
        <v>397</v>
      </c>
      <c r="ODU8" s="106" t="s">
        <v>397</v>
      </c>
      <c r="OEC8" s="106" t="s">
        <v>397</v>
      </c>
      <c r="OEK8" s="106" t="s">
        <v>397</v>
      </c>
      <c r="OES8" s="106" t="s">
        <v>397</v>
      </c>
      <c r="OFA8" s="106" t="s">
        <v>397</v>
      </c>
      <c r="OFI8" s="106" t="s">
        <v>397</v>
      </c>
      <c r="OFQ8" s="106" t="s">
        <v>397</v>
      </c>
      <c r="OFY8" s="106" t="s">
        <v>397</v>
      </c>
      <c r="OGG8" s="106" t="s">
        <v>397</v>
      </c>
      <c r="OGO8" s="106" t="s">
        <v>397</v>
      </c>
      <c r="OGW8" s="106" t="s">
        <v>397</v>
      </c>
      <c r="OHE8" s="106" t="s">
        <v>397</v>
      </c>
      <c r="OHM8" s="106" t="s">
        <v>397</v>
      </c>
      <c r="OHU8" s="106" t="s">
        <v>397</v>
      </c>
      <c r="OIC8" s="106" t="s">
        <v>397</v>
      </c>
      <c r="OIK8" s="106" t="s">
        <v>397</v>
      </c>
      <c r="OIS8" s="106" t="s">
        <v>397</v>
      </c>
      <c r="OJA8" s="106" t="s">
        <v>397</v>
      </c>
      <c r="OJI8" s="106" t="s">
        <v>397</v>
      </c>
      <c r="OJQ8" s="106" t="s">
        <v>397</v>
      </c>
      <c r="OJY8" s="106" t="s">
        <v>397</v>
      </c>
      <c r="OKG8" s="106" t="s">
        <v>397</v>
      </c>
      <c r="OKO8" s="106" t="s">
        <v>397</v>
      </c>
      <c r="OKW8" s="106" t="s">
        <v>397</v>
      </c>
      <c r="OLE8" s="106" t="s">
        <v>397</v>
      </c>
      <c r="OLM8" s="106" t="s">
        <v>397</v>
      </c>
      <c r="OLU8" s="106" t="s">
        <v>397</v>
      </c>
      <c r="OMC8" s="106" t="s">
        <v>397</v>
      </c>
      <c r="OMK8" s="106" t="s">
        <v>397</v>
      </c>
      <c r="OMS8" s="106" t="s">
        <v>397</v>
      </c>
      <c r="ONA8" s="106" t="s">
        <v>397</v>
      </c>
      <c r="ONI8" s="106" t="s">
        <v>397</v>
      </c>
      <c r="ONQ8" s="106" t="s">
        <v>397</v>
      </c>
      <c r="ONY8" s="106" t="s">
        <v>397</v>
      </c>
      <c r="OOG8" s="106" t="s">
        <v>397</v>
      </c>
      <c r="OOO8" s="106" t="s">
        <v>397</v>
      </c>
      <c r="OOW8" s="106" t="s">
        <v>397</v>
      </c>
      <c r="OPE8" s="106" t="s">
        <v>397</v>
      </c>
      <c r="OPM8" s="106" t="s">
        <v>397</v>
      </c>
      <c r="OPU8" s="106" t="s">
        <v>397</v>
      </c>
      <c r="OQC8" s="106" t="s">
        <v>397</v>
      </c>
      <c r="OQK8" s="106" t="s">
        <v>397</v>
      </c>
      <c r="OQS8" s="106" t="s">
        <v>397</v>
      </c>
      <c r="ORA8" s="106" t="s">
        <v>397</v>
      </c>
      <c r="ORI8" s="106" t="s">
        <v>397</v>
      </c>
      <c r="ORQ8" s="106" t="s">
        <v>397</v>
      </c>
      <c r="ORY8" s="106" t="s">
        <v>397</v>
      </c>
      <c r="OSG8" s="106" t="s">
        <v>397</v>
      </c>
      <c r="OSO8" s="106" t="s">
        <v>397</v>
      </c>
      <c r="OSW8" s="106" t="s">
        <v>397</v>
      </c>
      <c r="OTE8" s="106" t="s">
        <v>397</v>
      </c>
      <c r="OTM8" s="106" t="s">
        <v>397</v>
      </c>
      <c r="OTU8" s="106" t="s">
        <v>397</v>
      </c>
      <c r="OUC8" s="106" t="s">
        <v>397</v>
      </c>
      <c r="OUK8" s="106" t="s">
        <v>397</v>
      </c>
      <c r="OUS8" s="106" t="s">
        <v>397</v>
      </c>
      <c r="OVA8" s="106" t="s">
        <v>397</v>
      </c>
      <c r="OVI8" s="106" t="s">
        <v>397</v>
      </c>
      <c r="OVQ8" s="106" t="s">
        <v>397</v>
      </c>
      <c r="OVY8" s="106" t="s">
        <v>397</v>
      </c>
      <c r="OWG8" s="106" t="s">
        <v>397</v>
      </c>
      <c r="OWO8" s="106" t="s">
        <v>397</v>
      </c>
      <c r="OWW8" s="106" t="s">
        <v>397</v>
      </c>
      <c r="OXE8" s="106" t="s">
        <v>397</v>
      </c>
      <c r="OXM8" s="106" t="s">
        <v>397</v>
      </c>
      <c r="OXU8" s="106" t="s">
        <v>397</v>
      </c>
      <c r="OYC8" s="106" t="s">
        <v>397</v>
      </c>
      <c r="OYK8" s="106" t="s">
        <v>397</v>
      </c>
      <c r="OYS8" s="106" t="s">
        <v>397</v>
      </c>
      <c r="OZA8" s="106" t="s">
        <v>397</v>
      </c>
      <c r="OZI8" s="106" t="s">
        <v>397</v>
      </c>
      <c r="OZQ8" s="106" t="s">
        <v>397</v>
      </c>
      <c r="OZY8" s="106" t="s">
        <v>397</v>
      </c>
      <c r="PAG8" s="106" t="s">
        <v>397</v>
      </c>
      <c r="PAO8" s="106" t="s">
        <v>397</v>
      </c>
      <c r="PAW8" s="106" t="s">
        <v>397</v>
      </c>
      <c r="PBE8" s="106" t="s">
        <v>397</v>
      </c>
      <c r="PBM8" s="106" t="s">
        <v>397</v>
      </c>
      <c r="PBU8" s="106" t="s">
        <v>397</v>
      </c>
      <c r="PCC8" s="106" t="s">
        <v>397</v>
      </c>
      <c r="PCK8" s="106" t="s">
        <v>397</v>
      </c>
      <c r="PCS8" s="106" t="s">
        <v>397</v>
      </c>
      <c r="PDA8" s="106" t="s">
        <v>397</v>
      </c>
      <c r="PDI8" s="106" t="s">
        <v>397</v>
      </c>
      <c r="PDQ8" s="106" t="s">
        <v>397</v>
      </c>
      <c r="PDY8" s="106" t="s">
        <v>397</v>
      </c>
      <c r="PEG8" s="106" t="s">
        <v>397</v>
      </c>
      <c r="PEO8" s="106" t="s">
        <v>397</v>
      </c>
      <c r="PEW8" s="106" t="s">
        <v>397</v>
      </c>
      <c r="PFE8" s="106" t="s">
        <v>397</v>
      </c>
      <c r="PFM8" s="106" t="s">
        <v>397</v>
      </c>
      <c r="PFU8" s="106" t="s">
        <v>397</v>
      </c>
      <c r="PGC8" s="106" t="s">
        <v>397</v>
      </c>
      <c r="PGK8" s="106" t="s">
        <v>397</v>
      </c>
      <c r="PGS8" s="106" t="s">
        <v>397</v>
      </c>
      <c r="PHA8" s="106" t="s">
        <v>397</v>
      </c>
      <c r="PHI8" s="106" t="s">
        <v>397</v>
      </c>
      <c r="PHQ8" s="106" t="s">
        <v>397</v>
      </c>
      <c r="PHY8" s="106" t="s">
        <v>397</v>
      </c>
      <c r="PIG8" s="106" t="s">
        <v>397</v>
      </c>
      <c r="PIO8" s="106" t="s">
        <v>397</v>
      </c>
      <c r="PIW8" s="106" t="s">
        <v>397</v>
      </c>
      <c r="PJE8" s="106" t="s">
        <v>397</v>
      </c>
      <c r="PJM8" s="106" t="s">
        <v>397</v>
      </c>
      <c r="PJU8" s="106" t="s">
        <v>397</v>
      </c>
      <c r="PKC8" s="106" t="s">
        <v>397</v>
      </c>
      <c r="PKK8" s="106" t="s">
        <v>397</v>
      </c>
      <c r="PKS8" s="106" t="s">
        <v>397</v>
      </c>
      <c r="PLA8" s="106" t="s">
        <v>397</v>
      </c>
      <c r="PLI8" s="106" t="s">
        <v>397</v>
      </c>
      <c r="PLQ8" s="106" t="s">
        <v>397</v>
      </c>
      <c r="PLY8" s="106" t="s">
        <v>397</v>
      </c>
      <c r="PMG8" s="106" t="s">
        <v>397</v>
      </c>
      <c r="PMO8" s="106" t="s">
        <v>397</v>
      </c>
      <c r="PMW8" s="106" t="s">
        <v>397</v>
      </c>
      <c r="PNE8" s="106" t="s">
        <v>397</v>
      </c>
      <c r="PNM8" s="106" t="s">
        <v>397</v>
      </c>
      <c r="PNU8" s="106" t="s">
        <v>397</v>
      </c>
      <c r="POC8" s="106" t="s">
        <v>397</v>
      </c>
      <c r="POK8" s="106" t="s">
        <v>397</v>
      </c>
      <c r="POS8" s="106" t="s">
        <v>397</v>
      </c>
      <c r="PPA8" s="106" t="s">
        <v>397</v>
      </c>
      <c r="PPI8" s="106" t="s">
        <v>397</v>
      </c>
      <c r="PPQ8" s="106" t="s">
        <v>397</v>
      </c>
      <c r="PPY8" s="106" t="s">
        <v>397</v>
      </c>
      <c r="PQG8" s="106" t="s">
        <v>397</v>
      </c>
      <c r="PQO8" s="106" t="s">
        <v>397</v>
      </c>
      <c r="PQW8" s="106" t="s">
        <v>397</v>
      </c>
      <c r="PRE8" s="106" t="s">
        <v>397</v>
      </c>
      <c r="PRM8" s="106" t="s">
        <v>397</v>
      </c>
      <c r="PRU8" s="106" t="s">
        <v>397</v>
      </c>
      <c r="PSC8" s="106" t="s">
        <v>397</v>
      </c>
      <c r="PSK8" s="106" t="s">
        <v>397</v>
      </c>
      <c r="PSS8" s="106" t="s">
        <v>397</v>
      </c>
      <c r="PTA8" s="106" t="s">
        <v>397</v>
      </c>
      <c r="PTI8" s="106" t="s">
        <v>397</v>
      </c>
      <c r="PTQ8" s="106" t="s">
        <v>397</v>
      </c>
      <c r="PTY8" s="106" t="s">
        <v>397</v>
      </c>
      <c r="PUG8" s="106" t="s">
        <v>397</v>
      </c>
      <c r="PUO8" s="106" t="s">
        <v>397</v>
      </c>
      <c r="PUW8" s="106" t="s">
        <v>397</v>
      </c>
      <c r="PVE8" s="106" t="s">
        <v>397</v>
      </c>
      <c r="PVM8" s="106" t="s">
        <v>397</v>
      </c>
      <c r="PVU8" s="106" t="s">
        <v>397</v>
      </c>
      <c r="PWC8" s="106" t="s">
        <v>397</v>
      </c>
      <c r="PWK8" s="106" t="s">
        <v>397</v>
      </c>
      <c r="PWS8" s="106" t="s">
        <v>397</v>
      </c>
      <c r="PXA8" s="106" t="s">
        <v>397</v>
      </c>
      <c r="PXI8" s="106" t="s">
        <v>397</v>
      </c>
      <c r="PXQ8" s="106" t="s">
        <v>397</v>
      </c>
      <c r="PXY8" s="106" t="s">
        <v>397</v>
      </c>
      <c r="PYG8" s="106" t="s">
        <v>397</v>
      </c>
      <c r="PYO8" s="106" t="s">
        <v>397</v>
      </c>
      <c r="PYW8" s="106" t="s">
        <v>397</v>
      </c>
      <c r="PZE8" s="106" t="s">
        <v>397</v>
      </c>
      <c r="PZM8" s="106" t="s">
        <v>397</v>
      </c>
      <c r="PZU8" s="106" t="s">
        <v>397</v>
      </c>
      <c r="QAC8" s="106" t="s">
        <v>397</v>
      </c>
      <c r="QAK8" s="106" t="s">
        <v>397</v>
      </c>
      <c r="QAS8" s="106" t="s">
        <v>397</v>
      </c>
      <c r="QBA8" s="106" t="s">
        <v>397</v>
      </c>
      <c r="QBI8" s="106" t="s">
        <v>397</v>
      </c>
      <c r="QBQ8" s="106" t="s">
        <v>397</v>
      </c>
      <c r="QBY8" s="106" t="s">
        <v>397</v>
      </c>
      <c r="QCG8" s="106" t="s">
        <v>397</v>
      </c>
      <c r="QCO8" s="106" t="s">
        <v>397</v>
      </c>
      <c r="QCW8" s="106" t="s">
        <v>397</v>
      </c>
      <c r="QDE8" s="106" t="s">
        <v>397</v>
      </c>
      <c r="QDM8" s="106" t="s">
        <v>397</v>
      </c>
      <c r="QDU8" s="106" t="s">
        <v>397</v>
      </c>
      <c r="QEC8" s="106" t="s">
        <v>397</v>
      </c>
      <c r="QEK8" s="106" t="s">
        <v>397</v>
      </c>
      <c r="QES8" s="106" t="s">
        <v>397</v>
      </c>
      <c r="QFA8" s="106" t="s">
        <v>397</v>
      </c>
      <c r="QFI8" s="106" t="s">
        <v>397</v>
      </c>
      <c r="QFQ8" s="106" t="s">
        <v>397</v>
      </c>
      <c r="QFY8" s="106" t="s">
        <v>397</v>
      </c>
      <c r="QGG8" s="106" t="s">
        <v>397</v>
      </c>
      <c r="QGO8" s="106" t="s">
        <v>397</v>
      </c>
      <c r="QGW8" s="106" t="s">
        <v>397</v>
      </c>
      <c r="QHE8" s="106" t="s">
        <v>397</v>
      </c>
      <c r="QHM8" s="106" t="s">
        <v>397</v>
      </c>
      <c r="QHU8" s="106" t="s">
        <v>397</v>
      </c>
      <c r="QIC8" s="106" t="s">
        <v>397</v>
      </c>
      <c r="QIK8" s="106" t="s">
        <v>397</v>
      </c>
      <c r="QIS8" s="106" t="s">
        <v>397</v>
      </c>
      <c r="QJA8" s="106" t="s">
        <v>397</v>
      </c>
      <c r="QJI8" s="106" t="s">
        <v>397</v>
      </c>
      <c r="QJQ8" s="106" t="s">
        <v>397</v>
      </c>
      <c r="QJY8" s="106" t="s">
        <v>397</v>
      </c>
      <c r="QKG8" s="106" t="s">
        <v>397</v>
      </c>
      <c r="QKO8" s="106" t="s">
        <v>397</v>
      </c>
      <c r="QKW8" s="106" t="s">
        <v>397</v>
      </c>
      <c r="QLE8" s="106" t="s">
        <v>397</v>
      </c>
      <c r="QLM8" s="106" t="s">
        <v>397</v>
      </c>
      <c r="QLU8" s="106" t="s">
        <v>397</v>
      </c>
      <c r="QMC8" s="106" t="s">
        <v>397</v>
      </c>
      <c r="QMK8" s="106" t="s">
        <v>397</v>
      </c>
      <c r="QMS8" s="106" t="s">
        <v>397</v>
      </c>
      <c r="QNA8" s="106" t="s">
        <v>397</v>
      </c>
      <c r="QNI8" s="106" t="s">
        <v>397</v>
      </c>
      <c r="QNQ8" s="106" t="s">
        <v>397</v>
      </c>
      <c r="QNY8" s="106" t="s">
        <v>397</v>
      </c>
      <c r="QOG8" s="106" t="s">
        <v>397</v>
      </c>
      <c r="QOO8" s="106" t="s">
        <v>397</v>
      </c>
      <c r="QOW8" s="106" t="s">
        <v>397</v>
      </c>
      <c r="QPE8" s="106" t="s">
        <v>397</v>
      </c>
      <c r="QPM8" s="106" t="s">
        <v>397</v>
      </c>
      <c r="QPU8" s="106" t="s">
        <v>397</v>
      </c>
      <c r="QQC8" s="106" t="s">
        <v>397</v>
      </c>
      <c r="QQK8" s="106" t="s">
        <v>397</v>
      </c>
      <c r="QQS8" s="106" t="s">
        <v>397</v>
      </c>
      <c r="QRA8" s="106" t="s">
        <v>397</v>
      </c>
      <c r="QRI8" s="106" t="s">
        <v>397</v>
      </c>
      <c r="QRQ8" s="106" t="s">
        <v>397</v>
      </c>
      <c r="QRY8" s="106" t="s">
        <v>397</v>
      </c>
      <c r="QSG8" s="106" t="s">
        <v>397</v>
      </c>
      <c r="QSO8" s="106" t="s">
        <v>397</v>
      </c>
      <c r="QSW8" s="106" t="s">
        <v>397</v>
      </c>
      <c r="QTE8" s="106" t="s">
        <v>397</v>
      </c>
      <c r="QTM8" s="106" t="s">
        <v>397</v>
      </c>
      <c r="QTU8" s="106" t="s">
        <v>397</v>
      </c>
      <c r="QUC8" s="106" t="s">
        <v>397</v>
      </c>
      <c r="QUK8" s="106" t="s">
        <v>397</v>
      </c>
      <c r="QUS8" s="106" t="s">
        <v>397</v>
      </c>
      <c r="QVA8" s="106" t="s">
        <v>397</v>
      </c>
      <c r="QVI8" s="106" t="s">
        <v>397</v>
      </c>
      <c r="QVQ8" s="106" t="s">
        <v>397</v>
      </c>
      <c r="QVY8" s="106" t="s">
        <v>397</v>
      </c>
      <c r="QWG8" s="106" t="s">
        <v>397</v>
      </c>
      <c r="QWO8" s="106" t="s">
        <v>397</v>
      </c>
      <c r="QWW8" s="106" t="s">
        <v>397</v>
      </c>
      <c r="QXE8" s="106" t="s">
        <v>397</v>
      </c>
      <c r="QXM8" s="106" t="s">
        <v>397</v>
      </c>
      <c r="QXU8" s="106" t="s">
        <v>397</v>
      </c>
      <c r="QYC8" s="106" t="s">
        <v>397</v>
      </c>
      <c r="QYK8" s="106" t="s">
        <v>397</v>
      </c>
      <c r="QYS8" s="106" t="s">
        <v>397</v>
      </c>
      <c r="QZA8" s="106" t="s">
        <v>397</v>
      </c>
      <c r="QZI8" s="106" t="s">
        <v>397</v>
      </c>
      <c r="QZQ8" s="106" t="s">
        <v>397</v>
      </c>
      <c r="QZY8" s="106" t="s">
        <v>397</v>
      </c>
      <c r="RAG8" s="106" t="s">
        <v>397</v>
      </c>
      <c r="RAO8" s="106" t="s">
        <v>397</v>
      </c>
      <c r="RAW8" s="106" t="s">
        <v>397</v>
      </c>
      <c r="RBE8" s="106" t="s">
        <v>397</v>
      </c>
      <c r="RBM8" s="106" t="s">
        <v>397</v>
      </c>
      <c r="RBU8" s="106" t="s">
        <v>397</v>
      </c>
      <c r="RCC8" s="106" t="s">
        <v>397</v>
      </c>
      <c r="RCK8" s="106" t="s">
        <v>397</v>
      </c>
      <c r="RCS8" s="106" t="s">
        <v>397</v>
      </c>
      <c r="RDA8" s="106" t="s">
        <v>397</v>
      </c>
      <c r="RDI8" s="106" t="s">
        <v>397</v>
      </c>
      <c r="RDQ8" s="106" t="s">
        <v>397</v>
      </c>
      <c r="RDY8" s="106" t="s">
        <v>397</v>
      </c>
      <c r="REG8" s="106" t="s">
        <v>397</v>
      </c>
      <c r="REO8" s="106" t="s">
        <v>397</v>
      </c>
      <c r="REW8" s="106" t="s">
        <v>397</v>
      </c>
      <c r="RFE8" s="106" t="s">
        <v>397</v>
      </c>
      <c r="RFM8" s="106" t="s">
        <v>397</v>
      </c>
      <c r="RFU8" s="106" t="s">
        <v>397</v>
      </c>
      <c r="RGC8" s="106" t="s">
        <v>397</v>
      </c>
      <c r="RGK8" s="106" t="s">
        <v>397</v>
      </c>
      <c r="RGS8" s="106" t="s">
        <v>397</v>
      </c>
      <c r="RHA8" s="106" t="s">
        <v>397</v>
      </c>
      <c r="RHI8" s="106" t="s">
        <v>397</v>
      </c>
      <c r="RHQ8" s="106" t="s">
        <v>397</v>
      </c>
      <c r="RHY8" s="106" t="s">
        <v>397</v>
      </c>
      <c r="RIG8" s="106" t="s">
        <v>397</v>
      </c>
      <c r="RIO8" s="106" t="s">
        <v>397</v>
      </c>
      <c r="RIW8" s="106" t="s">
        <v>397</v>
      </c>
      <c r="RJE8" s="106" t="s">
        <v>397</v>
      </c>
      <c r="RJM8" s="106" t="s">
        <v>397</v>
      </c>
      <c r="RJU8" s="106" t="s">
        <v>397</v>
      </c>
      <c r="RKC8" s="106" t="s">
        <v>397</v>
      </c>
      <c r="RKK8" s="106" t="s">
        <v>397</v>
      </c>
      <c r="RKS8" s="106" t="s">
        <v>397</v>
      </c>
      <c r="RLA8" s="106" t="s">
        <v>397</v>
      </c>
      <c r="RLI8" s="106" t="s">
        <v>397</v>
      </c>
      <c r="RLQ8" s="106" t="s">
        <v>397</v>
      </c>
      <c r="RLY8" s="106" t="s">
        <v>397</v>
      </c>
      <c r="RMG8" s="106" t="s">
        <v>397</v>
      </c>
      <c r="RMO8" s="106" t="s">
        <v>397</v>
      </c>
      <c r="RMW8" s="106" t="s">
        <v>397</v>
      </c>
      <c r="RNE8" s="106" t="s">
        <v>397</v>
      </c>
      <c r="RNM8" s="106" t="s">
        <v>397</v>
      </c>
      <c r="RNU8" s="106" t="s">
        <v>397</v>
      </c>
      <c r="ROC8" s="106" t="s">
        <v>397</v>
      </c>
      <c r="ROK8" s="106" t="s">
        <v>397</v>
      </c>
      <c r="ROS8" s="106" t="s">
        <v>397</v>
      </c>
      <c r="RPA8" s="106" t="s">
        <v>397</v>
      </c>
      <c r="RPI8" s="106" t="s">
        <v>397</v>
      </c>
      <c r="RPQ8" s="106" t="s">
        <v>397</v>
      </c>
      <c r="RPY8" s="106" t="s">
        <v>397</v>
      </c>
      <c r="RQG8" s="106" t="s">
        <v>397</v>
      </c>
      <c r="RQO8" s="106" t="s">
        <v>397</v>
      </c>
      <c r="RQW8" s="106" t="s">
        <v>397</v>
      </c>
      <c r="RRE8" s="106" t="s">
        <v>397</v>
      </c>
      <c r="RRM8" s="106" t="s">
        <v>397</v>
      </c>
      <c r="RRU8" s="106" t="s">
        <v>397</v>
      </c>
      <c r="RSC8" s="106" t="s">
        <v>397</v>
      </c>
      <c r="RSK8" s="106" t="s">
        <v>397</v>
      </c>
      <c r="RSS8" s="106" t="s">
        <v>397</v>
      </c>
      <c r="RTA8" s="106" t="s">
        <v>397</v>
      </c>
      <c r="RTI8" s="106" t="s">
        <v>397</v>
      </c>
      <c r="RTQ8" s="106" t="s">
        <v>397</v>
      </c>
      <c r="RTY8" s="106" t="s">
        <v>397</v>
      </c>
      <c r="RUG8" s="106" t="s">
        <v>397</v>
      </c>
      <c r="RUO8" s="106" t="s">
        <v>397</v>
      </c>
      <c r="RUW8" s="106" t="s">
        <v>397</v>
      </c>
      <c r="RVE8" s="106" t="s">
        <v>397</v>
      </c>
      <c r="RVM8" s="106" t="s">
        <v>397</v>
      </c>
      <c r="RVU8" s="106" t="s">
        <v>397</v>
      </c>
      <c r="RWC8" s="106" t="s">
        <v>397</v>
      </c>
      <c r="RWK8" s="106" t="s">
        <v>397</v>
      </c>
      <c r="RWS8" s="106" t="s">
        <v>397</v>
      </c>
      <c r="RXA8" s="106" t="s">
        <v>397</v>
      </c>
      <c r="RXI8" s="106" t="s">
        <v>397</v>
      </c>
      <c r="RXQ8" s="106" t="s">
        <v>397</v>
      </c>
      <c r="RXY8" s="106" t="s">
        <v>397</v>
      </c>
      <c r="RYG8" s="106" t="s">
        <v>397</v>
      </c>
      <c r="RYO8" s="106" t="s">
        <v>397</v>
      </c>
      <c r="RYW8" s="106" t="s">
        <v>397</v>
      </c>
      <c r="RZE8" s="106" t="s">
        <v>397</v>
      </c>
      <c r="RZM8" s="106" t="s">
        <v>397</v>
      </c>
      <c r="RZU8" s="106" t="s">
        <v>397</v>
      </c>
      <c r="SAC8" s="106" t="s">
        <v>397</v>
      </c>
      <c r="SAK8" s="106" t="s">
        <v>397</v>
      </c>
      <c r="SAS8" s="106" t="s">
        <v>397</v>
      </c>
      <c r="SBA8" s="106" t="s">
        <v>397</v>
      </c>
      <c r="SBI8" s="106" t="s">
        <v>397</v>
      </c>
      <c r="SBQ8" s="106" t="s">
        <v>397</v>
      </c>
      <c r="SBY8" s="106" t="s">
        <v>397</v>
      </c>
      <c r="SCG8" s="106" t="s">
        <v>397</v>
      </c>
      <c r="SCO8" s="106" t="s">
        <v>397</v>
      </c>
      <c r="SCW8" s="106" t="s">
        <v>397</v>
      </c>
      <c r="SDE8" s="106" t="s">
        <v>397</v>
      </c>
      <c r="SDM8" s="106" t="s">
        <v>397</v>
      </c>
      <c r="SDU8" s="106" t="s">
        <v>397</v>
      </c>
      <c r="SEC8" s="106" t="s">
        <v>397</v>
      </c>
      <c r="SEK8" s="106" t="s">
        <v>397</v>
      </c>
      <c r="SES8" s="106" t="s">
        <v>397</v>
      </c>
      <c r="SFA8" s="106" t="s">
        <v>397</v>
      </c>
      <c r="SFI8" s="106" t="s">
        <v>397</v>
      </c>
      <c r="SFQ8" s="106" t="s">
        <v>397</v>
      </c>
      <c r="SFY8" s="106" t="s">
        <v>397</v>
      </c>
      <c r="SGG8" s="106" t="s">
        <v>397</v>
      </c>
      <c r="SGO8" s="106" t="s">
        <v>397</v>
      </c>
      <c r="SGW8" s="106" t="s">
        <v>397</v>
      </c>
      <c r="SHE8" s="106" t="s">
        <v>397</v>
      </c>
      <c r="SHM8" s="106" t="s">
        <v>397</v>
      </c>
      <c r="SHU8" s="106" t="s">
        <v>397</v>
      </c>
      <c r="SIC8" s="106" t="s">
        <v>397</v>
      </c>
      <c r="SIK8" s="106" t="s">
        <v>397</v>
      </c>
      <c r="SIS8" s="106" t="s">
        <v>397</v>
      </c>
      <c r="SJA8" s="106" t="s">
        <v>397</v>
      </c>
      <c r="SJI8" s="106" t="s">
        <v>397</v>
      </c>
      <c r="SJQ8" s="106" t="s">
        <v>397</v>
      </c>
      <c r="SJY8" s="106" t="s">
        <v>397</v>
      </c>
      <c r="SKG8" s="106" t="s">
        <v>397</v>
      </c>
      <c r="SKO8" s="106" t="s">
        <v>397</v>
      </c>
      <c r="SKW8" s="106" t="s">
        <v>397</v>
      </c>
      <c r="SLE8" s="106" t="s">
        <v>397</v>
      </c>
      <c r="SLM8" s="106" t="s">
        <v>397</v>
      </c>
      <c r="SLU8" s="106" t="s">
        <v>397</v>
      </c>
      <c r="SMC8" s="106" t="s">
        <v>397</v>
      </c>
      <c r="SMK8" s="106" t="s">
        <v>397</v>
      </c>
      <c r="SMS8" s="106" t="s">
        <v>397</v>
      </c>
      <c r="SNA8" s="106" t="s">
        <v>397</v>
      </c>
      <c r="SNI8" s="106" t="s">
        <v>397</v>
      </c>
      <c r="SNQ8" s="106" t="s">
        <v>397</v>
      </c>
      <c r="SNY8" s="106" t="s">
        <v>397</v>
      </c>
      <c r="SOG8" s="106" t="s">
        <v>397</v>
      </c>
      <c r="SOO8" s="106" t="s">
        <v>397</v>
      </c>
      <c r="SOW8" s="106" t="s">
        <v>397</v>
      </c>
      <c r="SPE8" s="106" t="s">
        <v>397</v>
      </c>
      <c r="SPM8" s="106" t="s">
        <v>397</v>
      </c>
      <c r="SPU8" s="106" t="s">
        <v>397</v>
      </c>
      <c r="SQC8" s="106" t="s">
        <v>397</v>
      </c>
      <c r="SQK8" s="106" t="s">
        <v>397</v>
      </c>
      <c r="SQS8" s="106" t="s">
        <v>397</v>
      </c>
      <c r="SRA8" s="106" t="s">
        <v>397</v>
      </c>
      <c r="SRI8" s="106" t="s">
        <v>397</v>
      </c>
      <c r="SRQ8" s="106" t="s">
        <v>397</v>
      </c>
      <c r="SRY8" s="106" t="s">
        <v>397</v>
      </c>
      <c r="SSG8" s="106" t="s">
        <v>397</v>
      </c>
      <c r="SSO8" s="106" t="s">
        <v>397</v>
      </c>
      <c r="SSW8" s="106" t="s">
        <v>397</v>
      </c>
      <c r="STE8" s="106" t="s">
        <v>397</v>
      </c>
      <c r="STM8" s="106" t="s">
        <v>397</v>
      </c>
      <c r="STU8" s="106" t="s">
        <v>397</v>
      </c>
      <c r="SUC8" s="106" t="s">
        <v>397</v>
      </c>
      <c r="SUK8" s="106" t="s">
        <v>397</v>
      </c>
      <c r="SUS8" s="106" t="s">
        <v>397</v>
      </c>
      <c r="SVA8" s="106" t="s">
        <v>397</v>
      </c>
      <c r="SVI8" s="106" t="s">
        <v>397</v>
      </c>
      <c r="SVQ8" s="106" t="s">
        <v>397</v>
      </c>
      <c r="SVY8" s="106" t="s">
        <v>397</v>
      </c>
      <c r="SWG8" s="106" t="s">
        <v>397</v>
      </c>
      <c r="SWO8" s="106" t="s">
        <v>397</v>
      </c>
      <c r="SWW8" s="106" t="s">
        <v>397</v>
      </c>
      <c r="SXE8" s="106" t="s">
        <v>397</v>
      </c>
      <c r="SXM8" s="106" t="s">
        <v>397</v>
      </c>
      <c r="SXU8" s="106" t="s">
        <v>397</v>
      </c>
      <c r="SYC8" s="106" t="s">
        <v>397</v>
      </c>
      <c r="SYK8" s="106" t="s">
        <v>397</v>
      </c>
      <c r="SYS8" s="106" t="s">
        <v>397</v>
      </c>
      <c r="SZA8" s="106" t="s">
        <v>397</v>
      </c>
      <c r="SZI8" s="106" t="s">
        <v>397</v>
      </c>
      <c r="SZQ8" s="106" t="s">
        <v>397</v>
      </c>
      <c r="SZY8" s="106" t="s">
        <v>397</v>
      </c>
      <c r="TAG8" s="106" t="s">
        <v>397</v>
      </c>
      <c r="TAO8" s="106" t="s">
        <v>397</v>
      </c>
      <c r="TAW8" s="106" t="s">
        <v>397</v>
      </c>
      <c r="TBE8" s="106" t="s">
        <v>397</v>
      </c>
      <c r="TBM8" s="106" t="s">
        <v>397</v>
      </c>
      <c r="TBU8" s="106" t="s">
        <v>397</v>
      </c>
      <c r="TCC8" s="106" t="s">
        <v>397</v>
      </c>
      <c r="TCK8" s="106" t="s">
        <v>397</v>
      </c>
      <c r="TCS8" s="106" t="s">
        <v>397</v>
      </c>
      <c r="TDA8" s="106" t="s">
        <v>397</v>
      </c>
      <c r="TDI8" s="106" t="s">
        <v>397</v>
      </c>
      <c r="TDQ8" s="106" t="s">
        <v>397</v>
      </c>
      <c r="TDY8" s="106" t="s">
        <v>397</v>
      </c>
      <c r="TEG8" s="106" t="s">
        <v>397</v>
      </c>
      <c r="TEO8" s="106" t="s">
        <v>397</v>
      </c>
      <c r="TEW8" s="106" t="s">
        <v>397</v>
      </c>
      <c r="TFE8" s="106" t="s">
        <v>397</v>
      </c>
      <c r="TFM8" s="106" t="s">
        <v>397</v>
      </c>
      <c r="TFU8" s="106" t="s">
        <v>397</v>
      </c>
      <c r="TGC8" s="106" t="s">
        <v>397</v>
      </c>
      <c r="TGK8" s="106" t="s">
        <v>397</v>
      </c>
      <c r="TGS8" s="106" t="s">
        <v>397</v>
      </c>
      <c r="THA8" s="106" t="s">
        <v>397</v>
      </c>
      <c r="THI8" s="106" t="s">
        <v>397</v>
      </c>
      <c r="THQ8" s="106" t="s">
        <v>397</v>
      </c>
      <c r="THY8" s="106" t="s">
        <v>397</v>
      </c>
      <c r="TIG8" s="106" t="s">
        <v>397</v>
      </c>
      <c r="TIO8" s="106" t="s">
        <v>397</v>
      </c>
      <c r="TIW8" s="106" t="s">
        <v>397</v>
      </c>
      <c r="TJE8" s="106" t="s">
        <v>397</v>
      </c>
      <c r="TJM8" s="106" t="s">
        <v>397</v>
      </c>
      <c r="TJU8" s="106" t="s">
        <v>397</v>
      </c>
      <c r="TKC8" s="106" t="s">
        <v>397</v>
      </c>
      <c r="TKK8" s="106" t="s">
        <v>397</v>
      </c>
      <c r="TKS8" s="106" t="s">
        <v>397</v>
      </c>
      <c r="TLA8" s="106" t="s">
        <v>397</v>
      </c>
      <c r="TLI8" s="106" t="s">
        <v>397</v>
      </c>
      <c r="TLQ8" s="106" t="s">
        <v>397</v>
      </c>
      <c r="TLY8" s="106" t="s">
        <v>397</v>
      </c>
      <c r="TMG8" s="106" t="s">
        <v>397</v>
      </c>
      <c r="TMO8" s="106" t="s">
        <v>397</v>
      </c>
      <c r="TMW8" s="106" t="s">
        <v>397</v>
      </c>
      <c r="TNE8" s="106" t="s">
        <v>397</v>
      </c>
      <c r="TNM8" s="106" t="s">
        <v>397</v>
      </c>
      <c r="TNU8" s="106" t="s">
        <v>397</v>
      </c>
      <c r="TOC8" s="106" t="s">
        <v>397</v>
      </c>
      <c r="TOK8" s="106" t="s">
        <v>397</v>
      </c>
      <c r="TOS8" s="106" t="s">
        <v>397</v>
      </c>
      <c r="TPA8" s="106" t="s">
        <v>397</v>
      </c>
      <c r="TPI8" s="106" t="s">
        <v>397</v>
      </c>
      <c r="TPQ8" s="106" t="s">
        <v>397</v>
      </c>
      <c r="TPY8" s="106" t="s">
        <v>397</v>
      </c>
      <c r="TQG8" s="106" t="s">
        <v>397</v>
      </c>
      <c r="TQO8" s="106" t="s">
        <v>397</v>
      </c>
      <c r="TQW8" s="106" t="s">
        <v>397</v>
      </c>
      <c r="TRE8" s="106" t="s">
        <v>397</v>
      </c>
      <c r="TRM8" s="106" t="s">
        <v>397</v>
      </c>
      <c r="TRU8" s="106" t="s">
        <v>397</v>
      </c>
      <c r="TSC8" s="106" t="s">
        <v>397</v>
      </c>
      <c r="TSK8" s="106" t="s">
        <v>397</v>
      </c>
      <c r="TSS8" s="106" t="s">
        <v>397</v>
      </c>
      <c r="TTA8" s="106" t="s">
        <v>397</v>
      </c>
      <c r="TTI8" s="106" t="s">
        <v>397</v>
      </c>
      <c r="TTQ8" s="106" t="s">
        <v>397</v>
      </c>
      <c r="TTY8" s="106" t="s">
        <v>397</v>
      </c>
      <c r="TUG8" s="106" t="s">
        <v>397</v>
      </c>
      <c r="TUO8" s="106" t="s">
        <v>397</v>
      </c>
      <c r="TUW8" s="106" t="s">
        <v>397</v>
      </c>
      <c r="TVE8" s="106" t="s">
        <v>397</v>
      </c>
      <c r="TVM8" s="106" t="s">
        <v>397</v>
      </c>
      <c r="TVU8" s="106" t="s">
        <v>397</v>
      </c>
      <c r="TWC8" s="106" t="s">
        <v>397</v>
      </c>
      <c r="TWK8" s="106" t="s">
        <v>397</v>
      </c>
      <c r="TWS8" s="106" t="s">
        <v>397</v>
      </c>
      <c r="TXA8" s="106" t="s">
        <v>397</v>
      </c>
      <c r="TXI8" s="106" t="s">
        <v>397</v>
      </c>
      <c r="TXQ8" s="106" t="s">
        <v>397</v>
      </c>
      <c r="TXY8" s="106" t="s">
        <v>397</v>
      </c>
      <c r="TYG8" s="106" t="s">
        <v>397</v>
      </c>
      <c r="TYO8" s="106" t="s">
        <v>397</v>
      </c>
      <c r="TYW8" s="106" t="s">
        <v>397</v>
      </c>
      <c r="TZE8" s="106" t="s">
        <v>397</v>
      </c>
      <c r="TZM8" s="106" t="s">
        <v>397</v>
      </c>
      <c r="TZU8" s="106" t="s">
        <v>397</v>
      </c>
      <c r="UAC8" s="106" t="s">
        <v>397</v>
      </c>
      <c r="UAK8" s="106" t="s">
        <v>397</v>
      </c>
      <c r="UAS8" s="106" t="s">
        <v>397</v>
      </c>
      <c r="UBA8" s="106" t="s">
        <v>397</v>
      </c>
      <c r="UBI8" s="106" t="s">
        <v>397</v>
      </c>
      <c r="UBQ8" s="106" t="s">
        <v>397</v>
      </c>
      <c r="UBY8" s="106" t="s">
        <v>397</v>
      </c>
      <c r="UCG8" s="106" t="s">
        <v>397</v>
      </c>
      <c r="UCO8" s="106" t="s">
        <v>397</v>
      </c>
      <c r="UCW8" s="106" t="s">
        <v>397</v>
      </c>
      <c r="UDE8" s="106" t="s">
        <v>397</v>
      </c>
      <c r="UDM8" s="106" t="s">
        <v>397</v>
      </c>
      <c r="UDU8" s="106" t="s">
        <v>397</v>
      </c>
      <c r="UEC8" s="106" t="s">
        <v>397</v>
      </c>
      <c r="UEK8" s="106" t="s">
        <v>397</v>
      </c>
      <c r="UES8" s="106" t="s">
        <v>397</v>
      </c>
      <c r="UFA8" s="106" t="s">
        <v>397</v>
      </c>
      <c r="UFI8" s="106" t="s">
        <v>397</v>
      </c>
      <c r="UFQ8" s="106" t="s">
        <v>397</v>
      </c>
      <c r="UFY8" s="106" t="s">
        <v>397</v>
      </c>
      <c r="UGG8" s="106" t="s">
        <v>397</v>
      </c>
      <c r="UGO8" s="106" t="s">
        <v>397</v>
      </c>
      <c r="UGW8" s="106" t="s">
        <v>397</v>
      </c>
      <c r="UHE8" s="106" t="s">
        <v>397</v>
      </c>
      <c r="UHM8" s="106" t="s">
        <v>397</v>
      </c>
      <c r="UHU8" s="106" t="s">
        <v>397</v>
      </c>
      <c r="UIC8" s="106" t="s">
        <v>397</v>
      </c>
      <c r="UIK8" s="106" t="s">
        <v>397</v>
      </c>
      <c r="UIS8" s="106" t="s">
        <v>397</v>
      </c>
      <c r="UJA8" s="106" t="s">
        <v>397</v>
      </c>
      <c r="UJI8" s="106" t="s">
        <v>397</v>
      </c>
      <c r="UJQ8" s="106" t="s">
        <v>397</v>
      </c>
      <c r="UJY8" s="106" t="s">
        <v>397</v>
      </c>
      <c r="UKG8" s="106" t="s">
        <v>397</v>
      </c>
      <c r="UKO8" s="106" t="s">
        <v>397</v>
      </c>
      <c r="UKW8" s="106" t="s">
        <v>397</v>
      </c>
      <c r="ULE8" s="106" t="s">
        <v>397</v>
      </c>
      <c r="ULM8" s="106" t="s">
        <v>397</v>
      </c>
      <c r="ULU8" s="106" t="s">
        <v>397</v>
      </c>
      <c r="UMC8" s="106" t="s">
        <v>397</v>
      </c>
      <c r="UMK8" s="106" t="s">
        <v>397</v>
      </c>
      <c r="UMS8" s="106" t="s">
        <v>397</v>
      </c>
      <c r="UNA8" s="106" t="s">
        <v>397</v>
      </c>
      <c r="UNI8" s="106" t="s">
        <v>397</v>
      </c>
      <c r="UNQ8" s="106" t="s">
        <v>397</v>
      </c>
      <c r="UNY8" s="106" t="s">
        <v>397</v>
      </c>
      <c r="UOG8" s="106" t="s">
        <v>397</v>
      </c>
      <c r="UOO8" s="106" t="s">
        <v>397</v>
      </c>
      <c r="UOW8" s="106" t="s">
        <v>397</v>
      </c>
      <c r="UPE8" s="106" t="s">
        <v>397</v>
      </c>
      <c r="UPM8" s="106" t="s">
        <v>397</v>
      </c>
      <c r="UPU8" s="106" t="s">
        <v>397</v>
      </c>
      <c r="UQC8" s="106" t="s">
        <v>397</v>
      </c>
      <c r="UQK8" s="106" t="s">
        <v>397</v>
      </c>
      <c r="UQS8" s="106" t="s">
        <v>397</v>
      </c>
      <c r="URA8" s="106" t="s">
        <v>397</v>
      </c>
      <c r="URI8" s="106" t="s">
        <v>397</v>
      </c>
      <c r="URQ8" s="106" t="s">
        <v>397</v>
      </c>
      <c r="URY8" s="106" t="s">
        <v>397</v>
      </c>
      <c r="USG8" s="106" t="s">
        <v>397</v>
      </c>
      <c r="USO8" s="106" t="s">
        <v>397</v>
      </c>
      <c r="USW8" s="106" t="s">
        <v>397</v>
      </c>
      <c r="UTE8" s="106" t="s">
        <v>397</v>
      </c>
      <c r="UTM8" s="106" t="s">
        <v>397</v>
      </c>
      <c r="UTU8" s="106" t="s">
        <v>397</v>
      </c>
      <c r="UUC8" s="106" t="s">
        <v>397</v>
      </c>
      <c r="UUK8" s="106" t="s">
        <v>397</v>
      </c>
      <c r="UUS8" s="106" t="s">
        <v>397</v>
      </c>
      <c r="UVA8" s="106" t="s">
        <v>397</v>
      </c>
      <c r="UVI8" s="106" t="s">
        <v>397</v>
      </c>
      <c r="UVQ8" s="106" t="s">
        <v>397</v>
      </c>
      <c r="UVY8" s="106" t="s">
        <v>397</v>
      </c>
      <c r="UWG8" s="106" t="s">
        <v>397</v>
      </c>
      <c r="UWO8" s="106" t="s">
        <v>397</v>
      </c>
      <c r="UWW8" s="106" t="s">
        <v>397</v>
      </c>
      <c r="UXE8" s="106" t="s">
        <v>397</v>
      </c>
      <c r="UXM8" s="106" t="s">
        <v>397</v>
      </c>
      <c r="UXU8" s="106" t="s">
        <v>397</v>
      </c>
      <c r="UYC8" s="106" t="s">
        <v>397</v>
      </c>
      <c r="UYK8" s="106" t="s">
        <v>397</v>
      </c>
      <c r="UYS8" s="106" t="s">
        <v>397</v>
      </c>
      <c r="UZA8" s="106" t="s">
        <v>397</v>
      </c>
      <c r="UZI8" s="106" t="s">
        <v>397</v>
      </c>
      <c r="UZQ8" s="106" t="s">
        <v>397</v>
      </c>
      <c r="UZY8" s="106" t="s">
        <v>397</v>
      </c>
      <c r="VAG8" s="106" t="s">
        <v>397</v>
      </c>
      <c r="VAO8" s="106" t="s">
        <v>397</v>
      </c>
      <c r="VAW8" s="106" t="s">
        <v>397</v>
      </c>
      <c r="VBE8" s="106" t="s">
        <v>397</v>
      </c>
      <c r="VBM8" s="106" t="s">
        <v>397</v>
      </c>
      <c r="VBU8" s="106" t="s">
        <v>397</v>
      </c>
      <c r="VCC8" s="106" t="s">
        <v>397</v>
      </c>
      <c r="VCK8" s="106" t="s">
        <v>397</v>
      </c>
      <c r="VCS8" s="106" t="s">
        <v>397</v>
      </c>
      <c r="VDA8" s="106" t="s">
        <v>397</v>
      </c>
      <c r="VDI8" s="106" t="s">
        <v>397</v>
      </c>
      <c r="VDQ8" s="106" t="s">
        <v>397</v>
      </c>
      <c r="VDY8" s="106" t="s">
        <v>397</v>
      </c>
      <c r="VEG8" s="106" t="s">
        <v>397</v>
      </c>
      <c r="VEO8" s="106" t="s">
        <v>397</v>
      </c>
      <c r="VEW8" s="106" t="s">
        <v>397</v>
      </c>
      <c r="VFE8" s="106" t="s">
        <v>397</v>
      </c>
      <c r="VFM8" s="106" t="s">
        <v>397</v>
      </c>
      <c r="VFU8" s="106" t="s">
        <v>397</v>
      </c>
      <c r="VGC8" s="106" t="s">
        <v>397</v>
      </c>
      <c r="VGK8" s="106" t="s">
        <v>397</v>
      </c>
      <c r="VGS8" s="106" t="s">
        <v>397</v>
      </c>
      <c r="VHA8" s="106" t="s">
        <v>397</v>
      </c>
      <c r="VHI8" s="106" t="s">
        <v>397</v>
      </c>
      <c r="VHQ8" s="106" t="s">
        <v>397</v>
      </c>
      <c r="VHY8" s="106" t="s">
        <v>397</v>
      </c>
      <c r="VIG8" s="106" t="s">
        <v>397</v>
      </c>
      <c r="VIO8" s="106" t="s">
        <v>397</v>
      </c>
      <c r="VIW8" s="106" t="s">
        <v>397</v>
      </c>
      <c r="VJE8" s="106" t="s">
        <v>397</v>
      </c>
      <c r="VJM8" s="106" t="s">
        <v>397</v>
      </c>
      <c r="VJU8" s="106" t="s">
        <v>397</v>
      </c>
      <c r="VKC8" s="106" t="s">
        <v>397</v>
      </c>
      <c r="VKK8" s="106" t="s">
        <v>397</v>
      </c>
      <c r="VKS8" s="106" t="s">
        <v>397</v>
      </c>
      <c r="VLA8" s="106" t="s">
        <v>397</v>
      </c>
      <c r="VLI8" s="106" t="s">
        <v>397</v>
      </c>
      <c r="VLQ8" s="106" t="s">
        <v>397</v>
      </c>
      <c r="VLY8" s="106" t="s">
        <v>397</v>
      </c>
      <c r="VMG8" s="106" t="s">
        <v>397</v>
      </c>
      <c r="VMO8" s="106" t="s">
        <v>397</v>
      </c>
      <c r="VMW8" s="106" t="s">
        <v>397</v>
      </c>
      <c r="VNE8" s="106" t="s">
        <v>397</v>
      </c>
      <c r="VNM8" s="106" t="s">
        <v>397</v>
      </c>
      <c r="VNU8" s="106" t="s">
        <v>397</v>
      </c>
      <c r="VOC8" s="106" t="s">
        <v>397</v>
      </c>
      <c r="VOK8" s="106" t="s">
        <v>397</v>
      </c>
      <c r="VOS8" s="106" t="s">
        <v>397</v>
      </c>
      <c r="VPA8" s="106" t="s">
        <v>397</v>
      </c>
      <c r="VPI8" s="106" t="s">
        <v>397</v>
      </c>
      <c r="VPQ8" s="106" t="s">
        <v>397</v>
      </c>
      <c r="VPY8" s="106" t="s">
        <v>397</v>
      </c>
      <c r="VQG8" s="106" t="s">
        <v>397</v>
      </c>
      <c r="VQO8" s="106" t="s">
        <v>397</v>
      </c>
      <c r="VQW8" s="106" t="s">
        <v>397</v>
      </c>
      <c r="VRE8" s="106" t="s">
        <v>397</v>
      </c>
      <c r="VRM8" s="106" t="s">
        <v>397</v>
      </c>
      <c r="VRU8" s="106" t="s">
        <v>397</v>
      </c>
      <c r="VSC8" s="106" t="s">
        <v>397</v>
      </c>
      <c r="VSK8" s="106" t="s">
        <v>397</v>
      </c>
      <c r="VSS8" s="106" t="s">
        <v>397</v>
      </c>
      <c r="VTA8" s="106" t="s">
        <v>397</v>
      </c>
      <c r="VTI8" s="106" t="s">
        <v>397</v>
      </c>
      <c r="VTQ8" s="106" t="s">
        <v>397</v>
      </c>
      <c r="VTY8" s="106" t="s">
        <v>397</v>
      </c>
      <c r="VUG8" s="106" t="s">
        <v>397</v>
      </c>
      <c r="VUO8" s="106" t="s">
        <v>397</v>
      </c>
      <c r="VUW8" s="106" t="s">
        <v>397</v>
      </c>
      <c r="VVE8" s="106" t="s">
        <v>397</v>
      </c>
      <c r="VVM8" s="106" t="s">
        <v>397</v>
      </c>
      <c r="VVU8" s="106" t="s">
        <v>397</v>
      </c>
      <c r="VWC8" s="106" t="s">
        <v>397</v>
      </c>
      <c r="VWK8" s="106" t="s">
        <v>397</v>
      </c>
      <c r="VWS8" s="106" t="s">
        <v>397</v>
      </c>
      <c r="VXA8" s="106" t="s">
        <v>397</v>
      </c>
      <c r="VXI8" s="106" t="s">
        <v>397</v>
      </c>
      <c r="VXQ8" s="106" t="s">
        <v>397</v>
      </c>
      <c r="VXY8" s="106" t="s">
        <v>397</v>
      </c>
      <c r="VYG8" s="106" t="s">
        <v>397</v>
      </c>
      <c r="VYO8" s="106" t="s">
        <v>397</v>
      </c>
      <c r="VYW8" s="106" t="s">
        <v>397</v>
      </c>
      <c r="VZE8" s="106" t="s">
        <v>397</v>
      </c>
      <c r="VZM8" s="106" t="s">
        <v>397</v>
      </c>
      <c r="VZU8" s="106" t="s">
        <v>397</v>
      </c>
      <c r="WAC8" s="106" t="s">
        <v>397</v>
      </c>
      <c r="WAK8" s="106" t="s">
        <v>397</v>
      </c>
      <c r="WAS8" s="106" t="s">
        <v>397</v>
      </c>
      <c r="WBA8" s="106" t="s">
        <v>397</v>
      </c>
      <c r="WBI8" s="106" t="s">
        <v>397</v>
      </c>
      <c r="WBQ8" s="106" t="s">
        <v>397</v>
      </c>
      <c r="WBY8" s="106" t="s">
        <v>397</v>
      </c>
      <c r="WCG8" s="106" t="s">
        <v>397</v>
      </c>
      <c r="WCO8" s="106" t="s">
        <v>397</v>
      </c>
      <c r="WCW8" s="106" t="s">
        <v>397</v>
      </c>
      <c r="WDE8" s="106" t="s">
        <v>397</v>
      </c>
      <c r="WDM8" s="106" t="s">
        <v>397</v>
      </c>
      <c r="WDU8" s="106" t="s">
        <v>397</v>
      </c>
      <c r="WEC8" s="106" t="s">
        <v>397</v>
      </c>
      <c r="WEK8" s="106" t="s">
        <v>397</v>
      </c>
      <c r="WES8" s="106" t="s">
        <v>397</v>
      </c>
      <c r="WFA8" s="106" t="s">
        <v>397</v>
      </c>
      <c r="WFI8" s="106" t="s">
        <v>397</v>
      </c>
      <c r="WFQ8" s="106" t="s">
        <v>397</v>
      </c>
      <c r="WFY8" s="106" t="s">
        <v>397</v>
      </c>
      <c r="WGG8" s="106" t="s">
        <v>397</v>
      </c>
      <c r="WGO8" s="106" t="s">
        <v>397</v>
      </c>
      <c r="WGW8" s="106" t="s">
        <v>397</v>
      </c>
      <c r="WHE8" s="106" t="s">
        <v>397</v>
      </c>
      <c r="WHM8" s="106" t="s">
        <v>397</v>
      </c>
      <c r="WHU8" s="106" t="s">
        <v>397</v>
      </c>
      <c r="WIC8" s="106" t="s">
        <v>397</v>
      </c>
      <c r="WIK8" s="106" t="s">
        <v>397</v>
      </c>
      <c r="WIS8" s="106" t="s">
        <v>397</v>
      </c>
      <c r="WJA8" s="106" t="s">
        <v>397</v>
      </c>
      <c r="WJI8" s="106" t="s">
        <v>397</v>
      </c>
      <c r="WJQ8" s="106" t="s">
        <v>397</v>
      </c>
      <c r="WJY8" s="106" t="s">
        <v>397</v>
      </c>
      <c r="WKG8" s="106" t="s">
        <v>397</v>
      </c>
      <c r="WKO8" s="106" t="s">
        <v>397</v>
      </c>
      <c r="WKW8" s="106" t="s">
        <v>397</v>
      </c>
      <c r="WLE8" s="106" t="s">
        <v>397</v>
      </c>
      <c r="WLM8" s="106" t="s">
        <v>397</v>
      </c>
      <c r="WLU8" s="106" t="s">
        <v>397</v>
      </c>
      <c r="WMC8" s="106" t="s">
        <v>397</v>
      </c>
      <c r="WMK8" s="106" t="s">
        <v>397</v>
      </c>
      <c r="WMS8" s="106" t="s">
        <v>397</v>
      </c>
      <c r="WNA8" s="106" t="s">
        <v>397</v>
      </c>
      <c r="WNI8" s="106" t="s">
        <v>397</v>
      </c>
      <c r="WNQ8" s="106" t="s">
        <v>397</v>
      </c>
      <c r="WNY8" s="106" t="s">
        <v>397</v>
      </c>
      <c r="WOG8" s="106" t="s">
        <v>397</v>
      </c>
      <c r="WOO8" s="106" t="s">
        <v>397</v>
      </c>
      <c r="WOW8" s="106" t="s">
        <v>397</v>
      </c>
      <c r="WPE8" s="106" t="s">
        <v>397</v>
      </c>
      <c r="WPM8" s="106" t="s">
        <v>397</v>
      </c>
      <c r="WPU8" s="106" t="s">
        <v>397</v>
      </c>
      <c r="WQC8" s="106" t="s">
        <v>397</v>
      </c>
      <c r="WQK8" s="106" t="s">
        <v>397</v>
      </c>
      <c r="WQS8" s="106" t="s">
        <v>397</v>
      </c>
      <c r="WRA8" s="106" t="s">
        <v>397</v>
      </c>
      <c r="WRI8" s="106" t="s">
        <v>397</v>
      </c>
      <c r="WRQ8" s="106" t="s">
        <v>397</v>
      </c>
      <c r="WRY8" s="106" t="s">
        <v>397</v>
      </c>
      <c r="WSG8" s="106" t="s">
        <v>397</v>
      </c>
      <c r="WSO8" s="106" t="s">
        <v>397</v>
      </c>
      <c r="WSW8" s="106" t="s">
        <v>397</v>
      </c>
      <c r="WTE8" s="106" t="s">
        <v>397</v>
      </c>
      <c r="WTM8" s="106" t="s">
        <v>397</v>
      </c>
      <c r="WTU8" s="106" t="s">
        <v>397</v>
      </c>
      <c r="WUC8" s="106" t="s">
        <v>397</v>
      </c>
      <c r="WUK8" s="106" t="s">
        <v>397</v>
      </c>
      <c r="WUS8" s="106" t="s">
        <v>397</v>
      </c>
      <c r="WVA8" s="106" t="s">
        <v>397</v>
      </c>
      <c r="WVI8" s="106" t="s">
        <v>397</v>
      </c>
      <c r="WVQ8" s="106" t="s">
        <v>397</v>
      </c>
      <c r="WVY8" s="106" t="s">
        <v>397</v>
      </c>
      <c r="WWG8" s="106" t="s">
        <v>397</v>
      </c>
      <c r="WWO8" s="106" t="s">
        <v>397</v>
      </c>
      <c r="WWW8" s="106" t="s">
        <v>397</v>
      </c>
      <c r="WXE8" s="106" t="s">
        <v>397</v>
      </c>
      <c r="WXM8" s="106" t="s">
        <v>397</v>
      </c>
      <c r="WXU8" s="106" t="s">
        <v>397</v>
      </c>
      <c r="WYC8" s="106" t="s">
        <v>397</v>
      </c>
      <c r="WYK8" s="106" t="s">
        <v>397</v>
      </c>
      <c r="WYS8" s="106" t="s">
        <v>397</v>
      </c>
      <c r="WZA8" s="106" t="s">
        <v>397</v>
      </c>
      <c r="WZI8" s="106" t="s">
        <v>397</v>
      </c>
      <c r="WZQ8" s="106" t="s">
        <v>397</v>
      </c>
      <c r="WZY8" s="106" t="s">
        <v>397</v>
      </c>
      <c r="XAG8" s="106" t="s">
        <v>397</v>
      </c>
      <c r="XAO8" s="106" t="s">
        <v>397</v>
      </c>
      <c r="XAW8" s="106" t="s">
        <v>397</v>
      </c>
      <c r="XBE8" s="106" t="s">
        <v>397</v>
      </c>
      <c r="XBM8" s="106" t="s">
        <v>397</v>
      </c>
      <c r="XBU8" s="106" t="s">
        <v>397</v>
      </c>
      <c r="XCC8" s="106" t="s">
        <v>397</v>
      </c>
      <c r="XCK8" s="106" t="s">
        <v>397</v>
      </c>
      <c r="XCS8" s="106" t="s">
        <v>397</v>
      </c>
      <c r="XDA8" s="106" t="s">
        <v>397</v>
      </c>
      <c r="XDI8" s="106" t="s">
        <v>397</v>
      </c>
      <c r="XDQ8" s="106" t="s">
        <v>397</v>
      </c>
      <c r="XDY8" s="106" t="s">
        <v>397</v>
      </c>
      <c r="XEG8" s="106" t="s">
        <v>397</v>
      </c>
      <c r="XEO8" s="106" t="s">
        <v>397</v>
      </c>
      <c r="XEW8" s="106" t="s">
        <v>397</v>
      </c>
    </row>
    <row r="9" spans="1:1017 1025:2041 2049:3065 3073:4089 4097:5113 5121:6137 6145:7161 7169:8185 8193:9209 9217:10233 10241:11257 11265:12281 12289:13305 13313:14329 14337:15353 15361:16377" ht="18.75" customHeight="1" x14ac:dyDescent="0.25">
      <c r="B9" s="119" t="s">
        <v>492</v>
      </c>
      <c r="C9" s="120"/>
      <c r="D9" s="120"/>
      <c r="E9" s="120"/>
      <c r="F9" s="120"/>
      <c r="G9" s="120"/>
      <c r="H9" s="120"/>
      <c r="I9" s="121"/>
      <c r="K9" s="110"/>
      <c r="L9" s="110"/>
      <c r="M9" s="110"/>
      <c r="N9" s="110"/>
      <c r="O9" s="110"/>
      <c r="P9" s="110"/>
      <c r="Q9" s="110"/>
      <c r="R9" s="110"/>
      <c r="S9" s="110"/>
      <c r="T9" s="110"/>
      <c r="U9" s="110"/>
    </row>
    <row r="10" spans="1:1017 1025:2041 2049:3065 3073:4089 4097:5113 5121:6137 6145:7161 7169:8185 8193:9209 9217:10233 10241:11257 11265:12281 12289:13305 13313:14329 14337:15353 15361:16377" ht="18" x14ac:dyDescent="0.25">
      <c r="B10" s="119"/>
      <c r="C10" s="120"/>
      <c r="D10" s="120"/>
      <c r="E10" s="120"/>
      <c r="F10" s="120"/>
      <c r="G10" s="120"/>
      <c r="H10" s="120"/>
      <c r="I10" s="121"/>
      <c r="K10" s="110"/>
      <c r="L10" s="110"/>
      <c r="M10" s="110"/>
      <c r="N10" s="110"/>
      <c r="O10" s="110"/>
      <c r="P10" s="110"/>
      <c r="Q10" s="110"/>
      <c r="R10" s="110"/>
      <c r="S10" s="110"/>
      <c r="T10" s="110"/>
      <c r="U10" s="110"/>
    </row>
    <row r="11" spans="1:1017 1025:2041 2049:3065 3073:4089 4097:5113 5121:6137 6145:7161 7169:8185 8193:9209 9217:10233 10241:11257 11265:12281 12289:13305 13313:14329 14337:15353 15361:16377" ht="18" x14ac:dyDescent="0.25">
      <c r="B11" s="119"/>
      <c r="C11" s="120"/>
      <c r="D11" s="120"/>
      <c r="E11" s="120"/>
      <c r="F11" s="120"/>
      <c r="G11" s="120"/>
      <c r="H11" s="120"/>
      <c r="I11" s="121"/>
      <c r="K11" s="110"/>
      <c r="L11" s="110"/>
      <c r="M11" s="110"/>
      <c r="N11" s="110"/>
      <c r="O11" s="110"/>
      <c r="P11" s="110"/>
      <c r="Q11" s="110"/>
      <c r="R11" s="110"/>
      <c r="S11" s="110"/>
      <c r="T11" s="110"/>
      <c r="U11" s="110"/>
    </row>
    <row r="12" spans="1:1017 1025:2041 2049:3065 3073:4089 4097:5113 5121:6137 6145:7161 7169:8185 8193:9209 9217:10233 10241:11257 11265:12281 12289:13305 13313:14329 14337:15353 15361:16377" ht="18" x14ac:dyDescent="0.25">
      <c r="B12" s="119"/>
      <c r="C12" s="120"/>
      <c r="D12" s="120"/>
      <c r="E12" s="120"/>
      <c r="F12" s="120"/>
      <c r="G12" s="120"/>
      <c r="H12" s="120"/>
      <c r="I12" s="121"/>
      <c r="K12" s="110"/>
      <c r="L12" s="110"/>
      <c r="M12" s="110"/>
      <c r="N12" s="110"/>
      <c r="O12" s="110"/>
      <c r="P12" s="110"/>
      <c r="Q12" s="110"/>
      <c r="R12" s="110"/>
      <c r="S12" s="110"/>
      <c r="T12" s="110"/>
      <c r="U12" s="110"/>
    </row>
    <row r="13" spans="1:1017 1025:2041 2049:3065 3073:4089 4097:5113 5121:6137 6145:7161 7169:8185 8193:9209 9217:10233 10241:11257 11265:12281 12289:13305 13313:14329 14337:15353 15361:16377" ht="18" x14ac:dyDescent="0.25">
      <c r="B13" s="119"/>
      <c r="C13" s="120"/>
      <c r="D13" s="120"/>
      <c r="E13" s="120"/>
      <c r="F13" s="120"/>
      <c r="G13" s="120"/>
      <c r="H13" s="120"/>
      <c r="I13" s="121"/>
      <c r="K13" s="110"/>
      <c r="L13" s="110"/>
      <c r="M13" s="110"/>
      <c r="N13" s="110"/>
      <c r="O13" s="110"/>
      <c r="P13" s="110"/>
      <c r="Q13" s="110"/>
      <c r="R13" s="110"/>
      <c r="S13" s="110"/>
      <c r="T13" s="110"/>
      <c r="U13" s="110"/>
    </row>
    <row r="14" spans="1:1017 1025:2041 2049:3065 3073:4089 4097:5113 5121:6137 6145:7161 7169:8185 8193:9209 9217:10233 10241:11257 11265:12281 12289:13305 13313:14329 14337:15353 15361:16377" ht="18" x14ac:dyDescent="0.25">
      <c r="B14" s="119"/>
      <c r="C14" s="120"/>
      <c r="D14" s="120"/>
      <c r="E14" s="120"/>
      <c r="F14" s="120"/>
      <c r="G14" s="120"/>
      <c r="H14" s="120"/>
      <c r="I14" s="121"/>
      <c r="K14" s="110"/>
      <c r="L14" s="110"/>
      <c r="M14" s="110"/>
      <c r="N14" s="110"/>
      <c r="O14" s="110"/>
      <c r="P14" s="110"/>
      <c r="Q14" s="110"/>
      <c r="R14" s="110"/>
      <c r="S14" s="110"/>
      <c r="T14" s="110"/>
      <c r="U14" s="110"/>
    </row>
    <row r="15" spans="1:1017 1025:2041 2049:3065 3073:4089 4097:5113 5121:6137 6145:7161 7169:8185 8193:9209 9217:10233 10241:11257 11265:12281 12289:13305 13313:14329 14337:15353 15361:16377" ht="382.5" customHeight="1" x14ac:dyDescent="0.25">
      <c r="B15" s="119"/>
      <c r="C15" s="120"/>
      <c r="D15" s="120"/>
      <c r="E15" s="120"/>
      <c r="F15" s="120"/>
      <c r="G15" s="120"/>
      <c r="H15" s="120"/>
      <c r="I15" s="121"/>
      <c r="K15" s="110"/>
      <c r="L15" s="110"/>
      <c r="M15" s="110"/>
      <c r="N15" s="110"/>
      <c r="O15" s="110"/>
      <c r="P15" s="110"/>
      <c r="Q15" s="110"/>
      <c r="R15" s="110"/>
      <c r="S15" s="110"/>
      <c r="T15" s="110"/>
      <c r="U15" s="110"/>
    </row>
    <row r="16" spans="1:1017 1025:2041 2049:3065 3073:4089 4097:5113 5121:6137 6145:7161 7169:8185 8193:9209 9217:10233 10241:11257 11265:12281 12289:13305 13313:14329 14337:15353 15361:16377" ht="14.65" customHeight="1" x14ac:dyDescent="0.25">
      <c r="B16" s="122"/>
      <c r="C16" s="123"/>
      <c r="D16" s="123"/>
      <c r="E16" s="123"/>
      <c r="F16" s="123"/>
      <c r="G16" s="123"/>
      <c r="H16" s="123"/>
      <c r="I16" s="124"/>
      <c r="K16" s="110"/>
      <c r="L16" s="110"/>
      <c r="M16" s="110"/>
      <c r="N16" s="110"/>
      <c r="O16" s="110"/>
      <c r="P16" s="110"/>
      <c r="Q16" s="110"/>
      <c r="R16" s="110"/>
      <c r="S16" s="110"/>
      <c r="T16" s="110"/>
      <c r="U16" s="110"/>
    </row>
    <row r="17" spans="2:21" ht="16.5" customHeight="1" x14ac:dyDescent="0.25">
      <c r="B17" s="112" t="s">
        <v>399</v>
      </c>
      <c r="C17" s="125"/>
      <c r="D17" s="125"/>
      <c r="E17" s="125"/>
      <c r="F17" s="125"/>
      <c r="G17" s="125"/>
      <c r="H17" s="125"/>
      <c r="I17" s="126"/>
      <c r="K17" s="110"/>
      <c r="L17" s="110"/>
      <c r="M17" s="110"/>
      <c r="N17" s="110"/>
      <c r="O17" s="110"/>
      <c r="P17" s="110"/>
      <c r="Q17" s="110"/>
      <c r="R17" s="110"/>
      <c r="S17" s="110"/>
      <c r="T17" s="110"/>
      <c r="U17" s="110"/>
    </row>
    <row r="18" spans="2:21" ht="140.65" customHeight="1" x14ac:dyDescent="0.25">
      <c r="B18" s="119" t="s">
        <v>493</v>
      </c>
      <c r="C18" s="120"/>
      <c r="D18" s="120"/>
      <c r="E18" s="120"/>
      <c r="F18" s="120"/>
      <c r="G18" s="120"/>
      <c r="H18" s="120"/>
      <c r="I18" s="121"/>
      <c r="K18" s="110"/>
      <c r="L18" s="110"/>
      <c r="M18" s="110"/>
      <c r="N18" s="110"/>
      <c r="O18" s="110"/>
      <c r="P18" s="110"/>
      <c r="Q18" s="110"/>
      <c r="R18" s="110"/>
      <c r="S18" s="110"/>
      <c r="T18" s="110"/>
      <c r="U18" s="110"/>
    </row>
    <row r="19" spans="2:21" ht="19.149999999999999" customHeight="1" x14ac:dyDescent="0.25">
      <c r="B19" s="122"/>
      <c r="C19" s="123"/>
      <c r="D19" s="123"/>
      <c r="E19" s="123"/>
      <c r="F19" s="123"/>
      <c r="G19" s="123"/>
      <c r="H19" s="123"/>
      <c r="I19" s="124"/>
      <c r="K19" s="110"/>
      <c r="L19" s="110"/>
      <c r="M19" s="110"/>
      <c r="N19" s="110"/>
      <c r="O19" s="110"/>
      <c r="P19" s="110"/>
      <c r="Q19" s="110"/>
      <c r="R19" s="110"/>
      <c r="S19" s="110"/>
      <c r="T19" s="110"/>
      <c r="U19" s="110"/>
    </row>
    <row r="20" spans="2:21" ht="18" x14ac:dyDescent="0.25">
      <c r="B20" s="116" t="s">
        <v>423</v>
      </c>
      <c r="C20" s="117"/>
      <c r="D20" s="117"/>
      <c r="E20" s="117"/>
      <c r="F20" s="117"/>
      <c r="G20" s="117"/>
      <c r="H20" s="117"/>
      <c r="I20" s="118"/>
      <c r="K20" s="110"/>
      <c r="L20" s="110"/>
      <c r="M20" s="110"/>
      <c r="N20" s="110"/>
      <c r="O20" s="110"/>
      <c r="P20" s="110"/>
      <c r="Q20" s="110"/>
      <c r="R20" s="110"/>
      <c r="S20" s="110"/>
      <c r="T20" s="110"/>
      <c r="U20" s="110"/>
    </row>
    <row r="21" spans="2:21" ht="18" x14ac:dyDescent="0.25">
      <c r="B21" s="127"/>
      <c r="C21" s="128"/>
      <c r="D21" s="128"/>
      <c r="E21" s="128"/>
      <c r="F21" s="128"/>
      <c r="G21" s="128"/>
      <c r="H21" s="128"/>
      <c r="I21" s="129"/>
      <c r="K21" s="110"/>
      <c r="L21" s="110"/>
      <c r="M21" s="110"/>
      <c r="N21" s="110"/>
      <c r="O21" s="110"/>
      <c r="P21" s="110"/>
      <c r="Q21" s="110"/>
      <c r="R21" s="110"/>
      <c r="S21" s="110"/>
      <c r="T21" s="110"/>
      <c r="U21" s="110"/>
    </row>
    <row r="22" spans="2:21" ht="18" customHeight="1" x14ac:dyDescent="0.25">
      <c r="B22" s="108"/>
      <c r="C22" s="109"/>
      <c r="D22" s="109"/>
      <c r="E22" s="109"/>
      <c r="F22" s="109"/>
      <c r="G22" s="109"/>
      <c r="H22" s="109"/>
      <c r="I22" s="108"/>
      <c r="K22" s="110"/>
      <c r="L22" s="110"/>
      <c r="M22" s="110"/>
      <c r="N22" s="110"/>
      <c r="O22" s="110"/>
      <c r="P22" s="110"/>
      <c r="Q22" s="110"/>
      <c r="R22" s="110"/>
      <c r="S22" s="110"/>
      <c r="T22" s="110"/>
      <c r="U22" s="110"/>
    </row>
    <row r="23" spans="2:21" ht="28.5" customHeight="1" x14ac:dyDescent="0.25">
      <c r="B23" s="108"/>
      <c r="C23" s="109"/>
      <c r="D23" s="109"/>
      <c r="E23" s="109"/>
      <c r="F23" s="109"/>
      <c r="G23" s="109"/>
      <c r="H23" s="109"/>
      <c r="I23" s="108"/>
      <c r="K23" s="110"/>
      <c r="L23" s="110"/>
      <c r="M23" s="110"/>
      <c r="N23" s="110"/>
      <c r="O23" s="110"/>
      <c r="P23" s="110"/>
      <c r="Q23" s="110"/>
      <c r="R23" s="110"/>
      <c r="S23" s="110"/>
      <c r="T23" s="110"/>
      <c r="U23" s="110"/>
    </row>
    <row r="24" spans="2:21" ht="18" x14ac:dyDescent="0.25">
      <c r="B24" s="108"/>
      <c r="C24" s="108"/>
      <c r="D24" s="108"/>
      <c r="E24" s="108"/>
      <c r="F24" s="108"/>
      <c r="G24" s="108"/>
      <c r="H24" s="108"/>
      <c r="I24" s="108"/>
      <c r="K24" s="110"/>
      <c r="L24" s="110"/>
      <c r="M24" s="110"/>
      <c r="N24" s="110"/>
      <c r="O24" s="110"/>
      <c r="P24" s="110"/>
      <c r="Q24" s="110"/>
      <c r="R24" s="110"/>
      <c r="S24" s="110"/>
      <c r="T24" s="110"/>
      <c r="U24" s="110"/>
    </row>
    <row r="25" spans="2:21" ht="34.5" x14ac:dyDescent="0.25">
      <c r="B25" s="108"/>
      <c r="C25" s="130"/>
      <c r="D25" s="130"/>
      <c r="E25" s="130"/>
      <c r="F25" s="130"/>
      <c r="G25" s="130"/>
      <c r="H25" s="130"/>
      <c r="I25" s="108"/>
      <c r="K25" s="110"/>
      <c r="L25" s="110"/>
      <c r="M25" s="110"/>
      <c r="N25" s="110"/>
      <c r="O25" s="110"/>
      <c r="P25" s="110"/>
      <c r="Q25" s="110"/>
      <c r="R25" s="110"/>
      <c r="S25" s="110"/>
      <c r="T25" s="110"/>
      <c r="U25" s="110"/>
    </row>
    <row r="26" spans="2:21" ht="18" x14ac:dyDescent="0.25">
      <c r="B26" s="108"/>
      <c r="C26" s="108"/>
      <c r="D26" s="108"/>
      <c r="E26" s="108"/>
      <c r="F26" s="108"/>
      <c r="G26" s="108"/>
      <c r="H26" s="108"/>
      <c r="I26" s="108"/>
      <c r="K26" s="110"/>
      <c r="L26" s="110"/>
      <c r="M26" s="110"/>
      <c r="N26" s="110"/>
      <c r="O26" s="110"/>
      <c r="P26" s="110"/>
      <c r="Q26" s="110"/>
      <c r="R26" s="110"/>
      <c r="S26" s="110"/>
      <c r="T26" s="110"/>
      <c r="U26" s="110"/>
    </row>
    <row r="27" spans="2:21" ht="25.5" x14ac:dyDescent="0.25">
      <c r="B27" s="108"/>
      <c r="C27" s="131"/>
      <c r="D27" s="132"/>
      <c r="E27" s="132"/>
      <c r="F27" s="132"/>
      <c r="G27" s="132"/>
      <c r="H27" s="132"/>
      <c r="I27" s="108"/>
      <c r="K27" s="110"/>
      <c r="L27" s="110"/>
      <c r="M27" s="110"/>
      <c r="N27" s="110"/>
      <c r="O27" s="110"/>
      <c r="P27" s="110"/>
      <c r="Q27" s="110"/>
      <c r="R27" s="110"/>
      <c r="S27" s="110"/>
      <c r="T27" s="110"/>
      <c r="U27" s="110"/>
    </row>
    <row r="28" spans="2:21" ht="18" x14ac:dyDescent="0.25">
      <c r="B28" s="108"/>
      <c r="C28" s="108"/>
      <c r="D28" s="108"/>
      <c r="E28" s="108"/>
      <c r="F28" s="108"/>
      <c r="G28" s="108"/>
      <c r="H28" s="108"/>
      <c r="I28" s="108"/>
      <c r="K28" s="110"/>
      <c r="L28" s="110"/>
      <c r="M28" s="110"/>
      <c r="N28" s="110"/>
      <c r="O28" s="110"/>
      <c r="P28" s="110"/>
      <c r="Q28" s="110"/>
      <c r="R28" s="110"/>
      <c r="S28" s="110"/>
      <c r="T28" s="110"/>
      <c r="U28" s="110"/>
    </row>
    <row r="29" spans="2:21" ht="20.25" x14ac:dyDescent="0.25">
      <c r="B29" s="108"/>
      <c r="C29" s="133"/>
      <c r="D29" s="133"/>
      <c r="E29" s="133"/>
      <c r="F29" s="133"/>
      <c r="G29" s="133"/>
      <c r="H29" s="133"/>
      <c r="I29" s="108"/>
      <c r="K29" s="110"/>
      <c r="L29" s="110"/>
      <c r="M29" s="110"/>
      <c r="N29" s="110"/>
      <c r="O29" s="110"/>
      <c r="P29" s="110"/>
      <c r="Q29" s="110"/>
      <c r="R29" s="110"/>
      <c r="S29" s="110"/>
      <c r="T29" s="110"/>
      <c r="U29" s="110"/>
    </row>
    <row r="30" spans="2:21" ht="20.25" x14ac:dyDescent="0.25">
      <c r="B30" s="108"/>
      <c r="C30" s="134"/>
      <c r="D30" s="133"/>
      <c r="E30" s="133"/>
      <c r="F30" s="133"/>
      <c r="G30" s="133"/>
      <c r="H30" s="133"/>
      <c r="I30" s="108"/>
      <c r="K30" s="110"/>
      <c r="L30" s="110"/>
      <c r="M30" s="110"/>
      <c r="N30" s="110"/>
      <c r="O30" s="110"/>
      <c r="P30" s="110"/>
      <c r="Q30" s="110"/>
      <c r="R30" s="110"/>
      <c r="S30" s="110"/>
      <c r="T30" s="110"/>
      <c r="U30" s="110"/>
    </row>
    <row r="31" spans="2:21" ht="20.25" x14ac:dyDescent="0.25">
      <c r="B31" s="108"/>
      <c r="C31" s="135"/>
      <c r="D31" s="133"/>
      <c r="E31" s="133"/>
      <c r="F31" s="133"/>
      <c r="G31" s="133"/>
      <c r="H31" s="133"/>
      <c r="I31" s="108"/>
      <c r="K31" s="110"/>
      <c r="L31" s="110"/>
      <c r="M31" s="110"/>
      <c r="N31" s="110"/>
      <c r="O31" s="110"/>
      <c r="P31" s="110"/>
      <c r="Q31" s="110"/>
      <c r="R31" s="110"/>
      <c r="S31" s="110"/>
      <c r="T31" s="110"/>
      <c r="U31" s="110"/>
    </row>
    <row r="32" spans="2:21" ht="18" x14ac:dyDescent="0.25">
      <c r="B32" s="108"/>
      <c r="C32" s="108"/>
      <c r="D32" s="108"/>
      <c r="E32" s="108"/>
      <c r="F32" s="108"/>
      <c r="G32" s="108"/>
      <c r="H32" s="108"/>
      <c r="I32" s="108"/>
      <c r="K32" s="110"/>
      <c r="L32" s="110"/>
      <c r="M32" s="110"/>
      <c r="N32" s="110"/>
      <c r="O32" s="110"/>
      <c r="P32" s="110"/>
      <c r="Q32" s="110"/>
      <c r="R32" s="110"/>
      <c r="S32" s="110"/>
      <c r="T32" s="110"/>
      <c r="U32" s="110"/>
    </row>
    <row r="33" spans="2:21" ht="18" x14ac:dyDescent="0.25">
      <c r="B33" s="108"/>
      <c r="C33" s="108"/>
      <c r="D33" s="108"/>
      <c r="E33" s="108"/>
      <c r="F33" s="108"/>
      <c r="G33" s="108"/>
      <c r="H33" s="108"/>
      <c r="I33" s="108"/>
      <c r="K33" s="110"/>
      <c r="L33" s="110"/>
      <c r="M33" s="110"/>
      <c r="N33" s="110"/>
      <c r="O33" s="110"/>
      <c r="P33" s="110"/>
      <c r="Q33" s="110"/>
      <c r="R33" s="110"/>
      <c r="S33" s="110"/>
      <c r="T33" s="110"/>
      <c r="U33" s="110"/>
    </row>
    <row r="34" spans="2:21" ht="18" x14ac:dyDescent="0.25">
      <c r="B34" s="108"/>
      <c r="C34" s="108"/>
      <c r="D34" s="108"/>
      <c r="E34" s="108"/>
      <c r="F34" s="108"/>
      <c r="G34" s="108"/>
      <c r="H34" s="108"/>
      <c r="I34" s="108"/>
      <c r="K34" s="110"/>
      <c r="L34" s="110"/>
      <c r="M34" s="110"/>
      <c r="N34" s="110"/>
      <c r="O34" s="110"/>
      <c r="P34" s="110"/>
      <c r="Q34" s="110"/>
      <c r="R34" s="110"/>
      <c r="S34" s="110"/>
      <c r="T34" s="110"/>
      <c r="U34" s="110"/>
    </row>
    <row r="35" spans="2:21" ht="18" x14ac:dyDescent="0.25">
      <c r="B35" s="108"/>
      <c r="C35" s="108"/>
      <c r="D35" s="108"/>
      <c r="E35" s="108"/>
      <c r="F35" s="108"/>
      <c r="G35" s="108"/>
      <c r="H35" s="108"/>
      <c r="I35" s="108"/>
      <c r="K35" s="110"/>
      <c r="L35" s="110"/>
      <c r="M35" s="110"/>
      <c r="N35" s="110"/>
      <c r="O35" s="110"/>
      <c r="P35" s="110"/>
      <c r="Q35" s="110"/>
      <c r="R35" s="110"/>
      <c r="S35" s="110"/>
      <c r="T35" s="110"/>
      <c r="U35" s="110"/>
    </row>
    <row r="36" spans="2:21" ht="20.25" x14ac:dyDescent="0.25">
      <c r="B36" s="108"/>
      <c r="C36" s="133"/>
      <c r="D36" s="133"/>
      <c r="E36" s="133"/>
      <c r="F36" s="133"/>
      <c r="G36" s="133"/>
      <c r="H36" s="133"/>
      <c r="I36" s="108"/>
      <c r="K36" s="110"/>
      <c r="L36" s="110"/>
      <c r="M36" s="110"/>
      <c r="N36" s="110"/>
      <c r="O36" s="110"/>
      <c r="P36" s="110"/>
      <c r="Q36" s="110"/>
      <c r="R36" s="110"/>
      <c r="S36" s="110"/>
      <c r="T36" s="110"/>
      <c r="U36" s="110"/>
    </row>
    <row r="37" spans="2:21" ht="18" x14ac:dyDescent="0.25">
      <c r="B37" s="108"/>
      <c r="C37" s="108"/>
      <c r="D37" s="108"/>
      <c r="E37" s="108"/>
      <c r="F37" s="108"/>
      <c r="G37" s="108"/>
      <c r="H37" s="108"/>
      <c r="I37" s="108"/>
      <c r="K37" s="110"/>
      <c r="L37" s="110"/>
      <c r="M37" s="110"/>
      <c r="N37" s="110"/>
      <c r="O37" s="110"/>
      <c r="P37" s="110"/>
      <c r="Q37" s="110"/>
      <c r="R37" s="110"/>
      <c r="S37" s="110"/>
      <c r="T37" s="110"/>
      <c r="U37" s="110"/>
    </row>
    <row r="38" spans="2:21" ht="18" x14ac:dyDescent="0.25">
      <c r="B38" s="108"/>
      <c r="C38" s="108"/>
      <c r="D38" s="108"/>
      <c r="E38" s="108"/>
      <c r="F38" s="108"/>
      <c r="G38" s="108"/>
      <c r="H38" s="108"/>
      <c r="I38" s="108"/>
      <c r="K38" s="110"/>
      <c r="L38" s="110"/>
      <c r="M38" s="110"/>
      <c r="N38" s="110"/>
      <c r="O38" s="110"/>
      <c r="P38" s="110"/>
      <c r="Q38" s="110"/>
      <c r="R38" s="110"/>
      <c r="S38" s="110"/>
      <c r="T38" s="110"/>
      <c r="U38" s="110"/>
    </row>
    <row r="39" spans="2:21" ht="18" x14ac:dyDescent="0.25">
      <c r="B39" s="108"/>
      <c r="C39" s="108"/>
      <c r="D39" s="108"/>
      <c r="E39" s="136"/>
      <c r="F39" s="136"/>
      <c r="G39" s="136"/>
      <c r="H39" s="137"/>
      <c r="I39" s="137"/>
      <c r="K39" s="110"/>
      <c r="L39" s="110"/>
      <c r="M39" s="110"/>
      <c r="N39" s="110"/>
      <c r="O39" s="110"/>
      <c r="P39" s="110"/>
      <c r="Q39" s="110"/>
      <c r="R39" s="110"/>
      <c r="S39" s="110"/>
      <c r="T39" s="110"/>
      <c r="U39" s="110"/>
    </row>
    <row r="40" spans="2:21" ht="18" x14ac:dyDescent="0.25">
      <c r="B40" s="108"/>
      <c r="C40" s="108"/>
      <c r="D40" s="108"/>
      <c r="E40" s="138"/>
      <c r="F40" s="108"/>
      <c r="G40" s="137"/>
      <c r="H40" s="137"/>
      <c r="I40" s="137"/>
      <c r="K40" s="110"/>
      <c r="L40" s="110"/>
      <c r="M40" s="110"/>
      <c r="N40" s="110"/>
      <c r="O40" s="110"/>
      <c r="P40" s="110"/>
      <c r="Q40" s="110"/>
      <c r="R40" s="110"/>
      <c r="S40" s="110"/>
      <c r="T40" s="110"/>
      <c r="U40" s="110"/>
    </row>
    <row r="41" spans="2:21" ht="18" x14ac:dyDescent="0.25">
      <c r="B41" s="108"/>
      <c r="C41" s="108"/>
      <c r="D41" s="108"/>
      <c r="E41" s="108"/>
      <c r="F41" s="108"/>
      <c r="G41" s="108"/>
      <c r="H41" s="108"/>
      <c r="I41" s="108"/>
      <c r="K41" s="110"/>
      <c r="L41" s="110"/>
      <c r="M41" s="110"/>
      <c r="N41" s="110"/>
      <c r="O41" s="110"/>
      <c r="P41" s="110"/>
      <c r="Q41" s="110"/>
      <c r="R41" s="110"/>
      <c r="S41" s="110"/>
      <c r="T41" s="110"/>
      <c r="U41" s="110"/>
    </row>
    <row r="44" spans="2:21" x14ac:dyDescent="0.25">
      <c r="B44" s="139"/>
      <c r="C44" s="139"/>
      <c r="D44" s="139"/>
      <c r="E44" s="139"/>
      <c r="F44" s="139"/>
      <c r="G44" s="139"/>
      <c r="H44" s="139"/>
      <c r="I44" s="139"/>
    </row>
    <row r="45" spans="2:21" x14ac:dyDescent="0.25">
      <c r="B45" s="139"/>
      <c r="C45" s="139"/>
      <c r="D45" s="139"/>
      <c r="E45" s="139"/>
      <c r="F45" s="139"/>
      <c r="G45" s="139"/>
      <c r="H45" s="139"/>
      <c r="I45" s="139"/>
    </row>
    <row r="46" spans="2:21" x14ac:dyDescent="0.25">
      <c r="B46" s="139"/>
      <c r="C46" s="139"/>
      <c r="D46" s="139"/>
      <c r="E46" s="139"/>
      <c r="F46" s="139"/>
      <c r="G46" s="139"/>
      <c r="H46" s="139"/>
      <c r="I46" s="139"/>
    </row>
    <row r="47" spans="2:21" x14ac:dyDescent="0.25">
      <c r="B47" s="139"/>
      <c r="C47" s="139"/>
      <c r="D47" s="139"/>
      <c r="E47" s="139"/>
      <c r="F47" s="139"/>
      <c r="G47" s="139"/>
      <c r="H47" s="139"/>
      <c r="I47" s="139"/>
    </row>
    <row r="48" spans="2:21" x14ac:dyDescent="0.25">
      <c r="B48" s="139"/>
      <c r="C48" s="139"/>
      <c r="D48" s="139"/>
      <c r="E48" s="139"/>
      <c r="F48" s="139"/>
      <c r="G48" s="139"/>
      <c r="H48" s="139"/>
      <c r="I48" s="139"/>
    </row>
  </sheetData>
  <mergeCells count="12">
    <mergeCell ref="B4:I7"/>
    <mergeCell ref="B9:I15"/>
    <mergeCell ref="B18:I18"/>
    <mergeCell ref="B20:I20"/>
    <mergeCell ref="C31:H31"/>
    <mergeCell ref="C36:H36"/>
    <mergeCell ref="E39:G39"/>
    <mergeCell ref="B44:I48"/>
    <mergeCell ref="C25:H25"/>
    <mergeCell ref="C27:H27"/>
    <mergeCell ref="C29:H29"/>
    <mergeCell ref="C30:H30"/>
  </mergeCell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7"/>
  <sheetViews>
    <sheetView topLeftCell="A6" zoomScale="90" zoomScaleNormal="90" workbookViewId="0">
      <selection activeCell="E4" sqref="E4"/>
    </sheetView>
  </sheetViews>
  <sheetFormatPr defaultColWidth="8.7109375" defaultRowHeight="15" x14ac:dyDescent="0.25"/>
  <cols>
    <col min="1" max="1" width="24.7109375" customWidth="1"/>
    <col min="2" max="2" width="44.28515625" customWidth="1"/>
    <col min="3" max="3" width="26.42578125" customWidth="1"/>
    <col min="4" max="4" width="24.7109375" customWidth="1"/>
    <col min="5" max="5" width="26.7109375" customWidth="1"/>
    <col min="6" max="6" width="35.28515625" customWidth="1"/>
    <col min="7" max="7" width="39.42578125" customWidth="1"/>
    <col min="8" max="8" width="34.42578125" customWidth="1"/>
    <col min="9" max="9" width="17.7109375" style="31" customWidth="1"/>
    <col min="10" max="10" width="36.7109375" customWidth="1"/>
    <col min="11" max="11" width="20.42578125" style="31" customWidth="1"/>
    <col min="12" max="12" width="25.7109375" customWidth="1"/>
  </cols>
  <sheetData>
    <row r="1" spans="1:11" ht="30" x14ac:dyDescent="0.25">
      <c r="A1" s="76" t="s">
        <v>0</v>
      </c>
      <c r="B1" s="78" t="s">
        <v>82</v>
      </c>
      <c r="C1" s="81" t="s">
        <v>2</v>
      </c>
      <c r="D1" s="82"/>
      <c r="E1" s="82"/>
      <c r="F1" s="82"/>
      <c r="G1" s="83"/>
      <c r="H1" s="3" t="s">
        <v>153</v>
      </c>
      <c r="I1" s="3" t="s">
        <v>154</v>
      </c>
      <c r="J1" s="3" t="s">
        <v>153</v>
      </c>
      <c r="K1" s="3" t="s">
        <v>154</v>
      </c>
    </row>
    <row r="2" spans="1:11" x14ac:dyDescent="0.25">
      <c r="A2" s="77"/>
      <c r="B2" s="79"/>
      <c r="C2" s="3">
        <v>0</v>
      </c>
      <c r="D2" s="3">
        <v>1</v>
      </c>
      <c r="E2" s="3">
        <v>2</v>
      </c>
      <c r="F2" s="3">
        <v>3</v>
      </c>
      <c r="G2" s="3">
        <v>4</v>
      </c>
      <c r="H2" s="3"/>
      <c r="I2" s="3"/>
      <c r="J2" s="3"/>
      <c r="K2" s="3"/>
    </row>
    <row r="3" spans="1:11" ht="30" x14ac:dyDescent="0.25">
      <c r="A3" s="77"/>
      <c r="B3" s="80"/>
      <c r="C3" s="1" t="s">
        <v>83</v>
      </c>
      <c r="D3" s="1" t="s">
        <v>84</v>
      </c>
      <c r="E3" s="1" t="s">
        <v>6</v>
      </c>
      <c r="F3" s="1" t="s">
        <v>85</v>
      </c>
      <c r="G3" s="1" t="s">
        <v>86</v>
      </c>
      <c r="H3" s="3"/>
      <c r="I3" s="3"/>
      <c r="J3" s="3"/>
      <c r="K3" s="3"/>
    </row>
    <row r="4" spans="1:11" ht="60" x14ac:dyDescent="0.25">
      <c r="A4" s="94" t="s">
        <v>8</v>
      </c>
      <c r="B4" s="5" t="s">
        <v>257</v>
      </c>
      <c r="C4" s="6" t="s">
        <v>258</v>
      </c>
      <c r="D4" s="6"/>
      <c r="E4" s="6" t="s">
        <v>259</v>
      </c>
      <c r="F4" s="6"/>
      <c r="G4" s="6" t="s">
        <v>260</v>
      </c>
      <c r="H4" s="31"/>
      <c r="I4" s="33"/>
    </row>
    <row r="5" spans="1:11" ht="45" customHeight="1" x14ac:dyDescent="0.25">
      <c r="A5" s="95"/>
      <c r="B5" s="5" t="s">
        <v>92</v>
      </c>
      <c r="C5" s="6" t="s">
        <v>10</v>
      </c>
      <c r="D5" s="6" t="s">
        <v>93</v>
      </c>
      <c r="E5" s="6" t="s">
        <v>94</v>
      </c>
      <c r="F5" s="21" t="s">
        <v>95</v>
      </c>
      <c r="G5" s="6" t="s">
        <v>96</v>
      </c>
      <c r="H5" s="31" t="s">
        <v>157</v>
      </c>
      <c r="I5" s="33" t="s">
        <v>158</v>
      </c>
    </row>
    <row r="6" spans="1:11" ht="156" x14ac:dyDescent="0.25">
      <c r="A6" s="95"/>
      <c r="B6" s="5" t="s">
        <v>98</v>
      </c>
      <c r="C6" s="6" t="s">
        <v>99</v>
      </c>
      <c r="D6" s="6" t="s">
        <v>100</v>
      </c>
      <c r="E6" s="6" t="s">
        <v>101</v>
      </c>
      <c r="F6" s="6" t="s">
        <v>102</v>
      </c>
      <c r="G6" s="6" t="s">
        <v>103</v>
      </c>
      <c r="J6" s="31" t="s">
        <v>169</v>
      </c>
      <c r="K6" s="31" t="s">
        <v>158</v>
      </c>
    </row>
    <row r="7" spans="1:11" ht="31.5" customHeight="1" x14ac:dyDescent="0.25">
      <c r="A7" s="95"/>
      <c r="B7" s="5" t="s">
        <v>105</v>
      </c>
      <c r="C7" s="6" t="s">
        <v>106</v>
      </c>
      <c r="D7" s="6" t="s">
        <v>107</v>
      </c>
      <c r="E7" s="21" t="s">
        <v>108</v>
      </c>
      <c r="F7" s="21" t="s">
        <v>109</v>
      </c>
      <c r="G7" s="21" t="s">
        <v>110</v>
      </c>
      <c r="J7" s="31"/>
    </row>
    <row r="8" spans="1:11" ht="27" customHeight="1" x14ac:dyDescent="0.25">
      <c r="A8" s="95"/>
      <c r="B8" s="5"/>
      <c r="C8" s="6"/>
      <c r="D8" s="6"/>
      <c r="E8" s="6"/>
      <c r="F8" s="6"/>
      <c r="G8" s="6"/>
      <c r="J8" s="31"/>
    </row>
    <row r="9" spans="1:11" ht="43.5" customHeight="1" x14ac:dyDescent="0.25">
      <c r="A9" s="95"/>
      <c r="B9" s="5" t="s">
        <v>261</v>
      </c>
      <c r="C9" s="6" t="s">
        <v>262</v>
      </c>
      <c r="D9" s="6"/>
      <c r="E9" s="6" t="s">
        <v>164</v>
      </c>
      <c r="F9" s="6"/>
      <c r="G9" s="6" t="s">
        <v>166</v>
      </c>
    </row>
    <row r="10" spans="1:11" ht="36" x14ac:dyDescent="0.25">
      <c r="A10" s="101"/>
      <c r="B10" s="5" t="s">
        <v>263</v>
      </c>
      <c r="C10" s="6" t="s">
        <v>264</v>
      </c>
      <c r="D10" s="6"/>
      <c r="E10" s="6" t="s">
        <v>265</v>
      </c>
      <c r="F10" s="6"/>
      <c r="G10" s="6" t="s">
        <v>266</v>
      </c>
    </row>
    <row r="11" spans="1:11" ht="72" x14ac:dyDescent="0.25">
      <c r="A11" s="103" t="s">
        <v>25</v>
      </c>
      <c r="B11" s="5" t="s">
        <v>267</v>
      </c>
      <c r="C11" s="6" t="s">
        <v>117</v>
      </c>
      <c r="D11" s="6"/>
      <c r="E11" s="6" t="s">
        <v>119</v>
      </c>
      <c r="F11" s="6"/>
      <c r="G11" s="6" t="s">
        <v>268</v>
      </c>
    </row>
    <row r="12" spans="1:11" ht="48" x14ac:dyDescent="0.25">
      <c r="A12" s="96"/>
      <c r="B12" s="5" t="s">
        <v>122</v>
      </c>
      <c r="C12" s="6" t="s">
        <v>269</v>
      </c>
      <c r="D12" s="6"/>
      <c r="E12" s="6" t="s">
        <v>270</v>
      </c>
      <c r="F12" s="6"/>
      <c r="G12" s="6" t="s">
        <v>271</v>
      </c>
    </row>
    <row r="13" spans="1:11" ht="55.5" customHeight="1" x14ac:dyDescent="0.25">
      <c r="A13" s="96"/>
      <c r="B13" s="5" t="s">
        <v>124</v>
      </c>
      <c r="C13" s="6" t="s">
        <v>272</v>
      </c>
      <c r="D13" s="6"/>
      <c r="E13" s="16" t="s">
        <v>273</v>
      </c>
      <c r="F13" s="16"/>
      <c r="G13" s="16" t="s">
        <v>274</v>
      </c>
      <c r="H13" s="31" t="s">
        <v>191</v>
      </c>
      <c r="I13" s="31" t="s">
        <v>158</v>
      </c>
    </row>
    <row r="14" spans="1:11" ht="158.25" customHeight="1" x14ac:dyDescent="0.25">
      <c r="A14" s="96"/>
      <c r="B14" s="34" t="s">
        <v>125</v>
      </c>
      <c r="C14" s="35" t="s">
        <v>275</v>
      </c>
      <c r="D14" s="35"/>
      <c r="E14" s="35" t="s">
        <v>273</v>
      </c>
      <c r="F14" s="35"/>
      <c r="G14" s="35" t="s">
        <v>276</v>
      </c>
      <c r="H14" s="31" t="s">
        <v>174</v>
      </c>
      <c r="I14" s="31" t="s">
        <v>175</v>
      </c>
    </row>
    <row r="15" spans="1:11" ht="69.75" customHeight="1" x14ac:dyDescent="0.25">
      <c r="A15" s="104"/>
      <c r="B15" s="34" t="s">
        <v>277</v>
      </c>
      <c r="C15" s="35" t="s">
        <v>278</v>
      </c>
      <c r="D15" s="35"/>
      <c r="E15" s="35" t="s">
        <v>279</v>
      </c>
      <c r="F15" s="35"/>
      <c r="G15" s="35" t="s">
        <v>280</v>
      </c>
    </row>
    <row r="16" spans="1:11" ht="135" x14ac:dyDescent="0.25">
      <c r="A16" s="92" t="s">
        <v>47</v>
      </c>
      <c r="B16" s="5" t="s">
        <v>126</v>
      </c>
      <c r="C16" s="6" t="s">
        <v>127</v>
      </c>
      <c r="D16" s="6"/>
      <c r="E16" s="6" t="s">
        <v>129</v>
      </c>
      <c r="F16" s="6"/>
      <c r="G16" s="6" t="s">
        <v>131</v>
      </c>
      <c r="H16" s="31" t="s">
        <v>195</v>
      </c>
      <c r="I16" s="31" t="s">
        <v>158</v>
      </c>
      <c r="J16" s="31" t="s">
        <v>196</v>
      </c>
      <c r="K16" s="31" t="s">
        <v>158</v>
      </c>
    </row>
    <row r="17" spans="1:15" ht="72" x14ac:dyDescent="0.25">
      <c r="A17" s="93"/>
      <c r="B17" s="34" t="s">
        <v>132</v>
      </c>
      <c r="C17" s="35" t="s">
        <v>201</v>
      </c>
      <c r="D17" s="35"/>
      <c r="E17" s="35" t="s">
        <v>281</v>
      </c>
      <c r="F17" s="35"/>
      <c r="G17" s="35" t="s">
        <v>282</v>
      </c>
    </row>
    <row r="18" spans="1:15" ht="72" x14ac:dyDescent="0.25">
      <c r="A18" s="93"/>
      <c r="B18" s="34" t="s">
        <v>133</v>
      </c>
      <c r="C18" s="35" t="s">
        <v>214</v>
      </c>
      <c r="D18" s="35"/>
      <c r="E18" s="35" t="s">
        <v>283</v>
      </c>
      <c r="F18" s="35"/>
      <c r="G18" s="35" t="s">
        <v>284</v>
      </c>
    </row>
    <row r="19" spans="1:15" ht="60" x14ac:dyDescent="0.25">
      <c r="A19" s="93"/>
      <c r="B19" s="5" t="s">
        <v>285</v>
      </c>
      <c r="C19" s="6" t="s">
        <v>286</v>
      </c>
      <c r="D19" s="6"/>
      <c r="E19" s="6" t="s">
        <v>287</v>
      </c>
      <c r="F19" s="6"/>
      <c r="G19" s="6" t="s">
        <v>288</v>
      </c>
      <c r="H19" s="31" t="s">
        <v>219</v>
      </c>
      <c r="I19" s="31" t="s">
        <v>158</v>
      </c>
      <c r="J19" t="s">
        <v>220</v>
      </c>
    </row>
    <row r="20" spans="1:15" ht="36" x14ac:dyDescent="0.25">
      <c r="A20" s="93"/>
      <c r="B20" s="34" t="s">
        <v>135</v>
      </c>
      <c r="C20" s="35" t="s">
        <v>223</v>
      </c>
      <c r="D20" s="35"/>
      <c r="E20" s="35" t="s">
        <v>289</v>
      </c>
      <c r="F20" s="35"/>
      <c r="G20" s="35" t="s">
        <v>290</v>
      </c>
    </row>
    <row r="21" spans="1:15" ht="60" x14ac:dyDescent="0.25">
      <c r="A21" s="102"/>
      <c r="B21" s="5" t="s">
        <v>138</v>
      </c>
      <c r="C21" s="6" t="s">
        <v>228</v>
      </c>
      <c r="D21" s="6"/>
      <c r="E21" s="6" t="s">
        <v>231</v>
      </c>
      <c r="F21" s="6"/>
      <c r="G21" s="6" t="s">
        <v>143</v>
      </c>
      <c r="H21" s="31" t="s">
        <v>232</v>
      </c>
      <c r="I21" s="31" t="s">
        <v>158</v>
      </c>
      <c r="J21" t="s">
        <v>220</v>
      </c>
    </row>
    <row r="22" spans="1:15" ht="72" x14ac:dyDescent="0.25">
      <c r="A22" s="86" t="s">
        <v>67</v>
      </c>
      <c r="B22" s="5" t="s">
        <v>291</v>
      </c>
      <c r="C22" s="6" t="s">
        <v>292</v>
      </c>
      <c r="D22" s="6"/>
      <c r="E22" s="6" t="s">
        <v>293</v>
      </c>
      <c r="F22" s="6"/>
      <c r="G22" s="6" t="s">
        <v>294</v>
      </c>
      <c r="J22" t="s">
        <v>220</v>
      </c>
    </row>
    <row r="23" spans="1:15" ht="24" x14ac:dyDescent="0.25">
      <c r="A23" s="87"/>
      <c r="B23" s="5" t="s">
        <v>295</v>
      </c>
      <c r="C23" s="6" t="s">
        <v>296</v>
      </c>
      <c r="D23" s="6"/>
      <c r="E23" s="6" t="s">
        <v>297</v>
      </c>
      <c r="F23" s="6"/>
      <c r="G23" s="6" t="s">
        <v>298</v>
      </c>
    </row>
    <row r="24" spans="1:15" ht="60" x14ac:dyDescent="0.25">
      <c r="A24" s="87"/>
      <c r="B24" s="5" t="s">
        <v>299</v>
      </c>
      <c r="C24" s="6" t="s">
        <v>300</v>
      </c>
      <c r="D24" s="6"/>
      <c r="E24" s="6" t="s">
        <v>301</v>
      </c>
      <c r="F24" s="6"/>
      <c r="G24" s="6" t="s">
        <v>302</v>
      </c>
    </row>
    <row r="25" spans="1:15" ht="165" x14ac:dyDescent="0.25">
      <c r="A25" s="87"/>
      <c r="B25" s="34" t="s">
        <v>303</v>
      </c>
      <c r="C25" s="35" t="s">
        <v>304</v>
      </c>
      <c r="D25" s="35"/>
      <c r="E25" s="35" t="s">
        <v>305</v>
      </c>
      <c r="F25" s="35"/>
      <c r="G25" s="35" t="s">
        <v>306</v>
      </c>
      <c r="H25" t="s">
        <v>307</v>
      </c>
      <c r="J25" s="31" t="s">
        <v>308</v>
      </c>
      <c r="K25" t="s">
        <v>220</v>
      </c>
    </row>
    <row r="26" spans="1:15" ht="150" x14ac:dyDescent="0.25">
      <c r="A26" s="100"/>
      <c r="B26" s="34" t="s">
        <v>309</v>
      </c>
      <c r="C26" s="35" t="s">
        <v>252</v>
      </c>
      <c r="D26" s="35"/>
      <c r="E26" s="35" t="s">
        <v>310</v>
      </c>
      <c r="F26" s="35"/>
      <c r="G26" s="35" t="s">
        <v>311</v>
      </c>
      <c r="H26" s="31" t="s">
        <v>312</v>
      </c>
      <c r="I26" s="31" t="s">
        <v>158</v>
      </c>
      <c r="J26" s="31" t="s">
        <v>313</v>
      </c>
      <c r="K26" s="31" t="s">
        <v>158</v>
      </c>
      <c r="L26" s="31" t="s">
        <v>314</v>
      </c>
      <c r="M26" t="s">
        <v>158</v>
      </c>
      <c r="O26" t="s">
        <v>315</v>
      </c>
    </row>
    <row r="27" spans="1:15" x14ac:dyDescent="0.25">
      <c r="A27" s="4"/>
      <c r="B27" s="31"/>
      <c r="C27" s="6"/>
      <c r="D27" s="6"/>
      <c r="E27" s="6"/>
      <c r="F27" s="6"/>
      <c r="G27" s="6"/>
    </row>
  </sheetData>
  <mergeCells count="7">
    <mergeCell ref="A22:A26"/>
    <mergeCell ref="A1:A3"/>
    <mergeCell ref="B1:B3"/>
    <mergeCell ref="C1:G1"/>
    <mergeCell ref="A4:A10"/>
    <mergeCell ref="A16:A21"/>
    <mergeCell ref="A11:A15"/>
  </mergeCells>
  <conditionalFormatting sqref="C4:C27">
    <cfRule type="expression" dxfId="41" priority="3">
      <formula>$I4=1</formula>
    </cfRule>
    <cfRule type="expression" dxfId="40" priority="7">
      <formula>$J4=1</formula>
    </cfRule>
  </conditionalFormatting>
  <conditionalFormatting sqref="D4:D27">
    <cfRule type="expression" dxfId="39" priority="4">
      <formula>$I4=2</formula>
    </cfRule>
    <cfRule type="expression" dxfId="38" priority="8">
      <formula>$J4=2</formula>
    </cfRule>
  </conditionalFormatting>
  <conditionalFormatting sqref="E4:E6">
    <cfRule type="expression" dxfId="37" priority="1">
      <formula>$I4=2</formula>
    </cfRule>
    <cfRule type="expression" dxfId="36" priority="2">
      <formula>$J4=2</formula>
    </cfRule>
  </conditionalFormatting>
  <conditionalFormatting sqref="E7:E10">
    <cfRule type="expression" dxfId="35" priority="25">
      <formula>$I7=3</formula>
    </cfRule>
    <cfRule type="expression" dxfId="34" priority="28">
      <formula>$J7=3</formula>
    </cfRule>
  </conditionalFormatting>
  <conditionalFormatting sqref="E16:E19">
    <cfRule type="expression" dxfId="33" priority="47">
      <formula>$I16=2</formula>
    </cfRule>
    <cfRule type="expression" dxfId="32" priority="48">
      <formula>$J16=2</formula>
    </cfRule>
  </conditionalFormatting>
  <conditionalFormatting sqref="E20">
    <cfRule type="expression" dxfId="31" priority="35">
      <formula>$I20=1</formula>
    </cfRule>
    <cfRule type="expression" dxfId="30" priority="36">
      <formula>$J20=1</formula>
    </cfRule>
  </conditionalFormatting>
  <conditionalFormatting sqref="E21">
    <cfRule type="expression" dxfId="29" priority="38">
      <formula>$J21=2</formula>
    </cfRule>
    <cfRule type="expression" dxfId="28" priority="37">
      <formula>$I21=2</formula>
    </cfRule>
  </conditionalFormatting>
  <conditionalFormatting sqref="E22:E24 E26:E27">
    <cfRule type="expression" dxfId="27" priority="51">
      <formula>$I22=3</formula>
    </cfRule>
    <cfRule type="expression" dxfId="26" priority="52">
      <formula>$J22=3</formula>
    </cfRule>
  </conditionalFormatting>
  <conditionalFormatting sqref="E25">
    <cfRule type="expression" dxfId="25" priority="31">
      <formula>$I25=1</formula>
    </cfRule>
    <cfRule type="expression" dxfId="24" priority="32">
      <formula>$J25=1</formula>
    </cfRule>
  </conditionalFormatting>
  <conditionalFormatting sqref="E14:G14">
    <cfRule type="expression" dxfId="23" priority="88">
      <formula>$J13=5</formula>
    </cfRule>
    <cfRule type="expression" dxfId="22" priority="87">
      <formula>$I13=5</formula>
    </cfRule>
  </conditionalFormatting>
  <conditionalFormatting sqref="F4:F6">
    <cfRule type="expression" dxfId="21" priority="5">
      <formula>$I4=4</formula>
    </cfRule>
    <cfRule type="expression" dxfId="20" priority="9">
      <formula>$J4=4</formula>
    </cfRule>
  </conditionalFormatting>
  <conditionalFormatting sqref="F8:F10 F16:F18 F21:F27">
    <cfRule type="expression" dxfId="19" priority="56">
      <formula>$I8=4</formula>
    </cfRule>
    <cfRule type="expression" dxfId="18" priority="63">
      <formula>$J8=4</formula>
    </cfRule>
  </conditionalFormatting>
  <conditionalFormatting sqref="F19">
    <cfRule type="expression" dxfId="17" priority="40">
      <formula>$J19=5</formula>
    </cfRule>
    <cfRule type="expression" dxfId="16" priority="39">
      <formula>$I19=5</formula>
    </cfRule>
  </conditionalFormatting>
  <conditionalFormatting sqref="F20">
    <cfRule type="expression" dxfId="15" priority="42">
      <formula>$J20=2</formula>
    </cfRule>
    <cfRule type="expression" dxfId="14" priority="41">
      <formula>$I20=2</formula>
    </cfRule>
  </conditionalFormatting>
  <conditionalFormatting sqref="F7:G7">
    <cfRule type="expression" dxfId="13" priority="22">
      <formula>$J7=3</formula>
    </cfRule>
    <cfRule type="expression" dxfId="12" priority="21">
      <formula>$I7=3</formula>
    </cfRule>
  </conditionalFormatting>
  <conditionalFormatting sqref="G4:G6">
    <cfRule type="expression" dxfId="11" priority="6">
      <formula>$I4=5</formula>
    </cfRule>
    <cfRule type="expression" dxfId="10" priority="10">
      <formula>$J4=5</formula>
    </cfRule>
  </conditionalFormatting>
  <conditionalFormatting sqref="G8:G17 E11:F15 G19:G21">
    <cfRule type="expression" dxfId="9" priority="59">
      <formula>$I8=5</formula>
    </cfRule>
    <cfRule type="expression" dxfId="8" priority="64">
      <formula>$J8=5</formula>
    </cfRule>
  </conditionalFormatting>
  <conditionalFormatting sqref="G18">
    <cfRule type="expression" dxfId="7" priority="34">
      <formula>$J18=2</formula>
    </cfRule>
    <cfRule type="expression" dxfId="6" priority="33">
      <formula>$I18=2</formula>
    </cfRule>
  </conditionalFormatting>
  <conditionalFormatting sqref="G22:G24">
    <cfRule type="expression" dxfId="5" priority="49">
      <formula>$I22=4</formula>
    </cfRule>
    <cfRule type="expression" dxfId="4" priority="50">
      <formula>$J22=4</formula>
    </cfRule>
  </conditionalFormatting>
  <conditionalFormatting sqref="G25">
    <cfRule type="expression" dxfId="3" priority="30">
      <formula>$J25=1</formula>
    </cfRule>
    <cfRule type="expression" dxfId="2" priority="29">
      <formula>$I25=1</formula>
    </cfRule>
  </conditionalFormatting>
  <conditionalFormatting sqref="G26:G27">
    <cfRule type="expression" dxfId="1" priority="57">
      <formula>$I26=5</formula>
    </cfRule>
    <cfRule type="expression" dxfId="0" priority="58">
      <formula>$J26=5</formula>
    </cfRule>
  </conditionalFormatting>
  <dataValidations count="1">
    <dataValidation allowBlank="1" showErrorMessage="1" promptTitle="ISO 50001" prompt="Top management shall demonstrate its commitment and support to the EnMS by:_x000a__x000a_a) establishing, implementing, and maintaining the energy policy;" sqref="F8:F10 F4:F6" xr:uid="{18A20184-47A6-4A76-BBA6-277C9BFE47E9}"/>
  </dataValidations>
  <hyperlinks>
    <hyperlink ref="I5" r:id="rId1" xr:uid="{DE10A3CF-9897-4295-AC5F-5EE677418A44}"/>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A62A4-C20C-40AA-9382-3344C3C52F6D}">
  <dimension ref="B4:L32"/>
  <sheetViews>
    <sheetView topLeftCell="D26" zoomScaleNormal="100" workbookViewId="0">
      <selection activeCell="E27" sqref="E27"/>
    </sheetView>
  </sheetViews>
  <sheetFormatPr defaultColWidth="8.7109375" defaultRowHeight="15" x14ac:dyDescent="0.25"/>
  <cols>
    <col min="2" max="2" width="102.7109375" customWidth="1"/>
    <col min="3" max="4" width="39.28515625" customWidth="1"/>
    <col min="5" max="5" width="40.7109375" customWidth="1"/>
    <col min="9" max="9" width="35.7109375" style="31" customWidth="1"/>
    <col min="10" max="10" width="9.28515625" style="31"/>
    <col min="11" max="11" width="41.7109375" style="31" customWidth="1"/>
    <col min="12" max="12" width="27.28515625" customWidth="1"/>
  </cols>
  <sheetData>
    <row r="4" spans="2:12" ht="30" x14ac:dyDescent="0.25">
      <c r="B4" t="s">
        <v>175</v>
      </c>
      <c r="C4" t="s">
        <v>316</v>
      </c>
      <c r="E4" t="s">
        <v>158</v>
      </c>
      <c r="I4" s="31" t="s">
        <v>317</v>
      </c>
      <c r="K4" s="31" t="s">
        <v>318</v>
      </c>
      <c r="L4" t="s">
        <v>319</v>
      </c>
    </row>
    <row r="5" spans="2:12" ht="90" x14ac:dyDescent="0.25">
      <c r="B5" s="31" t="s">
        <v>174</v>
      </c>
      <c r="C5" s="31" t="s">
        <v>320</v>
      </c>
      <c r="D5" s="31"/>
      <c r="E5" t="s">
        <v>321</v>
      </c>
      <c r="I5" s="38" t="s">
        <v>322</v>
      </c>
      <c r="J5" s="36" t="s">
        <v>323</v>
      </c>
      <c r="K5" s="39" t="s">
        <v>324</v>
      </c>
    </row>
    <row r="6" spans="2:12" ht="93" customHeight="1" x14ac:dyDescent="0.25">
      <c r="B6" s="31" t="s">
        <v>325</v>
      </c>
      <c r="C6" t="s">
        <v>326</v>
      </c>
      <c r="E6" s="31" t="s">
        <v>327</v>
      </c>
      <c r="I6" s="38" t="s">
        <v>328</v>
      </c>
      <c r="J6" s="37"/>
      <c r="K6" s="39" t="s">
        <v>329</v>
      </c>
      <c r="L6" s="31" t="s">
        <v>330</v>
      </c>
    </row>
    <row r="7" spans="2:12" ht="58.5" customHeight="1" x14ac:dyDescent="0.25">
      <c r="E7" s="31" t="s">
        <v>331</v>
      </c>
      <c r="I7" s="38" t="s">
        <v>332</v>
      </c>
      <c r="J7" s="37"/>
      <c r="K7" s="39" t="s">
        <v>333</v>
      </c>
    </row>
    <row r="8" spans="2:12" ht="85.5" customHeight="1" x14ac:dyDescent="0.25">
      <c r="E8" s="31" t="s">
        <v>334</v>
      </c>
      <c r="I8" s="38" t="s">
        <v>335</v>
      </c>
      <c r="J8" s="37"/>
      <c r="K8" s="39" t="s">
        <v>336</v>
      </c>
      <c r="L8" s="31" t="s">
        <v>337</v>
      </c>
    </row>
    <row r="9" spans="2:12" ht="106.5" customHeight="1" x14ac:dyDescent="0.25">
      <c r="E9" s="31" t="s">
        <v>338</v>
      </c>
      <c r="I9" s="38" t="s">
        <v>339</v>
      </c>
      <c r="J9" s="37"/>
      <c r="K9" s="40"/>
    </row>
    <row r="11" spans="2:12" ht="96" customHeight="1" x14ac:dyDescent="0.25">
      <c r="E11" s="31" t="s">
        <v>340</v>
      </c>
    </row>
    <row r="12" spans="2:12" ht="135" x14ac:dyDescent="0.25">
      <c r="E12" s="31" t="s">
        <v>196</v>
      </c>
    </row>
    <row r="13" spans="2:12" ht="90" x14ac:dyDescent="0.25">
      <c r="D13" s="31" t="s">
        <v>341</v>
      </c>
      <c r="E13" s="31" t="s">
        <v>169</v>
      </c>
    </row>
    <row r="14" spans="2:12" ht="45" x14ac:dyDescent="0.25">
      <c r="D14" s="31" t="s">
        <v>342</v>
      </c>
      <c r="E14" s="31" t="s">
        <v>343</v>
      </c>
    </row>
    <row r="15" spans="2:12" ht="90" x14ac:dyDescent="0.25">
      <c r="D15" s="31" t="s">
        <v>342</v>
      </c>
      <c r="E15" s="31" t="s">
        <v>195</v>
      </c>
    </row>
    <row r="16" spans="2:12" ht="60" x14ac:dyDescent="0.25">
      <c r="D16" s="31" t="s">
        <v>342</v>
      </c>
      <c r="E16" s="31" t="s">
        <v>219</v>
      </c>
    </row>
    <row r="17" spans="4:6" ht="45" x14ac:dyDescent="0.25">
      <c r="D17" s="31" t="s">
        <v>342</v>
      </c>
      <c r="E17" s="31" t="s">
        <v>232</v>
      </c>
    </row>
    <row r="18" spans="4:6" ht="45" x14ac:dyDescent="0.25">
      <c r="D18" s="31" t="s">
        <v>342</v>
      </c>
      <c r="E18" s="31" t="s">
        <v>191</v>
      </c>
    </row>
    <row r="19" spans="4:6" ht="30" x14ac:dyDescent="0.25">
      <c r="D19" s="31" t="s">
        <v>344</v>
      </c>
      <c r="E19" s="31" t="s">
        <v>345</v>
      </c>
    </row>
    <row r="20" spans="4:6" ht="105" x14ac:dyDescent="0.25">
      <c r="D20" s="31" t="s">
        <v>345</v>
      </c>
      <c r="E20" s="31" t="s">
        <v>346</v>
      </c>
      <c r="F20" t="s">
        <v>347</v>
      </c>
    </row>
    <row r="21" spans="4:6" ht="45" x14ac:dyDescent="0.25">
      <c r="D21" s="31" t="s">
        <v>345</v>
      </c>
      <c r="E21" s="31" t="s">
        <v>348</v>
      </c>
      <c r="F21" s="32" t="s">
        <v>349</v>
      </c>
    </row>
    <row r="22" spans="4:6" ht="105" x14ac:dyDescent="0.25">
      <c r="D22" s="31" t="s">
        <v>350</v>
      </c>
      <c r="E22" s="31" t="s">
        <v>313</v>
      </c>
    </row>
    <row r="23" spans="4:6" ht="75" x14ac:dyDescent="0.25">
      <c r="D23" s="31" t="s">
        <v>351</v>
      </c>
      <c r="E23" s="31" t="s">
        <v>314</v>
      </c>
    </row>
    <row r="24" spans="4:6" ht="45" x14ac:dyDescent="0.25">
      <c r="D24" s="31" t="s">
        <v>352</v>
      </c>
      <c r="E24" s="31" t="s">
        <v>157</v>
      </c>
    </row>
    <row r="25" spans="4:6" x14ac:dyDescent="0.25">
      <c r="D25" s="31" t="s">
        <v>353</v>
      </c>
      <c r="E25" s="31" t="s">
        <v>354</v>
      </c>
    </row>
    <row r="26" spans="4:6" ht="195" x14ac:dyDescent="0.25">
      <c r="D26" s="31" t="s">
        <v>355</v>
      </c>
      <c r="E26" s="31" t="s">
        <v>356</v>
      </c>
    </row>
    <row r="27" spans="4:6" ht="135" x14ac:dyDescent="0.25">
      <c r="D27" s="31" t="s">
        <v>357</v>
      </c>
      <c r="E27" s="31" t="s">
        <v>358</v>
      </c>
    </row>
    <row r="28" spans="4:6" ht="90" x14ac:dyDescent="0.25">
      <c r="E28" s="31" t="s">
        <v>359</v>
      </c>
    </row>
    <row r="29" spans="4:6" ht="90" x14ac:dyDescent="0.25">
      <c r="D29" s="31" t="s">
        <v>360</v>
      </c>
      <c r="E29" s="31" t="s">
        <v>361</v>
      </c>
    </row>
    <row r="30" spans="4:6" ht="30" x14ac:dyDescent="0.25">
      <c r="D30" s="31" t="s">
        <v>362</v>
      </c>
      <c r="E30" s="31" t="s">
        <v>363</v>
      </c>
    </row>
    <row r="31" spans="4:6" ht="45" x14ac:dyDescent="0.25">
      <c r="D31" s="31" t="s">
        <v>364</v>
      </c>
      <c r="E31" s="31" t="s">
        <v>365</v>
      </c>
    </row>
    <row r="32" spans="4:6" x14ac:dyDescent="0.25">
      <c r="D32" s="31" t="s">
        <v>366</v>
      </c>
    </row>
  </sheetData>
  <hyperlinks>
    <hyperlink ref="F21" r:id="rId1" xr:uid="{CE8A0B4D-E4AB-4694-9EF1-CAFC9F810CD6}"/>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E6DA0-2020-4603-A29C-891309F3913D}">
  <dimension ref="A1:A6"/>
  <sheetViews>
    <sheetView workbookViewId="0">
      <selection activeCell="A7" sqref="A7"/>
    </sheetView>
  </sheetViews>
  <sheetFormatPr defaultColWidth="8.7109375" defaultRowHeight="15" x14ac:dyDescent="0.25"/>
  <sheetData>
    <row r="1" spans="1:1" x14ac:dyDescent="0.25">
      <c r="A1" t="s">
        <v>3</v>
      </c>
    </row>
    <row r="2" spans="1:1" x14ac:dyDescent="0.25">
      <c r="A2">
        <v>1</v>
      </c>
    </row>
    <row r="3" spans="1:1" x14ac:dyDescent="0.25">
      <c r="A3">
        <v>2</v>
      </c>
    </row>
    <row r="4" spans="1:1" x14ac:dyDescent="0.25">
      <c r="A4">
        <v>3</v>
      </c>
    </row>
    <row r="5" spans="1:1" x14ac:dyDescent="0.25">
      <c r="A5">
        <v>4</v>
      </c>
    </row>
    <row r="6" spans="1:1" x14ac:dyDescent="0.25">
      <c r="A6">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7DA3A-49B4-4DB9-9B95-007B91C78D52}">
  <dimension ref="A1:BI94"/>
  <sheetViews>
    <sheetView topLeftCell="A6" zoomScale="90" zoomScaleNormal="90" workbookViewId="0">
      <selection activeCell="B8" sqref="A4:B9"/>
    </sheetView>
  </sheetViews>
  <sheetFormatPr defaultColWidth="8.7109375" defaultRowHeight="14.25" x14ac:dyDescent="0.2"/>
  <cols>
    <col min="1" max="1" width="17.140625" style="146" customWidth="1"/>
    <col min="2" max="2" width="21.28515625" style="146" customWidth="1"/>
    <col min="3" max="3" width="32.42578125" style="146" customWidth="1"/>
    <col min="4" max="4" width="26.42578125" style="146" customWidth="1"/>
    <col min="5" max="5" width="27.28515625" style="146" customWidth="1"/>
    <col min="6" max="6" width="34.7109375" style="146" customWidth="1"/>
    <col min="7" max="7" width="39.28515625" style="146" customWidth="1"/>
    <col min="8" max="8" width="39.42578125" style="146" customWidth="1"/>
    <col min="9" max="10" width="18.42578125" style="146" customWidth="1"/>
    <col min="11" max="11" width="27.7109375" style="145" customWidth="1"/>
    <col min="12" max="51" width="8.7109375" style="145"/>
    <col min="52" max="16384" width="8.7109375" style="146"/>
  </cols>
  <sheetData>
    <row r="1" spans="1:61" x14ac:dyDescent="0.2">
      <c r="A1" s="165" t="s">
        <v>368</v>
      </c>
      <c r="B1" s="165" t="s">
        <v>494</v>
      </c>
      <c r="C1" s="165" t="s">
        <v>1</v>
      </c>
      <c r="D1" s="165" t="s">
        <v>2</v>
      </c>
      <c r="E1" s="165"/>
      <c r="F1" s="165"/>
      <c r="G1" s="165"/>
      <c r="H1" s="165"/>
      <c r="I1" s="167" t="s">
        <v>3</v>
      </c>
      <c r="J1" s="167"/>
    </row>
    <row r="2" spans="1:61" x14ac:dyDescent="0.2">
      <c r="A2" s="165"/>
      <c r="B2" s="165"/>
      <c r="C2" s="165"/>
      <c r="D2" s="166">
        <v>1</v>
      </c>
      <c r="E2" s="166">
        <v>2</v>
      </c>
      <c r="F2" s="166">
        <v>3</v>
      </c>
      <c r="G2" s="166">
        <v>4</v>
      </c>
      <c r="H2" s="166">
        <v>5</v>
      </c>
      <c r="I2" s="167" t="s">
        <v>392</v>
      </c>
      <c r="J2" s="167" t="s">
        <v>390</v>
      </c>
    </row>
    <row r="3" spans="1:61" x14ac:dyDescent="0.2">
      <c r="A3" s="165"/>
      <c r="B3" s="165"/>
      <c r="C3" s="165"/>
      <c r="D3" s="166" t="s">
        <v>4</v>
      </c>
      <c r="E3" s="166" t="s">
        <v>5</v>
      </c>
      <c r="F3" s="166" t="s">
        <v>6</v>
      </c>
      <c r="G3" s="166" t="s">
        <v>367</v>
      </c>
      <c r="H3" s="166" t="s">
        <v>7</v>
      </c>
      <c r="I3" s="167"/>
      <c r="J3" s="167"/>
    </row>
    <row r="4" spans="1:61" ht="271.14999999999998" customHeight="1" x14ac:dyDescent="0.2">
      <c r="A4" s="186" t="s">
        <v>8</v>
      </c>
      <c r="B4" s="182" t="s">
        <v>516</v>
      </c>
      <c r="C4" s="147" t="s">
        <v>438</v>
      </c>
      <c r="D4" s="148" t="s">
        <v>373</v>
      </c>
      <c r="E4" s="148" t="s">
        <v>434</v>
      </c>
      <c r="F4" s="148" t="s">
        <v>435</v>
      </c>
      <c r="G4" s="148" t="s">
        <v>436</v>
      </c>
      <c r="H4" s="148" t="s">
        <v>433</v>
      </c>
      <c r="I4" s="168"/>
      <c r="J4" s="169"/>
    </row>
    <row r="5" spans="1:61" ht="184.9" customHeight="1" x14ac:dyDescent="0.2">
      <c r="A5" s="186"/>
      <c r="B5" s="182"/>
      <c r="C5" s="151" t="s">
        <v>370</v>
      </c>
      <c r="D5" s="152"/>
      <c r="E5" s="152" t="s">
        <v>439</v>
      </c>
      <c r="F5" s="152" t="s">
        <v>437</v>
      </c>
      <c r="G5" s="152" t="s">
        <v>495</v>
      </c>
      <c r="H5" s="152" t="s">
        <v>496</v>
      </c>
      <c r="I5" s="153"/>
      <c r="J5" s="153"/>
      <c r="AZ5" s="145"/>
      <c r="BA5" s="145"/>
      <c r="BB5" s="145"/>
      <c r="BC5" s="145"/>
      <c r="BD5" s="145"/>
      <c r="BE5" s="145"/>
      <c r="BF5" s="145"/>
      <c r="BG5" s="145"/>
      <c r="BH5" s="145"/>
      <c r="BI5" s="145"/>
    </row>
    <row r="6" spans="1:61" ht="162.4" customHeight="1" x14ac:dyDescent="0.2">
      <c r="A6" s="186"/>
      <c r="B6" s="182"/>
      <c r="C6" s="147" t="s">
        <v>440</v>
      </c>
      <c r="D6" s="154" t="s">
        <v>441</v>
      </c>
      <c r="E6" s="154" t="s">
        <v>374</v>
      </c>
      <c r="F6" s="148" t="s">
        <v>442</v>
      </c>
      <c r="G6" s="154" t="s">
        <v>443</v>
      </c>
      <c r="H6" s="154" t="s">
        <v>444</v>
      </c>
      <c r="I6" s="168"/>
      <c r="J6" s="169"/>
    </row>
    <row r="7" spans="1:61" ht="124.15" customHeight="1" x14ac:dyDescent="0.2">
      <c r="A7" s="186"/>
      <c r="B7" s="182"/>
      <c r="C7" s="151" t="s">
        <v>375</v>
      </c>
      <c r="D7" s="152"/>
      <c r="E7" s="152" t="s">
        <v>445</v>
      </c>
      <c r="F7" s="152" t="s">
        <v>424</v>
      </c>
      <c r="G7" s="152" t="s">
        <v>446</v>
      </c>
      <c r="H7" s="152" t="s">
        <v>497</v>
      </c>
      <c r="I7" s="153"/>
      <c r="J7" s="153"/>
    </row>
    <row r="8" spans="1:61" ht="247.5" customHeight="1" x14ac:dyDescent="0.2">
      <c r="A8" s="186"/>
      <c r="B8" s="182" t="s">
        <v>517</v>
      </c>
      <c r="C8" s="147" t="s">
        <v>447</v>
      </c>
      <c r="D8" s="148" t="s">
        <v>385</v>
      </c>
      <c r="E8" s="148" t="s">
        <v>381</v>
      </c>
      <c r="F8" s="148" t="s">
        <v>448</v>
      </c>
      <c r="G8" s="148" t="s">
        <v>449</v>
      </c>
      <c r="H8" s="148" t="s">
        <v>450</v>
      </c>
      <c r="I8" s="149"/>
      <c r="J8" s="150"/>
    </row>
    <row r="9" spans="1:61" ht="201" customHeight="1" x14ac:dyDescent="0.2">
      <c r="A9" s="186"/>
      <c r="B9" s="182"/>
      <c r="C9" s="151" t="s">
        <v>375</v>
      </c>
      <c r="D9" s="152"/>
      <c r="E9" s="152"/>
      <c r="F9" s="152" t="s">
        <v>451</v>
      </c>
      <c r="G9" s="152" t="s">
        <v>452</v>
      </c>
      <c r="H9" s="152" t="s">
        <v>453</v>
      </c>
      <c r="I9" s="153"/>
      <c r="J9" s="153"/>
    </row>
    <row r="10" spans="1:61" s="159" customFormat="1" ht="41.65" customHeight="1" x14ac:dyDescent="0.2">
      <c r="A10" s="155" t="s">
        <v>419</v>
      </c>
      <c r="B10" s="155"/>
      <c r="C10" s="155"/>
      <c r="D10" s="155"/>
      <c r="E10" s="155"/>
      <c r="F10" s="155"/>
      <c r="G10" s="155"/>
      <c r="H10" s="156"/>
      <c r="I10" s="157"/>
      <c r="J10" s="157"/>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row>
    <row r="11" spans="1:61" s="160" customFormat="1" x14ac:dyDescent="0.2">
      <c r="D11" s="161"/>
      <c r="E11" s="161"/>
      <c r="F11" s="161"/>
      <c r="G11" s="161"/>
      <c r="H11" s="161"/>
      <c r="I11" s="161"/>
      <c r="J11" s="161"/>
    </row>
    <row r="12" spans="1:61" s="161" customFormat="1" x14ac:dyDescent="0.2"/>
    <row r="13" spans="1:61" s="161" customFormat="1" x14ac:dyDescent="0.2"/>
    <row r="14" spans="1:61" s="161" customFormat="1" hidden="1" x14ac:dyDescent="0.2">
      <c r="A14" s="162" t="s">
        <v>79</v>
      </c>
      <c r="B14" s="163" t="s">
        <v>386</v>
      </c>
      <c r="C14" s="163" t="s">
        <v>391</v>
      </c>
    </row>
    <row r="15" spans="1:61" s="161" customFormat="1" hidden="1" x14ac:dyDescent="0.2">
      <c r="A15" s="163" t="s">
        <v>408</v>
      </c>
      <c r="B15" s="164">
        <f>I4</f>
        <v>0</v>
      </c>
      <c r="C15" s="164">
        <f>J4</f>
        <v>0</v>
      </c>
    </row>
    <row r="16" spans="1:61" s="161" customFormat="1" hidden="1" x14ac:dyDescent="0.2">
      <c r="A16" s="163" t="s">
        <v>409</v>
      </c>
      <c r="B16" s="164">
        <f>I6</f>
        <v>0</v>
      </c>
      <c r="C16" s="164">
        <f>J6</f>
        <v>0</v>
      </c>
    </row>
    <row r="17" spans="1:3" s="161" customFormat="1" hidden="1" x14ac:dyDescent="0.2">
      <c r="A17" s="163" t="s">
        <v>410</v>
      </c>
      <c r="B17" s="164">
        <f>I8</f>
        <v>0</v>
      </c>
      <c r="C17" s="164">
        <f>J8</f>
        <v>0</v>
      </c>
    </row>
    <row r="18" spans="1:3" s="161" customFormat="1" x14ac:dyDescent="0.2"/>
    <row r="19" spans="1:3" s="161" customFormat="1" x14ac:dyDescent="0.2"/>
    <row r="20" spans="1:3" s="161" customFormat="1" x14ac:dyDescent="0.2"/>
    <row r="21" spans="1:3" s="161" customFormat="1" x14ac:dyDescent="0.2"/>
    <row r="22" spans="1:3" s="161" customFormat="1" x14ac:dyDescent="0.2"/>
    <row r="23" spans="1:3" s="161" customFormat="1" x14ac:dyDescent="0.2"/>
    <row r="24" spans="1:3" s="161" customFormat="1" x14ac:dyDescent="0.2"/>
    <row r="25" spans="1:3" s="161" customFormat="1" x14ac:dyDescent="0.2"/>
    <row r="26" spans="1:3" s="161" customFormat="1" x14ac:dyDescent="0.2"/>
    <row r="27" spans="1:3" s="161" customFormat="1" x14ac:dyDescent="0.2"/>
    <row r="28" spans="1:3" s="161" customFormat="1" x14ac:dyDescent="0.2"/>
    <row r="29" spans="1:3" s="161" customFormat="1" x14ac:dyDescent="0.2"/>
    <row r="30" spans="1:3" s="161" customFormat="1" x14ac:dyDescent="0.2"/>
    <row r="31" spans="1:3" s="161" customFormat="1" x14ac:dyDescent="0.2"/>
    <row r="32" spans="1:3" s="161" customFormat="1" x14ac:dyDescent="0.2"/>
    <row r="33" s="161" customFormat="1" x14ac:dyDescent="0.2"/>
    <row r="34" s="161" customFormat="1" x14ac:dyDescent="0.2"/>
    <row r="35" s="161" customFormat="1" x14ac:dyDescent="0.2"/>
    <row r="36" s="161" customFormat="1" x14ac:dyDescent="0.2"/>
    <row r="37" s="161" customFormat="1" x14ac:dyDescent="0.2"/>
    <row r="38" s="161" customFormat="1" x14ac:dyDescent="0.2"/>
    <row r="39" s="161" customFormat="1" x14ac:dyDescent="0.2"/>
    <row r="40" s="161" customFormat="1" x14ac:dyDescent="0.2"/>
    <row r="41" s="161" customFormat="1" x14ac:dyDescent="0.2"/>
    <row r="42" s="161" customFormat="1" x14ac:dyDescent="0.2"/>
    <row r="43" s="161" customFormat="1" x14ac:dyDescent="0.2"/>
    <row r="44" s="161" customFormat="1" x14ac:dyDescent="0.2"/>
    <row r="45" s="161" customFormat="1" x14ac:dyDescent="0.2"/>
    <row r="46" s="161" customFormat="1" x14ac:dyDescent="0.2"/>
    <row r="47" s="161" customFormat="1" x14ac:dyDescent="0.2"/>
    <row r="48" s="161" customFormat="1" x14ac:dyDescent="0.2"/>
    <row r="49" s="161" customFormat="1" x14ac:dyDescent="0.2"/>
    <row r="50" s="161" customFormat="1" x14ac:dyDescent="0.2"/>
    <row r="51" s="161" customFormat="1" x14ac:dyDescent="0.2"/>
    <row r="52" s="161" customFormat="1" x14ac:dyDescent="0.2"/>
    <row r="53" s="161" customFormat="1" x14ac:dyDescent="0.2"/>
    <row r="54" s="161" customFormat="1" x14ac:dyDescent="0.2"/>
    <row r="55" s="161" customFormat="1" x14ac:dyDescent="0.2"/>
    <row r="56" s="161" customFormat="1" x14ac:dyDescent="0.2"/>
    <row r="57" s="161" customFormat="1" x14ac:dyDescent="0.2"/>
    <row r="58" s="161" customFormat="1" x14ac:dyDescent="0.2"/>
    <row r="59" s="161" customFormat="1" x14ac:dyDescent="0.2"/>
    <row r="60" s="161" customFormat="1" x14ac:dyDescent="0.2"/>
    <row r="61" s="161" customFormat="1" x14ac:dyDescent="0.2"/>
    <row r="62" s="161" customFormat="1" x14ac:dyDescent="0.2"/>
    <row r="63" s="161" customFormat="1" x14ac:dyDescent="0.2"/>
    <row r="64" s="161" customFormat="1" x14ac:dyDescent="0.2"/>
    <row r="65" s="161" customFormat="1" x14ac:dyDescent="0.2"/>
    <row r="66" s="161" customFormat="1" x14ac:dyDescent="0.2"/>
    <row r="67" s="161" customFormat="1" x14ac:dyDescent="0.2"/>
    <row r="68" s="161" customFormat="1" x14ac:dyDescent="0.2"/>
    <row r="69" s="161" customFormat="1" x14ac:dyDescent="0.2"/>
    <row r="70" s="161" customFormat="1" x14ac:dyDescent="0.2"/>
    <row r="71" s="161" customFormat="1" x14ac:dyDescent="0.2"/>
    <row r="72" s="161" customFormat="1" x14ac:dyDescent="0.2"/>
    <row r="73" s="161" customFormat="1" x14ac:dyDescent="0.2"/>
    <row r="74" s="161" customFormat="1" x14ac:dyDescent="0.2"/>
    <row r="75" s="161" customFormat="1" x14ac:dyDescent="0.2"/>
    <row r="76" s="161" customFormat="1" x14ac:dyDescent="0.2"/>
    <row r="77" s="161" customFormat="1" x14ac:dyDescent="0.2"/>
    <row r="78" s="161" customFormat="1" x14ac:dyDescent="0.2"/>
    <row r="79" s="161" customFormat="1" x14ac:dyDescent="0.2"/>
    <row r="80" s="161" customFormat="1" x14ac:dyDescent="0.2"/>
    <row r="81" s="161" customFormat="1" x14ac:dyDescent="0.2"/>
    <row r="82" s="161" customFormat="1" x14ac:dyDescent="0.2"/>
    <row r="83" s="161" customFormat="1" x14ac:dyDescent="0.2"/>
    <row r="84" s="161" customFormat="1" x14ac:dyDescent="0.2"/>
    <row r="85" s="161" customFormat="1" x14ac:dyDescent="0.2"/>
    <row r="86" s="161" customFormat="1" x14ac:dyDescent="0.2"/>
    <row r="87" s="161" customFormat="1" x14ac:dyDescent="0.2"/>
    <row r="88" s="161" customFormat="1" x14ac:dyDescent="0.2"/>
    <row r="89" s="161" customFormat="1" x14ac:dyDescent="0.2"/>
    <row r="90" s="161" customFormat="1" x14ac:dyDescent="0.2"/>
    <row r="91" s="161" customFormat="1" x14ac:dyDescent="0.2"/>
    <row r="92" s="161" customFormat="1" x14ac:dyDescent="0.2"/>
    <row r="93" s="161" customFormat="1" x14ac:dyDescent="0.2"/>
    <row r="94" s="161" customFormat="1" x14ac:dyDescent="0.2"/>
  </sheetData>
  <mergeCells count="11">
    <mergeCell ref="I1:J1"/>
    <mergeCell ref="I2:I3"/>
    <mergeCell ref="J2:J3"/>
    <mergeCell ref="A1:A3"/>
    <mergeCell ref="C1:C3"/>
    <mergeCell ref="D1:H1"/>
    <mergeCell ref="A4:A9"/>
    <mergeCell ref="A10:H10"/>
    <mergeCell ref="B4:B7"/>
    <mergeCell ref="B8:B9"/>
    <mergeCell ref="B1:B3"/>
  </mergeCells>
  <conditionalFormatting sqref="D4:D9">
    <cfRule type="expression" dxfId="211" priority="283">
      <formula>#REF!=1</formula>
    </cfRule>
    <cfRule type="expression" dxfId="210" priority="284">
      <formula>#REF!=1</formula>
    </cfRule>
  </conditionalFormatting>
  <conditionalFormatting sqref="E4:F5 E6:E9">
    <cfRule type="expression" dxfId="209" priority="275">
      <formula>#REF!=2</formula>
    </cfRule>
    <cfRule type="expression" dxfId="208" priority="276">
      <formula>#REF!=2</formula>
    </cfRule>
  </conditionalFormatting>
  <conditionalFormatting sqref="F6:F9">
    <cfRule type="expression" dxfId="207" priority="287">
      <formula>#REF!=3</formula>
    </cfRule>
    <cfRule type="expression" dxfId="206" priority="288">
      <formula>#REF!=3</formula>
    </cfRule>
  </conditionalFormatting>
  <conditionalFormatting sqref="G4:H9">
    <cfRule type="expression" dxfId="205" priority="1">
      <formula>#REF!=4</formula>
    </cfRule>
    <cfRule type="expression" dxfId="204" priority="2">
      <formula>#REF!=4</formula>
    </cfRule>
  </conditionalFormatting>
  <conditionalFormatting sqref="I4:J10">
    <cfRule type="expression" dxfId="203" priority="259">
      <formula>#REF!=5</formula>
    </cfRule>
    <cfRule type="expression" dxfId="202" priority="260">
      <formula>#REF!=5</formula>
    </cfRule>
  </conditionalFormatting>
  <dataValidations count="1">
    <dataValidation allowBlank="1" showErrorMessage="1" promptTitle="ISO 50001" prompt="Top management shall demonstrate its commitment and support to the EnMS by:_x000a__x000a_a) establishing, implementing, and maintaining the energy policy;" sqref="G4:G9 H5:H9" xr:uid="{B45B1E3A-8A28-4060-9B81-47712A09E248}"/>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69C8585-721E-466C-9A7C-8E4AB7A94217}">
          <x14:formula1>
            <xm:f>Scoring!$A$2:$A$6</xm:f>
          </x14:formula1>
          <xm:sqref>I4:J9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17495-C8ED-431B-A569-5910BC87B6D9}">
  <dimension ref="A1:BE88"/>
  <sheetViews>
    <sheetView zoomScale="90" zoomScaleNormal="90" workbookViewId="0">
      <selection activeCell="A4" sqref="A4:B9"/>
    </sheetView>
  </sheetViews>
  <sheetFormatPr defaultColWidth="8.7109375" defaultRowHeight="14.25" x14ac:dyDescent="0.2"/>
  <cols>
    <col min="1" max="1" width="13.28515625" style="146" customWidth="1"/>
    <col min="2" max="2" width="24.7109375" style="146" customWidth="1"/>
    <col min="3" max="3" width="32.42578125" style="146" customWidth="1"/>
    <col min="4" max="4" width="26.42578125" style="146" customWidth="1"/>
    <col min="5" max="5" width="27.28515625" style="146" customWidth="1"/>
    <col min="6" max="6" width="34.7109375" style="146" customWidth="1"/>
    <col min="7" max="7" width="35.28515625" style="146" customWidth="1"/>
    <col min="8" max="8" width="39.42578125" style="146" customWidth="1"/>
    <col min="9" max="10" width="18.42578125" style="146" customWidth="1"/>
    <col min="11" max="57" width="8.7109375" style="145"/>
    <col min="58" max="16384" width="8.7109375" style="146"/>
  </cols>
  <sheetData>
    <row r="1" spans="1:10" x14ac:dyDescent="0.2">
      <c r="A1" s="165" t="s">
        <v>368</v>
      </c>
      <c r="B1" s="165" t="s">
        <v>369</v>
      </c>
      <c r="C1" s="165" t="s">
        <v>1</v>
      </c>
      <c r="D1" s="165" t="s">
        <v>454</v>
      </c>
      <c r="E1" s="165"/>
      <c r="F1" s="165"/>
      <c r="G1" s="165"/>
      <c r="H1" s="165"/>
      <c r="I1" s="167" t="s">
        <v>3</v>
      </c>
      <c r="J1" s="167"/>
    </row>
    <row r="2" spans="1:10" x14ac:dyDescent="0.2">
      <c r="A2" s="165"/>
      <c r="B2" s="165"/>
      <c r="C2" s="165"/>
      <c r="D2" s="166">
        <v>1</v>
      </c>
      <c r="E2" s="166">
        <v>2</v>
      </c>
      <c r="F2" s="166">
        <v>3</v>
      </c>
      <c r="G2" s="166">
        <v>4</v>
      </c>
      <c r="H2" s="166">
        <v>5</v>
      </c>
      <c r="I2" s="167" t="s">
        <v>392</v>
      </c>
      <c r="J2" s="167" t="s">
        <v>390</v>
      </c>
    </row>
    <row r="3" spans="1:10" x14ac:dyDescent="0.2">
      <c r="A3" s="165"/>
      <c r="B3" s="165"/>
      <c r="C3" s="165"/>
      <c r="D3" s="166" t="s">
        <v>4</v>
      </c>
      <c r="E3" s="166" t="s">
        <v>5</v>
      </c>
      <c r="F3" s="166" t="s">
        <v>6</v>
      </c>
      <c r="G3" s="166" t="s">
        <v>367</v>
      </c>
      <c r="H3" s="166" t="s">
        <v>7</v>
      </c>
      <c r="I3" s="167"/>
      <c r="J3" s="167"/>
    </row>
    <row r="4" spans="1:10" ht="187.15" customHeight="1" x14ac:dyDescent="0.2">
      <c r="A4" s="186" t="s">
        <v>25</v>
      </c>
      <c r="B4" s="182" t="s">
        <v>513</v>
      </c>
      <c r="C4" s="147" t="s">
        <v>455</v>
      </c>
      <c r="D4" s="148" t="s">
        <v>31</v>
      </c>
      <c r="E4" s="148" t="s">
        <v>456</v>
      </c>
      <c r="F4" s="148" t="s">
        <v>457</v>
      </c>
      <c r="G4" s="148" t="s">
        <v>400</v>
      </c>
      <c r="H4" s="148" t="s">
        <v>401</v>
      </c>
      <c r="I4" s="168"/>
      <c r="J4" s="169"/>
    </row>
    <row r="5" spans="1:10" ht="70.5" customHeight="1" x14ac:dyDescent="0.2">
      <c r="A5" s="186"/>
      <c r="B5" s="182"/>
      <c r="C5" s="151" t="s">
        <v>370</v>
      </c>
      <c r="D5" s="152"/>
      <c r="E5" s="152" t="s">
        <v>458</v>
      </c>
      <c r="F5" s="152" t="s">
        <v>459</v>
      </c>
      <c r="G5" s="152" t="s">
        <v>460</v>
      </c>
      <c r="H5" s="152" t="s">
        <v>498</v>
      </c>
      <c r="I5" s="153"/>
      <c r="J5" s="153"/>
    </row>
    <row r="6" spans="1:10" ht="260.64999999999998" customHeight="1" x14ac:dyDescent="0.2">
      <c r="A6" s="186"/>
      <c r="B6" s="183" t="s">
        <v>514</v>
      </c>
      <c r="C6" s="147" t="s">
        <v>461</v>
      </c>
      <c r="D6" s="148" t="s">
        <v>36</v>
      </c>
      <c r="E6" s="148" t="s">
        <v>462</v>
      </c>
      <c r="F6" s="148" t="s">
        <v>463</v>
      </c>
      <c r="G6" s="148" t="s">
        <v>425</v>
      </c>
      <c r="H6" s="148" t="s">
        <v>426</v>
      </c>
      <c r="I6" s="168"/>
      <c r="J6" s="169"/>
    </row>
    <row r="7" spans="1:10" ht="123.4" customHeight="1" x14ac:dyDescent="0.2">
      <c r="A7" s="186"/>
      <c r="B7" s="185"/>
      <c r="C7" s="151" t="s">
        <v>370</v>
      </c>
      <c r="D7" s="152"/>
      <c r="E7" s="152" t="s">
        <v>464</v>
      </c>
      <c r="F7" s="152" t="s">
        <v>465</v>
      </c>
      <c r="G7" s="152" t="s">
        <v>466</v>
      </c>
      <c r="H7" s="152" t="s">
        <v>499</v>
      </c>
      <c r="I7" s="153"/>
      <c r="J7" s="153"/>
    </row>
    <row r="8" spans="1:10" ht="208.5" customHeight="1" x14ac:dyDescent="0.2">
      <c r="A8" s="186"/>
      <c r="B8" s="182" t="s">
        <v>515</v>
      </c>
      <c r="C8" s="147" t="s">
        <v>467</v>
      </c>
      <c r="D8" s="148" t="s">
        <v>376</v>
      </c>
      <c r="E8" s="148" t="s">
        <v>468</v>
      </c>
      <c r="F8" s="148" t="s">
        <v>469</v>
      </c>
      <c r="G8" s="148" t="s">
        <v>470</v>
      </c>
      <c r="H8" s="148" t="s">
        <v>471</v>
      </c>
      <c r="I8" s="149"/>
      <c r="J8" s="150"/>
    </row>
    <row r="9" spans="1:10" ht="54.75" customHeight="1" x14ac:dyDescent="0.2">
      <c r="A9" s="186"/>
      <c r="B9" s="182"/>
      <c r="C9" s="151" t="s">
        <v>370</v>
      </c>
      <c r="D9" s="152"/>
      <c r="E9" s="152"/>
      <c r="F9" s="152" t="s">
        <v>472</v>
      </c>
      <c r="G9" s="152" t="s">
        <v>382</v>
      </c>
      <c r="H9" s="152" t="s">
        <v>383</v>
      </c>
      <c r="I9" s="153"/>
      <c r="J9" s="153"/>
    </row>
    <row r="10" spans="1:10" s="160" customFormat="1" x14ac:dyDescent="0.2">
      <c r="A10" s="170"/>
      <c r="B10" s="171"/>
      <c r="D10" s="145"/>
      <c r="E10" s="145"/>
      <c r="F10" s="145"/>
      <c r="G10" s="145"/>
      <c r="H10" s="145"/>
      <c r="I10" s="172"/>
      <c r="J10" s="172"/>
    </row>
    <row r="11" spans="1:10" s="158" customFormat="1" hidden="1" x14ac:dyDescent="0.2">
      <c r="A11" s="173" t="s">
        <v>79</v>
      </c>
      <c r="B11" s="174" t="s">
        <v>386</v>
      </c>
      <c r="C11" s="174" t="s">
        <v>391</v>
      </c>
      <c r="D11" s="145"/>
      <c r="E11" s="145"/>
      <c r="F11" s="145"/>
      <c r="G11" s="145"/>
      <c r="H11" s="145"/>
      <c r="I11" s="145"/>
      <c r="J11" s="145"/>
    </row>
    <row r="12" spans="1:10" s="145" customFormat="1" hidden="1" x14ac:dyDescent="0.2">
      <c r="A12" s="175" t="s">
        <v>411</v>
      </c>
      <c r="B12" s="176">
        <f>I4</f>
        <v>0</v>
      </c>
      <c r="C12" s="176">
        <f>J4</f>
        <v>0</v>
      </c>
    </row>
    <row r="13" spans="1:10" s="145" customFormat="1" hidden="1" x14ac:dyDescent="0.2">
      <c r="A13" s="175" t="s">
        <v>412</v>
      </c>
      <c r="B13" s="176">
        <f>I6</f>
        <v>0</v>
      </c>
      <c r="C13" s="176">
        <f>J6</f>
        <v>0</v>
      </c>
    </row>
    <row r="14" spans="1:10" s="145" customFormat="1" hidden="1" x14ac:dyDescent="0.2">
      <c r="A14" s="175" t="s">
        <v>413</v>
      </c>
      <c r="B14" s="176">
        <f>I8</f>
        <v>0</v>
      </c>
      <c r="C14" s="176">
        <f>J8</f>
        <v>0</v>
      </c>
    </row>
    <row r="15" spans="1:10" s="145" customFormat="1" x14ac:dyDescent="0.2"/>
    <row r="16" spans="1:10" s="145" customFormat="1" x14ac:dyDescent="0.2"/>
    <row r="17" s="145" customFormat="1" x14ac:dyDescent="0.2"/>
    <row r="18" s="145" customFormat="1" x14ac:dyDescent="0.2"/>
    <row r="19" s="145" customFormat="1" x14ac:dyDescent="0.2"/>
    <row r="20" s="145" customFormat="1" x14ac:dyDescent="0.2"/>
    <row r="21" s="145" customFormat="1" x14ac:dyDescent="0.2"/>
    <row r="22" s="145" customFormat="1" x14ac:dyDescent="0.2"/>
    <row r="23" s="145" customFormat="1" x14ac:dyDescent="0.2"/>
    <row r="24" s="145" customFormat="1" x14ac:dyDescent="0.2"/>
    <row r="25" s="145" customFormat="1" x14ac:dyDescent="0.2"/>
    <row r="26" s="145" customFormat="1" x14ac:dyDescent="0.2"/>
    <row r="27" s="145" customFormat="1" x14ac:dyDescent="0.2"/>
    <row r="28" s="145" customFormat="1" x14ac:dyDescent="0.2"/>
    <row r="29" s="145" customFormat="1" x14ac:dyDescent="0.2"/>
    <row r="30" s="145" customFormat="1" x14ac:dyDescent="0.2"/>
    <row r="31" s="145" customFormat="1" x14ac:dyDescent="0.2"/>
    <row r="32" s="145" customFormat="1" x14ac:dyDescent="0.2"/>
    <row r="33" s="145" customFormat="1" x14ac:dyDescent="0.2"/>
    <row r="34" s="145" customFormat="1" x14ac:dyDescent="0.2"/>
    <row r="35" s="145" customFormat="1" x14ac:dyDescent="0.2"/>
    <row r="36" s="145" customFormat="1" x14ac:dyDescent="0.2"/>
    <row r="37" s="145" customFormat="1" x14ac:dyDescent="0.2"/>
    <row r="38" s="145" customFormat="1" x14ac:dyDescent="0.2"/>
    <row r="39" s="145" customFormat="1" x14ac:dyDescent="0.2"/>
    <row r="40" s="145" customFormat="1" x14ac:dyDescent="0.2"/>
    <row r="41" s="145" customFormat="1" x14ac:dyDescent="0.2"/>
    <row r="42" s="145" customFormat="1" x14ac:dyDescent="0.2"/>
    <row r="43" s="145" customFormat="1" x14ac:dyDescent="0.2"/>
    <row r="44" s="145" customFormat="1" x14ac:dyDescent="0.2"/>
    <row r="45" s="145" customFormat="1" x14ac:dyDescent="0.2"/>
    <row r="46" s="145" customFormat="1" x14ac:dyDescent="0.2"/>
    <row r="47" s="145" customFormat="1" x14ac:dyDescent="0.2"/>
    <row r="48" s="145" customFormat="1" x14ac:dyDescent="0.2"/>
    <row r="49" s="145" customFormat="1" x14ac:dyDescent="0.2"/>
    <row r="50" s="145" customFormat="1" x14ac:dyDescent="0.2"/>
    <row r="51" s="145" customFormat="1" x14ac:dyDescent="0.2"/>
    <row r="52" s="145" customFormat="1" x14ac:dyDescent="0.2"/>
    <row r="53" s="145" customFormat="1" x14ac:dyDescent="0.2"/>
    <row r="54" s="145" customFormat="1" x14ac:dyDescent="0.2"/>
    <row r="55" s="145" customFormat="1" x14ac:dyDescent="0.2"/>
    <row r="56" s="145" customFormat="1" x14ac:dyDescent="0.2"/>
    <row r="57" s="145" customFormat="1" x14ac:dyDescent="0.2"/>
    <row r="58" s="145" customFormat="1" x14ac:dyDescent="0.2"/>
    <row r="59" s="145" customFormat="1" x14ac:dyDescent="0.2"/>
    <row r="60" s="145" customFormat="1" x14ac:dyDescent="0.2"/>
    <row r="61" s="145" customFormat="1" x14ac:dyDescent="0.2"/>
    <row r="62" s="145" customFormat="1" x14ac:dyDescent="0.2"/>
    <row r="63" s="145" customFormat="1" x14ac:dyDescent="0.2"/>
    <row r="64" s="145" customFormat="1" x14ac:dyDescent="0.2"/>
    <row r="65" s="145" customFormat="1" x14ac:dyDescent="0.2"/>
    <row r="66" s="145" customFormat="1" x14ac:dyDescent="0.2"/>
    <row r="67" s="145" customFormat="1" x14ac:dyDescent="0.2"/>
    <row r="68" s="145" customFormat="1" x14ac:dyDescent="0.2"/>
    <row r="69" s="145" customFormat="1" x14ac:dyDescent="0.2"/>
    <row r="70" s="145" customFormat="1" x14ac:dyDescent="0.2"/>
    <row r="71" s="145" customFormat="1" x14ac:dyDescent="0.2"/>
    <row r="72" s="145" customFormat="1" x14ac:dyDescent="0.2"/>
    <row r="73" s="145" customFormat="1" x14ac:dyDescent="0.2"/>
    <row r="74" s="145" customFormat="1" x14ac:dyDescent="0.2"/>
    <row r="75" s="145" customFormat="1" x14ac:dyDescent="0.2"/>
    <row r="76" s="145" customFormat="1" x14ac:dyDescent="0.2"/>
    <row r="77" s="145" customFormat="1" x14ac:dyDescent="0.2"/>
    <row r="78" s="145" customFormat="1" x14ac:dyDescent="0.2"/>
    <row r="79" s="145" customFormat="1" x14ac:dyDescent="0.2"/>
    <row r="80" s="145" customFormat="1" x14ac:dyDescent="0.2"/>
    <row r="81" s="145" customFormat="1" x14ac:dyDescent="0.2"/>
    <row r="82" s="145" customFormat="1" x14ac:dyDescent="0.2"/>
    <row r="83" s="145" customFormat="1" x14ac:dyDescent="0.2"/>
    <row r="84" s="145" customFormat="1" x14ac:dyDescent="0.2"/>
    <row r="85" s="145" customFormat="1" x14ac:dyDescent="0.2"/>
    <row r="86" s="145" customFormat="1" x14ac:dyDescent="0.2"/>
    <row r="87" s="145" customFormat="1" x14ac:dyDescent="0.2"/>
    <row r="88" s="145" customFormat="1" x14ac:dyDescent="0.2"/>
  </sheetData>
  <mergeCells count="11">
    <mergeCell ref="A1:A3"/>
    <mergeCell ref="B1:B3"/>
    <mergeCell ref="C1:C3"/>
    <mergeCell ref="B8:B9"/>
    <mergeCell ref="A4:A9"/>
    <mergeCell ref="B6:B7"/>
    <mergeCell ref="I1:J1"/>
    <mergeCell ref="I2:I3"/>
    <mergeCell ref="J2:J3"/>
    <mergeCell ref="D1:H1"/>
    <mergeCell ref="B4:B5"/>
  </mergeCells>
  <conditionalFormatting sqref="D4:D9">
    <cfRule type="expression" dxfId="201" priority="79">
      <formula>#REF!=1</formula>
    </cfRule>
    <cfRule type="expression" dxfId="200" priority="80">
      <formula>#REF!=1</formula>
    </cfRule>
  </conditionalFormatting>
  <conditionalFormatting sqref="E4:E5">
    <cfRule type="expression" dxfId="199" priority="35">
      <formula>#REF!=1</formula>
    </cfRule>
    <cfRule type="expression" dxfId="198" priority="36">
      <formula>#REF!=1</formula>
    </cfRule>
  </conditionalFormatting>
  <conditionalFormatting sqref="E7:E9">
    <cfRule type="expression" dxfId="197" priority="5">
      <formula>#REF!=1</formula>
    </cfRule>
    <cfRule type="expression" dxfId="196" priority="6">
      <formula>#REF!=1</formula>
    </cfRule>
  </conditionalFormatting>
  <conditionalFormatting sqref="F4:H5 E5:E7 F6 F7:H7">
    <cfRule type="expression" dxfId="195" priority="77">
      <formula>#REF!=2</formula>
    </cfRule>
    <cfRule type="expression" dxfId="194" priority="78">
      <formula>#REF!=2</formula>
    </cfRule>
  </conditionalFormatting>
  <conditionalFormatting sqref="F5:H7">
    <cfRule type="expression" dxfId="193" priority="1">
      <formula>#REF!=1</formula>
    </cfRule>
    <cfRule type="expression" dxfId="192" priority="2">
      <formula>#REF!=1</formula>
    </cfRule>
  </conditionalFormatting>
  <conditionalFormatting sqref="G4:H5 D4:D7">
    <cfRule type="expression" dxfId="191" priority="71">
      <formula>#REF!=1</formula>
    </cfRule>
    <cfRule type="expression" dxfId="190" priority="72">
      <formula>#REF!=1</formula>
    </cfRule>
  </conditionalFormatting>
  <conditionalFormatting sqref="G5:H5">
    <cfRule type="expression" dxfId="189" priority="61">
      <formula>#REF!=2</formula>
    </cfRule>
    <cfRule type="expression" dxfId="188" priority="62">
      <formula>#REF!=2</formula>
    </cfRule>
  </conditionalFormatting>
  <conditionalFormatting sqref="G4:J6">
    <cfRule type="expression" dxfId="187" priority="9">
      <formula>#REF!=5</formula>
    </cfRule>
    <cfRule type="expression" dxfId="186" priority="10">
      <formula>#REF!=5</formula>
    </cfRule>
  </conditionalFormatting>
  <conditionalFormatting sqref="I7:J7 F8:J9">
    <cfRule type="expression" dxfId="185" priority="7">
      <formula>#REF!=5</formula>
    </cfRule>
    <cfRule type="expression" dxfId="184" priority="8">
      <formula>#REF!=5</formula>
    </cfRule>
  </conditionalFormatting>
  <conditionalFormatting sqref="I10:J10">
    <cfRule type="expression" dxfId="183" priority="73">
      <formula>#REF!=5</formula>
    </cfRule>
    <cfRule type="expression" dxfId="182" priority="74">
      <formula>#REF!=5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82BD2A1-7623-4E8D-94F7-663F5124F3C9}">
          <x14:formula1>
            <xm:f>Scoring!$A$2:$A$6</xm:f>
          </x14:formula1>
          <xm:sqref>I4:J9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C0E21-2DBC-4223-9017-305E60E6475F}">
  <dimension ref="A1:BQ297"/>
  <sheetViews>
    <sheetView zoomScale="85" zoomScaleNormal="85" workbookViewId="0">
      <selection activeCell="A4" sqref="A4:B7"/>
    </sheetView>
  </sheetViews>
  <sheetFormatPr defaultColWidth="8.7109375" defaultRowHeight="14.25" x14ac:dyDescent="0.2"/>
  <cols>
    <col min="1" max="1" width="16.7109375" style="146" customWidth="1"/>
    <col min="2" max="2" width="24.7109375" style="146" customWidth="1"/>
    <col min="3" max="3" width="32.42578125" style="146" customWidth="1"/>
    <col min="4" max="4" width="26.42578125" style="146" customWidth="1"/>
    <col min="5" max="5" width="27.28515625" style="146" customWidth="1"/>
    <col min="6" max="6" width="34.7109375" style="146" customWidth="1"/>
    <col min="7" max="7" width="35.28515625" style="146" customWidth="1"/>
    <col min="8" max="8" width="39.42578125" style="146" customWidth="1"/>
    <col min="9" max="9" width="18.42578125" style="146" customWidth="1"/>
    <col min="10" max="10" width="16.7109375" style="146" customWidth="1"/>
    <col min="11" max="69" width="8.7109375" style="145"/>
    <col min="70" max="16384" width="8.7109375" style="146"/>
  </cols>
  <sheetData>
    <row r="1" spans="1:69" x14ac:dyDescent="0.2">
      <c r="A1" s="165" t="s">
        <v>368</v>
      </c>
      <c r="B1" s="165" t="s">
        <v>369</v>
      </c>
      <c r="C1" s="165" t="s">
        <v>1</v>
      </c>
      <c r="D1" s="165" t="s">
        <v>454</v>
      </c>
      <c r="E1" s="165"/>
      <c r="F1" s="165"/>
      <c r="G1" s="165"/>
      <c r="H1" s="165"/>
      <c r="I1" s="167" t="s">
        <v>3</v>
      </c>
      <c r="J1" s="167"/>
    </row>
    <row r="2" spans="1:69" ht="14.65" customHeight="1" x14ac:dyDescent="0.2">
      <c r="A2" s="165"/>
      <c r="B2" s="165"/>
      <c r="C2" s="165"/>
      <c r="D2" s="166">
        <v>1</v>
      </c>
      <c r="E2" s="166">
        <v>2</v>
      </c>
      <c r="F2" s="166">
        <v>3</v>
      </c>
      <c r="G2" s="166">
        <v>4</v>
      </c>
      <c r="H2" s="166">
        <v>5</v>
      </c>
      <c r="I2" s="167" t="s">
        <v>392</v>
      </c>
      <c r="J2" s="167" t="s">
        <v>390</v>
      </c>
    </row>
    <row r="3" spans="1:69" x14ac:dyDescent="0.2">
      <c r="A3" s="165"/>
      <c r="B3" s="165"/>
      <c r="C3" s="165"/>
      <c r="D3" s="166" t="s">
        <v>4</v>
      </c>
      <c r="E3" s="166" t="s">
        <v>5</v>
      </c>
      <c r="F3" s="166" t="s">
        <v>6</v>
      </c>
      <c r="G3" s="166" t="s">
        <v>367</v>
      </c>
      <c r="H3" s="166" t="s">
        <v>7</v>
      </c>
      <c r="I3" s="167"/>
      <c r="J3" s="167"/>
    </row>
    <row r="4" spans="1:69" ht="317.64999999999998" customHeight="1" x14ac:dyDescent="0.2">
      <c r="A4" s="182" t="s">
        <v>47</v>
      </c>
      <c r="B4" s="183" t="s">
        <v>500</v>
      </c>
      <c r="C4" s="147" t="s">
        <v>384</v>
      </c>
      <c r="D4" s="148" t="s">
        <v>377</v>
      </c>
      <c r="E4" s="148" t="s">
        <v>402</v>
      </c>
      <c r="F4" s="148" t="s">
        <v>431</v>
      </c>
      <c r="G4" s="148" t="s">
        <v>473</v>
      </c>
      <c r="H4" s="148" t="s">
        <v>474</v>
      </c>
      <c r="I4" s="168"/>
      <c r="J4" s="169"/>
    </row>
    <row r="5" spans="1:69" ht="124.9" customHeight="1" x14ac:dyDescent="0.2">
      <c r="A5" s="182"/>
      <c r="B5" s="184"/>
      <c r="C5" s="151" t="s">
        <v>370</v>
      </c>
      <c r="D5" s="152"/>
      <c r="E5" s="152" t="s">
        <v>475</v>
      </c>
      <c r="F5" s="152" t="s">
        <v>430</v>
      </c>
      <c r="G5" s="152" t="s">
        <v>501</v>
      </c>
      <c r="H5" s="152" t="s">
        <v>502</v>
      </c>
      <c r="I5" s="177"/>
      <c r="J5" s="178"/>
    </row>
    <row r="6" spans="1:69" s="159" customFormat="1" ht="217.9" customHeight="1" x14ac:dyDescent="0.2">
      <c r="A6" s="182"/>
      <c r="B6" s="184"/>
      <c r="C6" s="147" t="s">
        <v>378</v>
      </c>
      <c r="D6" s="148" t="s">
        <v>379</v>
      </c>
      <c r="E6" s="148" t="s">
        <v>403</v>
      </c>
      <c r="F6" s="148" t="s">
        <v>404</v>
      </c>
      <c r="G6" s="148" t="s">
        <v>476</v>
      </c>
      <c r="H6" s="148" t="s">
        <v>477</v>
      </c>
      <c r="I6" s="168"/>
      <c r="J6" s="169"/>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row>
    <row r="7" spans="1:69" s="159" customFormat="1" ht="136.15" customHeight="1" x14ac:dyDescent="0.2">
      <c r="A7" s="182"/>
      <c r="B7" s="185"/>
      <c r="C7" s="151" t="s">
        <v>370</v>
      </c>
      <c r="D7" s="152"/>
      <c r="E7" s="152" t="s">
        <v>458</v>
      </c>
      <c r="F7" s="152" t="s">
        <v>429</v>
      </c>
      <c r="G7" s="152" t="s">
        <v>503</v>
      </c>
      <c r="H7" s="152" t="s">
        <v>504</v>
      </c>
      <c r="I7" s="179"/>
      <c r="J7" s="179"/>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Q7" s="158"/>
    </row>
    <row r="8" spans="1:69" s="158" customFormat="1" x14ac:dyDescent="0.2">
      <c r="A8" s="180"/>
      <c r="B8" s="181"/>
      <c r="D8" s="145"/>
      <c r="E8" s="145"/>
      <c r="F8" s="145"/>
      <c r="G8" s="145"/>
      <c r="H8" s="145"/>
      <c r="I8" s="145"/>
    </row>
    <row r="9" spans="1:69" s="158" customFormat="1" hidden="1" x14ac:dyDescent="0.2">
      <c r="A9" s="173" t="s">
        <v>79</v>
      </c>
      <c r="B9" s="174" t="s">
        <v>386</v>
      </c>
      <c r="C9" s="174" t="s">
        <v>391</v>
      </c>
      <c r="D9" s="145"/>
      <c r="E9" s="145"/>
      <c r="F9" s="145"/>
      <c r="G9" s="145"/>
      <c r="H9" s="145"/>
      <c r="I9" s="145"/>
    </row>
    <row r="10" spans="1:69" s="145" customFormat="1" hidden="1" x14ac:dyDescent="0.2">
      <c r="A10" s="175" t="s">
        <v>414</v>
      </c>
      <c r="B10" s="176">
        <f>I4</f>
        <v>0</v>
      </c>
      <c r="C10" s="176">
        <f>J4</f>
        <v>0</v>
      </c>
    </row>
    <row r="11" spans="1:69" s="145" customFormat="1" hidden="1" x14ac:dyDescent="0.2">
      <c r="A11" s="175" t="s">
        <v>415</v>
      </c>
      <c r="B11" s="176">
        <f>I6</f>
        <v>0</v>
      </c>
      <c r="C11" s="176">
        <f>J6</f>
        <v>0</v>
      </c>
    </row>
    <row r="12" spans="1:69" s="145" customFormat="1" x14ac:dyDescent="0.2"/>
    <row r="13" spans="1:69" s="145" customFormat="1" x14ac:dyDescent="0.2"/>
    <row r="14" spans="1:69" s="145" customFormat="1" x14ac:dyDescent="0.2"/>
    <row r="15" spans="1:69" s="145" customFormat="1" x14ac:dyDescent="0.2"/>
    <row r="16" spans="1:69" s="145" customFormat="1" x14ac:dyDescent="0.2"/>
    <row r="17" s="145" customFormat="1" x14ac:dyDescent="0.2"/>
    <row r="18" s="145" customFormat="1" x14ac:dyDescent="0.2"/>
    <row r="19" s="145" customFormat="1" x14ac:dyDescent="0.2"/>
    <row r="20" s="145" customFormat="1" x14ac:dyDescent="0.2"/>
    <row r="21" s="145" customFormat="1" x14ac:dyDescent="0.2"/>
    <row r="22" s="145" customFormat="1" x14ac:dyDescent="0.2"/>
    <row r="23" s="145" customFormat="1" x14ac:dyDescent="0.2"/>
    <row r="24" s="145" customFormat="1" x14ac:dyDescent="0.2"/>
    <row r="25" s="145" customFormat="1" x14ac:dyDescent="0.2"/>
    <row r="26" s="145" customFormat="1" x14ac:dyDescent="0.2"/>
    <row r="27" s="145" customFormat="1" x14ac:dyDescent="0.2"/>
    <row r="28" s="145" customFormat="1" x14ac:dyDescent="0.2"/>
    <row r="29" s="145" customFormat="1" x14ac:dyDescent="0.2"/>
    <row r="30" s="145" customFormat="1" x14ac:dyDescent="0.2"/>
    <row r="31" s="145" customFormat="1" x14ac:dyDescent="0.2"/>
    <row r="32" s="145" customFormat="1" x14ac:dyDescent="0.2"/>
    <row r="33" s="145" customFormat="1" x14ac:dyDescent="0.2"/>
    <row r="34" s="145" customFormat="1" x14ac:dyDescent="0.2"/>
    <row r="35" s="145" customFormat="1" x14ac:dyDescent="0.2"/>
    <row r="36" s="145" customFormat="1" x14ac:dyDescent="0.2"/>
    <row r="37" s="145" customFormat="1" x14ac:dyDescent="0.2"/>
    <row r="38" s="145" customFormat="1" x14ac:dyDescent="0.2"/>
    <row r="39" s="145" customFormat="1" x14ac:dyDescent="0.2"/>
    <row r="40" s="145" customFormat="1" x14ac:dyDescent="0.2"/>
    <row r="41" s="145" customFormat="1" x14ac:dyDescent="0.2"/>
    <row r="42" s="145" customFormat="1" x14ac:dyDescent="0.2"/>
    <row r="43" s="145" customFormat="1" x14ac:dyDescent="0.2"/>
    <row r="44" s="145" customFormat="1" x14ac:dyDescent="0.2"/>
    <row r="45" s="145" customFormat="1" x14ac:dyDescent="0.2"/>
    <row r="46" s="145" customFormat="1" x14ac:dyDescent="0.2"/>
    <row r="47" s="145" customFormat="1" x14ac:dyDescent="0.2"/>
    <row r="48" s="145" customFormat="1" x14ac:dyDescent="0.2"/>
    <row r="49" s="145" customFormat="1" x14ac:dyDescent="0.2"/>
    <row r="50" s="145" customFormat="1" x14ac:dyDescent="0.2"/>
    <row r="51" s="145" customFormat="1" x14ac:dyDescent="0.2"/>
    <row r="52" s="145" customFormat="1" x14ac:dyDescent="0.2"/>
    <row r="53" s="145" customFormat="1" x14ac:dyDescent="0.2"/>
    <row r="54" s="145" customFormat="1" x14ac:dyDescent="0.2"/>
    <row r="55" s="145" customFormat="1" x14ac:dyDescent="0.2"/>
    <row r="56" s="145" customFormat="1" x14ac:dyDescent="0.2"/>
    <row r="57" s="145" customFormat="1" x14ac:dyDescent="0.2"/>
    <row r="58" s="145" customFormat="1" x14ac:dyDescent="0.2"/>
    <row r="59" s="145" customFormat="1" x14ac:dyDescent="0.2"/>
    <row r="60" s="145" customFormat="1" x14ac:dyDescent="0.2"/>
    <row r="61" s="145" customFormat="1" x14ac:dyDescent="0.2"/>
    <row r="62" s="145" customFormat="1" x14ac:dyDescent="0.2"/>
    <row r="63" s="145" customFormat="1" x14ac:dyDescent="0.2"/>
    <row r="64" s="145" customFormat="1" x14ac:dyDescent="0.2"/>
    <row r="65" s="145" customFormat="1" x14ac:dyDescent="0.2"/>
    <row r="66" s="145" customFormat="1" x14ac:dyDescent="0.2"/>
    <row r="67" s="145" customFormat="1" x14ac:dyDescent="0.2"/>
    <row r="68" s="145" customFormat="1" x14ac:dyDescent="0.2"/>
    <row r="69" s="145" customFormat="1" x14ac:dyDescent="0.2"/>
    <row r="70" s="145" customFormat="1" x14ac:dyDescent="0.2"/>
    <row r="71" s="145" customFormat="1" x14ac:dyDescent="0.2"/>
    <row r="72" s="145" customFormat="1" x14ac:dyDescent="0.2"/>
    <row r="73" s="145" customFormat="1" x14ac:dyDescent="0.2"/>
    <row r="74" s="145" customFormat="1" x14ac:dyDescent="0.2"/>
    <row r="75" s="145" customFormat="1" x14ac:dyDescent="0.2"/>
    <row r="76" s="145" customFormat="1" x14ac:dyDescent="0.2"/>
    <row r="77" s="145" customFormat="1" x14ac:dyDescent="0.2"/>
    <row r="78" s="145" customFormat="1" x14ac:dyDescent="0.2"/>
    <row r="79" s="145" customFormat="1" x14ac:dyDescent="0.2"/>
    <row r="80" s="145" customFormat="1" x14ac:dyDescent="0.2"/>
    <row r="81" s="145" customFormat="1" x14ac:dyDescent="0.2"/>
    <row r="82" s="145" customFormat="1" x14ac:dyDescent="0.2"/>
    <row r="83" s="145" customFormat="1" x14ac:dyDescent="0.2"/>
    <row r="84" s="145" customFormat="1" x14ac:dyDescent="0.2"/>
    <row r="85" s="145" customFormat="1" x14ac:dyDescent="0.2"/>
    <row r="86" s="145" customFormat="1" x14ac:dyDescent="0.2"/>
    <row r="87" s="145" customFormat="1" x14ac:dyDescent="0.2"/>
    <row r="88" s="145" customFormat="1" x14ac:dyDescent="0.2"/>
    <row r="89" s="145" customFormat="1" x14ac:dyDescent="0.2"/>
    <row r="90" s="145" customFormat="1" x14ac:dyDescent="0.2"/>
    <row r="91" s="145" customFormat="1" x14ac:dyDescent="0.2"/>
    <row r="92" s="145" customFormat="1" x14ac:dyDescent="0.2"/>
    <row r="93" s="145" customFormat="1" x14ac:dyDescent="0.2"/>
    <row r="94" s="145" customFormat="1" x14ac:dyDescent="0.2"/>
    <row r="95" s="145" customFormat="1" x14ac:dyDescent="0.2"/>
    <row r="96" s="145" customFormat="1" x14ac:dyDescent="0.2"/>
    <row r="97" s="145" customFormat="1" x14ac:dyDescent="0.2"/>
    <row r="98" s="145" customFormat="1" x14ac:dyDescent="0.2"/>
    <row r="99" s="145" customFormat="1" x14ac:dyDescent="0.2"/>
    <row r="100" s="145" customFormat="1" x14ac:dyDescent="0.2"/>
    <row r="101" s="145" customFormat="1" x14ac:dyDescent="0.2"/>
    <row r="102" s="145" customFormat="1" x14ac:dyDescent="0.2"/>
    <row r="103" s="145" customFormat="1" x14ac:dyDescent="0.2"/>
    <row r="104" s="145" customFormat="1" x14ac:dyDescent="0.2"/>
    <row r="105" s="145" customFormat="1" x14ac:dyDescent="0.2"/>
    <row r="106" s="145" customFormat="1" x14ac:dyDescent="0.2"/>
    <row r="107" s="145" customFormat="1" x14ac:dyDescent="0.2"/>
    <row r="108" s="145" customFormat="1" x14ac:dyDescent="0.2"/>
    <row r="109" s="145" customFormat="1" x14ac:dyDescent="0.2"/>
    <row r="110" s="145" customFormat="1" x14ac:dyDescent="0.2"/>
    <row r="111" s="145" customFormat="1" x14ac:dyDescent="0.2"/>
    <row r="112" s="145" customFormat="1" x14ac:dyDescent="0.2"/>
    <row r="113" s="145" customFormat="1" x14ac:dyDescent="0.2"/>
    <row r="114" s="145" customFormat="1" x14ac:dyDescent="0.2"/>
    <row r="115" s="145" customFormat="1" x14ac:dyDescent="0.2"/>
    <row r="116" s="145" customFormat="1" x14ac:dyDescent="0.2"/>
    <row r="117" s="145" customFormat="1" x14ac:dyDescent="0.2"/>
    <row r="118" s="145" customFormat="1" x14ac:dyDescent="0.2"/>
    <row r="119" s="145" customFormat="1" x14ac:dyDescent="0.2"/>
    <row r="120" s="145" customFormat="1" x14ac:dyDescent="0.2"/>
    <row r="121" s="145" customFormat="1" x14ac:dyDescent="0.2"/>
    <row r="122" s="145" customFormat="1" x14ac:dyDescent="0.2"/>
    <row r="123" s="145" customFormat="1" x14ac:dyDescent="0.2"/>
    <row r="124" s="145" customFormat="1" x14ac:dyDescent="0.2"/>
    <row r="125" s="145" customFormat="1" x14ac:dyDescent="0.2"/>
    <row r="126" s="145" customFormat="1" x14ac:dyDescent="0.2"/>
    <row r="127" s="145" customFormat="1" x14ac:dyDescent="0.2"/>
    <row r="128" s="145" customFormat="1" x14ac:dyDescent="0.2"/>
    <row r="129" s="145" customFormat="1" x14ac:dyDescent="0.2"/>
    <row r="130" s="145" customFormat="1" x14ac:dyDescent="0.2"/>
    <row r="131" s="145" customFormat="1" x14ac:dyDescent="0.2"/>
    <row r="132" s="145" customFormat="1" x14ac:dyDescent="0.2"/>
    <row r="133" s="145" customFormat="1" x14ac:dyDescent="0.2"/>
    <row r="134" s="145" customFormat="1" x14ac:dyDescent="0.2"/>
    <row r="135" s="145" customFormat="1" x14ac:dyDescent="0.2"/>
    <row r="136" s="145" customFormat="1" x14ac:dyDescent="0.2"/>
    <row r="137" s="145" customFormat="1" x14ac:dyDescent="0.2"/>
    <row r="138" s="145" customFormat="1" x14ac:dyDescent="0.2"/>
    <row r="139" s="145" customFormat="1" x14ac:dyDescent="0.2"/>
    <row r="140" s="145" customFormat="1" x14ac:dyDescent="0.2"/>
    <row r="141" s="145" customFormat="1" x14ac:dyDescent="0.2"/>
    <row r="142" s="145" customFormat="1" x14ac:dyDescent="0.2"/>
    <row r="143" s="145" customFormat="1" x14ac:dyDescent="0.2"/>
    <row r="144" s="145" customFormat="1" x14ac:dyDescent="0.2"/>
    <row r="145" s="145" customFormat="1" x14ac:dyDescent="0.2"/>
    <row r="146" s="145" customFormat="1" x14ac:dyDescent="0.2"/>
    <row r="147" s="145" customFormat="1" x14ac:dyDescent="0.2"/>
    <row r="148" s="145" customFormat="1" x14ac:dyDescent="0.2"/>
    <row r="149" s="145" customFormat="1" x14ac:dyDescent="0.2"/>
    <row r="150" s="145" customFormat="1" x14ac:dyDescent="0.2"/>
    <row r="151" s="145" customFormat="1" x14ac:dyDescent="0.2"/>
    <row r="152" s="145" customFormat="1" x14ac:dyDescent="0.2"/>
    <row r="153" s="145" customFormat="1" x14ac:dyDescent="0.2"/>
    <row r="154" s="145" customFormat="1" x14ac:dyDescent="0.2"/>
    <row r="155" s="145" customFormat="1" x14ac:dyDescent="0.2"/>
    <row r="156" s="145" customFormat="1" x14ac:dyDescent="0.2"/>
    <row r="157" s="145" customFormat="1" x14ac:dyDescent="0.2"/>
    <row r="158" s="145" customFormat="1" x14ac:dyDescent="0.2"/>
    <row r="159" s="145" customFormat="1" x14ac:dyDescent="0.2"/>
    <row r="160" s="145" customFormat="1" x14ac:dyDescent="0.2"/>
    <row r="161" s="145" customFormat="1" x14ac:dyDescent="0.2"/>
    <row r="162" s="145" customFormat="1" x14ac:dyDescent="0.2"/>
    <row r="163" s="145" customFormat="1" x14ac:dyDescent="0.2"/>
    <row r="164" s="145" customFormat="1" x14ac:dyDescent="0.2"/>
    <row r="165" s="145" customFormat="1" x14ac:dyDescent="0.2"/>
    <row r="166" s="145" customFormat="1" x14ac:dyDescent="0.2"/>
    <row r="167" s="145" customFormat="1" x14ac:dyDescent="0.2"/>
    <row r="168" s="145" customFormat="1" x14ac:dyDescent="0.2"/>
    <row r="169" s="145" customFormat="1" x14ac:dyDescent="0.2"/>
    <row r="170" s="145" customFormat="1" x14ac:dyDescent="0.2"/>
    <row r="171" s="145" customFormat="1" x14ac:dyDescent="0.2"/>
    <row r="172" s="145" customFormat="1" x14ac:dyDescent="0.2"/>
    <row r="173" s="145" customFormat="1" x14ac:dyDescent="0.2"/>
    <row r="174" s="145" customFormat="1" x14ac:dyDescent="0.2"/>
    <row r="175" s="145" customFormat="1" x14ac:dyDescent="0.2"/>
    <row r="176" s="145" customFormat="1" x14ac:dyDescent="0.2"/>
    <row r="177" s="145" customFormat="1" x14ac:dyDescent="0.2"/>
    <row r="178" s="145" customFormat="1" x14ac:dyDescent="0.2"/>
    <row r="179" s="145" customFormat="1" x14ac:dyDescent="0.2"/>
    <row r="180" s="145" customFormat="1" x14ac:dyDescent="0.2"/>
    <row r="181" s="145" customFormat="1" x14ac:dyDescent="0.2"/>
    <row r="182" s="145" customFormat="1" x14ac:dyDescent="0.2"/>
    <row r="183" s="145" customFormat="1" x14ac:dyDescent="0.2"/>
    <row r="184" s="145" customFormat="1" x14ac:dyDescent="0.2"/>
    <row r="185" s="145" customFormat="1" x14ac:dyDescent="0.2"/>
    <row r="186" s="145" customFormat="1" x14ac:dyDescent="0.2"/>
    <row r="187" s="145" customFormat="1" x14ac:dyDescent="0.2"/>
    <row r="188" s="145" customFormat="1" x14ac:dyDescent="0.2"/>
    <row r="189" s="145" customFormat="1" x14ac:dyDescent="0.2"/>
    <row r="190" s="145" customFormat="1" x14ac:dyDescent="0.2"/>
    <row r="191" s="145" customFormat="1" x14ac:dyDescent="0.2"/>
    <row r="192" s="145" customFormat="1" x14ac:dyDescent="0.2"/>
    <row r="193" s="145" customFormat="1" x14ac:dyDescent="0.2"/>
    <row r="194" s="145" customFormat="1" x14ac:dyDescent="0.2"/>
    <row r="195" s="145" customFormat="1" x14ac:dyDescent="0.2"/>
    <row r="196" s="145" customFormat="1" x14ac:dyDescent="0.2"/>
    <row r="197" s="145" customFormat="1" x14ac:dyDescent="0.2"/>
    <row r="198" s="145" customFormat="1" x14ac:dyDescent="0.2"/>
    <row r="199" s="145" customFormat="1" x14ac:dyDescent="0.2"/>
    <row r="200" s="145" customFormat="1" x14ac:dyDescent="0.2"/>
    <row r="201" s="145" customFormat="1" x14ac:dyDescent="0.2"/>
    <row r="202" s="145" customFormat="1" x14ac:dyDescent="0.2"/>
    <row r="203" s="145" customFormat="1" x14ac:dyDescent="0.2"/>
    <row r="204" s="145" customFormat="1" x14ac:dyDescent="0.2"/>
    <row r="205" s="145" customFormat="1" x14ac:dyDescent="0.2"/>
    <row r="206" s="145" customFormat="1" x14ac:dyDescent="0.2"/>
    <row r="207" s="145" customFormat="1" x14ac:dyDescent="0.2"/>
    <row r="208" s="145" customFormat="1" x14ac:dyDescent="0.2"/>
    <row r="209" s="145" customFormat="1" x14ac:dyDescent="0.2"/>
    <row r="210" s="145" customFormat="1" x14ac:dyDescent="0.2"/>
    <row r="211" s="145" customFormat="1" x14ac:dyDescent="0.2"/>
    <row r="212" s="145" customFormat="1" x14ac:dyDescent="0.2"/>
    <row r="213" s="145" customFormat="1" x14ac:dyDescent="0.2"/>
    <row r="214" s="145" customFormat="1" x14ac:dyDescent="0.2"/>
    <row r="215" s="145" customFormat="1" x14ac:dyDescent="0.2"/>
    <row r="216" s="145" customFormat="1" x14ac:dyDescent="0.2"/>
    <row r="217" s="145" customFormat="1" x14ac:dyDescent="0.2"/>
    <row r="218" s="145" customFormat="1" x14ac:dyDescent="0.2"/>
    <row r="219" s="145" customFormat="1" x14ac:dyDescent="0.2"/>
    <row r="220" s="145" customFormat="1" x14ac:dyDescent="0.2"/>
    <row r="221" s="145" customFormat="1" x14ac:dyDescent="0.2"/>
    <row r="222" s="145" customFormat="1" x14ac:dyDescent="0.2"/>
    <row r="223" s="145" customFormat="1" x14ac:dyDescent="0.2"/>
    <row r="224" s="145" customFormat="1" x14ac:dyDescent="0.2"/>
    <row r="225" s="145" customFormat="1" x14ac:dyDescent="0.2"/>
    <row r="226" s="145" customFormat="1" x14ac:dyDescent="0.2"/>
    <row r="227" s="145" customFormat="1" x14ac:dyDescent="0.2"/>
    <row r="228" s="145" customFormat="1" x14ac:dyDescent="0.2"/>
    <row r="229" s="145" customFormat="1" x14ac:dyDescent="0.2"/>
    <row r="230" s="145" customFormat="1" x14ac:dyDescent="0.2"/>
    <row r="231" s="145" customFormat="1" x14ac:dyDescent="0.2"/>
    <row r="232" s="145" customFormat="1" x14ac:dyDescent="0.2"/>
    <row r="233" s="145" customFormat="1" x14ac:dyDescent="0.2"/>
    <row r="234" s="145" customFormat="1" x14ac:dyDescent="0.2"/>
    <row r="235" s="145" customFormat="1" x14ac:dyDescent="0.2"/>
    <row r="236" s="145" customFormat="1" x14ac:dyDescent="0.2"/>
    <row r="237" s="145" customFormat="1" x14ac:dyDescent="0.2"/>
    <row r="238" s="145" customFormat="1" x14ac:dyDescent="0.2"/>
    <row r="239" s="145" customFormat="1" x14ac:dyDescent="0.2"/>
    <row r="240" s="145" customFormat="1" x14ac:dyDescent="0.2"/>
    <row r="241" s="145" customFormat="1" x14ac:dyDescent="0.2"/>
    <row r="242" s="145" customFormat="1" x14ac:dyDescent="0.2"/>
    <row r="243" s="145" customFormat="1" x14ac:dyDescent="0.2"/>
    <row r="244" s="145" customFormat="1" x14ac:dyDescent="0.2"/>
    <row r="245" s="145" customFormat="1" x14ac:dyDescent="0.2"/>
    <row r="246" s="145" customFormat="1" x14ac:dyDescent="0.2"/>
    <row r="247" s="145" customFormat="1" x14ac:dyDescent="0.2"/>
    <row r="248" s="145" customFormat="1" x14ac:dyDescent="0.2"/>
    <row r="249" s="145" customFormat="1" x14ac:dyDescent="0.2"/>
    <row r="250" s="145" customFormat="1" x14ac:dyDescent="0.2"/>
    <row r="251" s="145" customFormat="1" x14ac:dyDescent="0.2"/>
    <row r="252" s="145" customFormat="1" x14ac:dyDescent="0.2"/>
    <row r="253" s="145" customFormat="1" x14ac:dyDescent="0.2"/>
    <row r="254" s="145" customFormat="1" x14ac:dyDescent="0.2"/>
    <row r="255" s="145" customFormat="1" x14ac:dyDescent="0.2"/>
    <row r="256" s="145" customFormat="1" x14ac:dyDescent="0.2"/>
    <row r="257" s="145" customFormat="1" x14ac:dyDescent="0.2"/>
    <row r="258" s="145" customFormat="1" x14ac:dyDescent="0.2"/>
    <row r="259" s="145" customFormat="1" x14ac:dyDescent="0.2"/>
    <row r="260" s="145" customFormat="1" x14ac:dyDescent="0.2"/>
    <row r="261" s="145" customFormat="1" x14ac:dyDescent="0.2"/>
    <row r="262" s="145" customFormat="1" x14ac:dyDescent="0.2"/>
    <row r="263" s="145" customFormat="1" x14ac:dyDescent="0.2"/>
    <row r="264" s="145" customFormat="1" x14ac:dyDescent="0.2"/>
    <row r="265" s="145" customFormat="1" x14ac:dyDescent="0.2"/>
    <row r="266" s="145" customFormat="1" x14ac:dyDescent="0.2"/>
    <row r="267" s="145" customFormat="1" x14ac:dyDescent="0.2"/>
    <row r="268" s="145" customFormat="1" x14ac:dyDescent="0.2"/>
    <row r="269" s="145" customFormat="1" x14ac:dyDescent="0.2"/>
    <row r="270" s="145" customFormat="1" x14ac:dyDescent="0.2"/>
    <row r="271" s="145" customFormat="1" x14ac:dyDescent="0.2"/>
    <row r="272" s="145" customFormat="1" x14ac:dyDescent="0.2"/>
    <row r="273" s="145" customFormat="1" x14ac:dyDescent="0.2"/>
    <row r="274" s="145" customFormat="1" x14ac:dyDescent="0.2"/>
    <row r="275" s="145" customFormat="1" x14ac:dyDescent="0.2"/>
    <row r="276" s="145" customFormat="1" x14ac:dyDescent="0.2"/>
    <row r="277" s="145" customFormat="1" x14ac:dyDescent="0.2"/>
    <row r="278" s="145" customFormat="1" x14ac:dyDescent="0.2"/>
    <row r="279" s="145" customFormat="1" x14ac:dyDescent="0.2"/>
    <row r="280" s="145" customFormat="1" x14ac:dyDescent="0.2"/>
    <row r="281" s="145" customFormat="1" x14ac:dyDescent="0.2"/>
    <row r="282" s="145" customFormat="1" x14ac:dyDescent="0.2"/>
    <row r="283" s="145" customFormat="1" x14ac:dyDescent="0.2"/>
    <row r="284" s="145" customFormat="1" x14ac:dyDescent="0.2"/>
    <row r="285" s="145" customFormat="1" x14ac:dyDescent="0.2"/>
    <row r="286" s="145" customFormat="1" x14ac:dyDescent="0.2"/>
    <row r="287" s="145" customFormat="1" x14ac:dyDescent="0.2"/>
    <row r="288" s="145" customFormat="1" x14ac:dyDescent="0.2"/>
    <row r="289" s="145" customFormat="1" x14ac:dyDescent="0.2"/>
    <row r="290" s="145" customFormat="1" x14ac:dyDescent="0.2"/>
    <row r="291" s="145" customFormat="1" x14ac:dyDescent="0.2"/>
    <row r="292" s="145" customFormat="1" x14ac:dyDescent="0.2"/>
    <row r="293" s="145" customFormat="1" x14ac:dyDescent="0.2"/>
    <row r="294" s="145" customFormat="1" x14ac:dyDescent="0.2"/>
    <row r="295" s="145" customFormat="1" x14ac:dyDescent="0.2"/>
    <row r="296" s="145" customFormat="1" x14ac:dyDescent="0.2"/>
    <row r="297" s="145" customFormat="1" x14ac:dyDescent="0.2"/>
  </sheetData>
  <mergeCells count="9">
    <mergeCell ref="I1:J1"/>
    <mergeCell ref="I2:I3"/>
    <mergeCell ref="J2:J3"/>
    <mergeCell ref="D1:H1"/>
    <mergeCell ref="A4:A7"/>
    <mergeCell ref="A1:A3"/>
    <mergeCell ref="B1:B3"/>
    <mergeCell ref="C1:C3"/>
    <mergeCell ref="B4:B7"/>
  </mergeCells>
  <conditionalFormatting sqref="D4:D7">
    <cfRule type="expression" dxfId="181" priority="19">
      <formula>#REF!=1</formula>
    </cfRule>
    <cfRule type="expression" dxfId="180" priority="20">
      <formula>#REF!=1</formula>
    </cfRule>
  </conditionalFormatting>
  <conditionalFormatting sqref="E7">
    <cfRule type="expression" dxfId="179" priority="9">
      <formula>#REF!=1</formula>
    </cfRule>
    <cfRule type="expression" dxfId="178" priority="10">
      <formula>#REF!=1</formula>
    </cfRule>
  </conditionalFormatting>
  <conditionalFormatting sqref="E4:H7">
    <cfRule type="expression" dxfId="177" priority="17">
      <formula>#REF!=2</formula>
    </cfRule>
    <cfRule type="expression" dxfId="176" priority="18">
      <formula>#REF!=2</formula>
    </cfRule>
  </conditionalFormatting>
  <conditionalFormatting sqref="E5:H5">
    <cfRule type="expression" dxfId="175" priority="13">
      <formula>#REF!=1</formula>
    </cfRule>
    <cfRule type="expression" dxfId="174" priority="14">
      <formula>#REF!=1</formula>
    </cfRule>
  </conditionalFormatting>
  <conditionalFormatting sqref="G5:H5">
    <cfRule type="expression" dxfId="173" priority="29">
      <formula>#REF!=2</formula>
    </cfRule>
    <cfRule type="expression" dxfId="172" priority="30">
      <formula>#REF!=2</formula>
    </cfRule>
  </conditionalFormatting>
  <conditionalFormatting sqref="G5:I5">
    <cfRule type="expression" dxfId="171" priority="33">
      <formula>#REF!=5</formula>
    </cfRule>
    <cfRule type="expression" dxfId="170" priority="34">
      <formula>#REF!=5</formula>
    </cfRule>
  </conditionalFormatting>
  <conditionalFormatting sqref="I4:J4">
    <cfRule type="expression" dxfId="169" priority="3">
      <formula>#REF!=5</formula>
    </cfRule>
    <cfRule type="expression" dxfId="168" priority="4">
      <formula>#REF!=5</formula>
    </cfRule>
  </conditionalFormatting>
  <conditionalFormatting sqref="I6:J6">
    <cfRule type="expression" dxfId="167" priority="1">
      <formula>#REF!=5</formula>
    </cfRule>
    <cfRule type="expression" dxfId="166" priority="2">
      <formula>#REF!=5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2F4E246-4E05-4DD8-A3B6-1997C5002513}">
          <x14:formula1>
            <xm:f>Scoring!$A$2:$A$6</xm:f>
          </x14:formula1>
          <xm:sqref>I4:I6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9A2DF-FDAF-499E-82FD-C1C96FF065EE}">
  <dimension ref="A1:BQ203"/>
  <sheetViews>
    <sheetView zoomScale="90" zoomScaleNormal="90" workbookViewId="0">
      <selection activeCell="C5" sqref="C5"/>
    </sheetView>
  </sheetViews>
  <sheetFormatPr defaultColWidth="8.7109375" defaultRowHeight="14.25" x14ac:dyDescent="0.2"/>
  <cols>
    <col min="1" max="1" width="16.28515625" style="146" customWidth="1"/>
    <col min="2" max="2" width="24.7109375" style="146" customWidth="1"/>
    <col min="3" max="3" width="38.140625" style="146" customWidth="1"/>
    <col min="4" max="4" width="26.42578125" style="146" customWidth="1"/>
    <col min="5" max="5" width="27.28515625" style="146" customWidth="1"/>
    <col min="6" max="6" width="34.7109375" style="146" customWidth="1"/>
    <col min="7" max="7" width="35.28515625" style="146" customWidth="1"/>
    <col min="8" max="8" width="39.42578125" style="146" customWidth="1"/>
    <col min="9" max="10" width="18.42578125" style="146" customWidth="1"/>
    <col min="11" max="69" width="8.7109375" style="161"/>
    <col min="70" max="16384" width="8.7109375" style="146"/>
  </cols>
  <sheetData>
    <row r="1" spans="1:69" x14ac:dyDescent="0.2">
      <c r="A1" s="165" t="s">
        <v>368</v>
      </c>
      <c r="B1" s="165" t="s">
        <v>369</v>
      </c>
      <c r="C1" s="165" t="s">
        <v>1</v>
      </c>
      <c r="D1" s="165" t="s">
        <v>505</v>
      </c>
      <c r="E1" s="165"/>
      <c r="F1" s="165"/>
      <c r="G1" s="165"/>
      <c r="H1" s="165"/>
      <c r="I1" s="167" t="s">
        <v>3</v>
      </c>
      <c r="J1" s="167"/>
    </row>
    <row r="2" spans="1:69" x14ac:dyDescent="0.2">
      <c r="A2" s="165"/>
      <c r="B2" s="165"/>
      <c r="C2" s="165"/>
      <c r="D2" s="166">
        <v>1</v>
      </c>
      <c r="E2" s="166">
        <v>2</v>
      </c>
      <c r="F2" s="166">
        <v>3</v>
      </c>
      <c r="G2" s="166">
        <v>4</v>
      </c>
      <c r="H2" s="166">
        <v>5</v>
      </c>
      <c r="I2" s="167" t="s">
        <v>392</v>
      </c>
      <c r="J2" s="167" t="s">
        <v>390</v>
      </c>
    </row>
    <row r="3" spans="1:69" x14ac:dyDescent="0.2">
      <c r="A3" s="165"/>
      <c r="B3" s="165"/>
      <c r="C3" s="165"/>
      <c r="D3" s="166" t="s">
        <v>4</v>
      </c>
      <c r="E3" s="166" t="s">
        <v>5</v>
      </c>
      <c r="F3" s="166" t="s">
        <v>6</v>
      </c>
      <c r="G3" s="166" t="s">
        <v>367</v>
      </c>
      <c r="H3" s="166" t="s">
        <v>7</v>
      </c>
      <c r="I3" s="167"/>
      <c r="J3" s="167"/>
    </row>
    <row r="4" spans="1:69" s="159" customFormat="1" ht="228" customHeight="1" x14ac:dyDescent="0.2">
      <c r="A4" s="183" t="s">
        <v>380</v>
      </c>
      <c r="B4" s="182" t="s">
        <v>506</v>
      </c>
      <c r="C4" s="147" t="s">
        <v>507</v>
      </c>
      <c r="D4" s="148" t="s">
        <v>478</v>
      </c>
      <c r="E4" s="148" t="s">
        <v>479</v>
      </c>
      <c r="F4" s="148" t="s">
        <v>480</v>
      </c>
      <c r="G4" s="148" t="s">
        <v>481</v>
      </c>
      <c r="H4" s="148" t="s">
        <v>482</v>
      </c>
      <c r="I4" s="168"/>
      <c r="J4" s="169"/>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row>
    <row r="5" spans="1:69" s="159" customFormat="1" ht="112.9" customHeight="1" x14ac:dyDescent="0.2">
      <c r="A5" s="184"/>
      <c r="B5" s="182"/>
      <c r="C5" s="151" t="s">
        <v>370</v>
      </c>
      <c r="D5" s="152"/>
      <c r="E5" s="152"/>
      <c r="F5" s="152" t="s">
        <v>405</v>
      </c>
      <c r="G5" s="152" t="s">
        <v>483</v>
      </c>
      <c r="H5" s="152" t="s">
        <v>508</v>
      </c>
      <c r="I5" s="153"/>
      <c r="J5" s="153"/>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row>
    <row r="6" spans="1:69" s="159" customFormat="1" ht="147.4" customHeight="1" x14ac:dyDescent="0.2">
      <c r="A6" s="184"/>
      <c r="B6" s="182" t="s">
        <v>509</v>
      </c>
      <c r="C6" s="147" t="s">
        <v>427</v>
      </c>
      <c r="D6" s="148" t="s">
        <v>393</v>
      </c>
      <c r="E6" s="148" t="s">
        <v>396</v>
      </c>
      <c r="F6" s="148" t="s">
        <v>484</v>
      </c>
      <c r="G6" s="148" t="s">
        <v>485</v>
      </c>
      <c r="H6" s="148" t="s">
        <v>486</v>
      </c>
      <c r="I6" s="168"/>
      <c r="J6" s="169"/>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row>
    <row r="7" spans="1:69" s="159" customFormat="1" ht="121.9" customHeight="1" x14ac:dyDescent="0.2">
      <c r="A7" s="184"/>
      <c r="B7" s="182"/>
      <c r="C7" s="151" t="s">
        <v>370</v>
      </c>
      <c r="D7" s="152"/>
      <c r="E7" s="152" t="s">
        <v>394</v>
      </c>
      <c r="F7" s="152" t="s">
        <v>395</v>
      </c>
      <c r="G7" s="152" t="s">
        <v>487</v>
      </c>
      <c r="H7" s="152" t="s">
        <v>510</v>
      </c>
      <c r="I7" s="153"/>
      <c r="J7" s="153"/>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row>
    <row r="8" spans="1:69" s="159" customFormat="1" ht="208.9" customHeight="1" x14ac:dyDescent="0.2">
      <c r="A8" s="184"/>
      <c r="B8" s="182" t="s">
        <v>511</v>
      </c>
      <c r="C8" s="147" t="s">
        <v>372</v>
      </c>
      <c r="D8" s="148" t="s">
        <v>488</v>
      </c>
      <c r="E8" s="148" t="s">
        <v>432</v>
      </c>
      <c r="F8" s="148" t="s">
        <v>489</v>
      </c>
      <c r="G8" s="148" t="s">
        <v>490</v>
      </c>
      <c r="H8" s="148" t="s">
        <v>491</v>
      </c>
      <c r="I8" s="168"/>
      <c r="J8" s="169"/>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row>
    <row r="9" spans="1:69" s="159" customFormat="1" ht="69" customHeight="1" x14ac:dyDescent="0.2">
      <c r="A9" s="185"/>
      <c r="B9" s="182"/>
      <c r="C9" s="151" t="s">
        <v>370</v>
      </c>
      <c r="D9" s="152"/>
      <c r="E9" s="152"/>
      <c r="F9" s="152" t="s">
        <v>406</v>
      </c>
      <c r="G9" s="152" t="s">
        <v>407</v>
      </c>
      <c r="H9" s="152" t="s">
        <v>512</v>
      </c>
      <c r="I9" s="145"/>
      <c r="J9" s="145"/>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row>
    <row r="10" spans="1:69" s="158" customFormat="1" x14ac:dyDescent="0.2">
      <c r="A10" s="180"/>
      <c r="B10" s="181"/>
      <c r="D10" s="145"/>
      <c r="E10" s="145"/>
      <c r="F10" s="145"/>
      <c r="G10" s="145"/>
      <c r="H10" s="145"/>
      <c r="I10" s="145"/>
      <c r="J10" s="145"/>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row>
    <row r="11" spans="1:69" s="158" customFormat="1" hidden="1" x14ac:dyDescent="0.2">
      <c r="A11" s="173" t="s">
        <v>79</v>
      </c>
      <c r="B11" s="174" t="s">
        <v>386</v>
      </c>
      <c r="C11" s="174" t="s">
        <v>391</v>
      </c>
      <c r="D11" s="145"/>
      <c r="E11" s="145"/>
      <c r="F11" s="145"/>
      <c r="G11" s="145"/>
      <c r="H11" s="145"/>
      <c r="I11" s="145"/>
      <c r="J11" s="145"/>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row>
    <row r="12" spans="1:69" s="145" customFormat="1" hidden="1" x14ac:dyDescent="0.2">
      <c r="A12" s="175" t="s">
        <v>416</v>
      </c>
      <c r="B12" s="176">
        <f>I4</f>
        <v>0</v>
      </c>
      <c r="C12" s="176">
        <f>J4</f>
        <v>0</v>
      </c>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161"/>
      <c r="BK12" s="161"/>
      <c r="BL12" s="161"/>
      <c r="BM12" s="161"/>
      <c r="BN12" s="161"/>
      <c r="BO12" s="161"/>
      <c r="BP12" s="161"/>
      <c r="BQ12" s="161"/>
    </row>
    <row r="13" spans="1:69" s="145" customFormat="1" hidden="1" x14ac:dyDescent="0.2">
      <c r="A13" s="175" t="s">
        <v>417</v>
      </c>
      <c r="B13" s="176">
        <f>I6</f>
        <v>0</v>
      </c>
      <c r="C13" s="176">
        <f>J6</f>
        <v>0</v>
      </c>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c r="AY13" s="161"/>
      <c r="AZ13" s="161"/>
      <c r="BA13" s="161"/>
      <c r="BB13" s="161"/>
      <c r="BC13" s="161"/>
      <c r="BD13" s="161"/>
      <c r="BE13" s="161"/>
      <c r="BF13" s="161"/>
      <c r="BG13" s="161"/>
      <c r="BH13" s="161"/>
      <c r="BI13" s="161"/>
      <c r="BJ13" s="161"/>
      <c r="BK13" s="161"/>
      <c r="BL13" s="161"/>
      <c r="BM13" s="161"/>
      <c r="BN13" s="161"/>
      <c r="BO13" s="161"/>
      <c r="BP13" s="161"/>
      <c r="BQ13" s="161"/>
    </row>
    <row r="14" spans="1:69" s="145" customFormat="1" hidden="1" x14ac:dyDescent="0.2">
      <c r="A14" s="175" t="s">
        <v>418</v>
      </c>
      <c r="B14" s="176">
        <f>I8</f>
        <v>0</v>
      </c>
      <c r="C14" s="176">
        <f>J8</f>
        <v>0</v>
      </c>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row>
    <row r="15" spans="1:69" s="145" customFormat="1" hidden="1" x14ac:dyDescent="0.2">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row>
    <row r="16" spans="1:69" s="145" customFormat="1" x14ac:dyDescent="0.2">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row>
    <row r="17" spans="11:69" s="145" customFormat="1" x14ac:dyDescent="0.2">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161"/>
      <c r="AX17" s="161"/>
      <c r="AY17" s="161"/>
      <c r="AZ17" s="161"/>
      <c r="BA17" s="161"/>
      <c r="BB17" s="161"/>
      <c r="BC17" s="161"/>
      <c r="BD17" s="161"/>
      <c r="BE17" s="161"/>
      <c r="BF17" s="161"/>
      <c r="BG17" s="161"/>
      <c r="BH17" s="161"/>
      <c r="BI17" s="161"/>
      <c r="BJ17" s="161"/>
      <c r="BK17" s="161"/>
      <c r="BL17" s="161"/>
      <c r="BM17" s="161"/>
      <c r="BN17" s="161"/>
      <c r="BO17" s="161"/>
      <c r="BP17" s="161"/>
      <c r="BQ17" s="161"/>
    </row>
    <row r="18" spans="11:69" s="145" customFormat="1" x14ac:dyDescent="0.2">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row>
    <row r="19" spans="11:69" s="145" customFormat="1" x14ac:dyDescent="0.2">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row>
    <row r="20" spans="11:69" s="145" customFormat="1" x14ac:dyDescent="0.2">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1"/>
      <c r="BP20" s="161"/>
      <c r="BQ20" s="161"/>
    </row>
    <row r="21" spans="11:69" s="145" customFormat="1" x14ac:dyDescent="0.2">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row>
    <row r="22" spans="11:69" s="145" customFormat="1" x14ac:dyDescent="0.2">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1"/>
      <c r="BI22" s="161"/>
      <c r="BJ22" s="161"/>
      <c r="BK22" s="161"/>
      <c r="BL22" s="161"/>
      <c r="BM22" s="161"/>
      <c r="BN22" s="161"/>
      <c r="BO22" s="161"/>
      <c r="BP22" s="161"/>
      <c r="BQ22" s="161"/>
    </row>
    <row r="23" spans="11:69" s="145" customFormat="1" x14ac:dyDescent="0.2">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161"/>
      <c r="AZ23" s="161"/>
      <c r="BA23" s="161"/>
      <c r="BB23" s="161"/>
      <c r="BC23" s="161"/>
      <c r="BD23" s="161"/>
      <c r="BE23" s="161"/>
      <c r="BF23" s="161"/>
      <c r="BG23" s="161"/>
      <c r="BH23" s="161"/>
      <c r="BI23" s="161"/>
      <c r="BJ23" s="161"/>
      <c r="BK23" s="161"/>
      <c r="BL23" s="161"/>
      <c r="BM23" s="161"/>
      <c r="BN23" s="161"/>
      <c r="BO23" s="161"/>
      <c r="BP23" s="161"/>
      <c r="BQ23" s="161"/>
    </row>
    <row r="24" spans="11:69" s="145" customFormat="1" x14ac:dyDescent="0.2">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row>
    <row r="25" spans="11:69" s="145" customFormat="1" x14ac:dyDescent="0.2">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61"/>
      <c r="BI25" s="161"/>
      <c r="BJ25" s="161"/>
      <c r="BK25" s="161"/>
      <c r="BL25" s="161"/>
      <c r="BM25" s="161"/>
      <c r="BN25" s="161"/>
      <c r="BO25" s="161"/>
      <c r="BP25" s="161"/>
      <c r="BQ25" s="161"/>
    </row>
    <row r="26" spans="11:69" s="145" customFormat="1" x14ac:dyDescent="0.2">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c r="BH26" s="161"/>
      <c r="BI26" s="161"/>
      <c r="BJ26" s="161"/>
      <c r="BK26" s="161"/>
      <c r="BL26" s="161"/>
      <c r="BM26" s="161"/>
      <c r="BN26" s="161"/>
      <c r="BO26" s="161"/>
      <c r="BP26" s="161"/>
      <c r="BQ26" s="161"/>
    </row>
    <row r="27" spans="11:69" s="145" customFormat="1" x14ac:dyDescent="0.2">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row>
    <row r="28" spans="11:69" s="145" customFormat="1" x14ac:dyDescent="0.2">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161"/>
      <c r="BK28" s="161"/>
      <c r="BL28" s="161"/>
      <c r="BM28" s="161"/>
      <c r="BN28" s="161"/>
      <c r="BO28" s="161"/>
      <c r="BP28" s="161"/>
      <c r="BQ28" s="161"/>
    </row>
    <row r="29" spans="11:69" s="145" customFormat="1" x14ac:dyDescent="0.2">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1"/>
      <c r="BG29" s="161"/>
      <c r="BH29" s="161"/>
      <c r="BI29" s="161"/>
      <c r="BJ29" s="161"/>
      <c r="BK29" s="161"/>
      <c r="BL29" s="161"/>
      <c r="BM29" s="161"/>
      <c r="BN29" s="161"/>
      <c r="BO29" s="161"/>
      <c r="BP29" s="161"/>
      <c r="BQ29" s="161"/>
    </row>
    <row r="30" spans="11:69" s="145" customFormat="1" x14ac:dyDescent="0.2">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1"/>
      <c r="BF30" s="161"/>
      <c r="BG30" s="161"/>
      <c r="BH30" s="161"/>
      <c r="BI30" s="161"/>
      <c r="BJ30" s="161"/>
      <c r="BK30" s="161"/>
      <c r="BL30" s="161"/>
      <c r="BM30" s="161"/>
      <c r="BN30" s="161"/>
      <c r="BO30" s="161"/>
      <c r="BP30" s="161"/>
      <c r="BQ30" s="161"/>
    </row>
    <row r="31" spans="11:69" s="145" customFormat="1" x14ac:dyDescent="0.2">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row>
    <row r="32" spans="11:69" s="145" customFormat="1" x14ac:dyDescent="0.2">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c r="BC32" s="161"/>
      <c r="BD32" s="161"/>
      <c r="BE32" s="161"/>
      <c r="BF32" s="161"/>
      <c r="BG32" s="161"/>
      <c r="BH32" s="161"/>
      <c r="BI32" s="161"/>
      <c r="BJ32" s="161"/>
      <c r="BK32" s="161"/>
      <c r="BL32" s="161"/>
      <c r="BM32" s="161"/>
      <c r="BN32" s="161"/>
      <c r="BO32" s="161"/>
      <c r="BP32" s="161"/>
      <c r="BQ32" s="161"/>
    </row>
    <row r="33" spans="11:69" s="145" customFormat="1" x14ac:dyDescent="0.2">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c r="BC33" s="161"/>
      <c r="BD33" s="161"/>
      <c r="BE33" s="161"/>
      <c r="BF33" s="161"/>
      <c r="BG33" s="161"/>
      <c r="BH33" s="161"/>
      <c r="BI33" s="161"/>
      <c r="BJ33" s="161"/>
      <c r="BK33" s="161"/>
      <c r="BL33" s="161"/>
      <c r="BM33" s="161"/>
      <c r="BN33" s="161"/>
      <c r="BO33" s="161"/>
      <c r="BP33" s="161"/>
      <c r="BQ33" s="161"/>
    </row>
    <row r="34" spans="11:69" s="145" customFormat="1" x14ac:dyDescent="0.2">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row>
    <row r="35" spans="11:69" s="145" customFormat="1" x14ac:dyDescent="0.2">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1"/>
      <c r="BC35" s="161"/>
      <c r="BD35" s="161"/>
      <c r="BE35" s="161"/>
      <c r="BF35" s="161"/>
      <c r="BG35" s="161"/>
      <c r="BH35" s="161"/>
      <c r="BI35" s="161"/>
      <c r="BJ35" s="161"/>
      <c r="BK35" s="161"/>
      <c r="BL35" s="161"/>
      <c r="BM35" s="161"/>
      <c r="BN35" s="161"/>
      <c r="BO35" s="161"/>
      <c r="BP35" s="161"/>
      <c r="BQ35" s="161"/>
    </row>
    <row r="36" spans="11:69" s="145" customFormat="1" x14ac:dyDescent="0.2">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1"/>
      <c r="BJ36" s="161"/>
      <c r="BK36" s="161"/>
      <c r="BL36" s="161"/>
      <c r="BM36" s="161"/>
      <c r="BN36" s="161"/>
      <c r="BO36" s="161"/>
      <c r="BP36" s="161"/>
      <c r="BQ36" s="161"/>
    </row>
    <row r="37" spans="11:69" s="145" customFormat="1" x14ac:dyDescent="0.2">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1"/>
      <c r="BQ37" s="161"/>
    </row>
    <row r="38" spans="11:69" s="145" customFormat="1" x14ac:dyDescent="0.2">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row>
    <row r="39" spans="11:69" s="145" customFormat="1" x14ac:dyDescent="0.2">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1"/>
      <c r="BQ39" s="161"/>
    </row>
    <row r="40" spans="11:69" s="145" customFormat="1" x14ac:dyDescent="0.2">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61"/>
      <c r="BD40" s="161"/>
      <c r="BE40" s="161"/>
      <c r="BF40" s="161"/>
      <c r="BG40" s="161"/>
      <c r="BH40" s="161"/>
      <c r="BI40" s="161"/>
      <c r="BJ40" s="161"/>
      <c r="BK40" s="161"/>
      <c r="BL40" s="161"/>
      <c r="BM40" s="161"/>
      <c r="BN40" s="161"/>
      <c r="BO40" s="161"/>
      <c r="BP40" s="161"/>
      <c r="BQ40" s="161"/>
    </row>
    <row r="41" spans="11:69" s="145" customFormat="1" x14ac:dyDescent="0.2">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61"/>
      <c r="BD41" s="161"/>
      <c r="BE41" s="161"/>
      <c r="BF41" s="161"/>
      <c r="BG41" s="161"/>
      <c r="BH41" s="161"/>
      <c r="BI41" s="161"/>
      <c r="BJ41" s="161"/>
      <c r="BK41" s="161"/>
      <c r="BL41" s="161"/>
      <c r="BM41" s="161"/>
      <c r="BN41" s="161"/>
      <c r="BO41" s="161"/>
      <c r="BP41" s="161"/>
      <c r="BQ41" s="161"/>
    </row>
    <row r="42" spans="11:69" s="145" customFormat="1" x14ac:dyDescent="0.2">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61"/>
      <c r="BD42" s="161"/>
      <c r="BE42" s="161"/>
      <c r="BF42" s="161"/>
      <c r="BG42" s="161"/>
      <c r="BH42" s="161"/>
      <c r="BI42" s="161"/>
      <c r="BJ42" s="161"/>
      <c r="BK42" s="161"/>
      <c r="BL42" s="161"/>
      <c r="BM42" s="161"/>
      <c r="BN42" s="161"/>
      <c r="BO42" s="161"/>
      <c r="BP42" s="161"/>
      <c r="BQ42" s="161"/>
    </row>
    <row r="43" spans="11:69" s="145" customFormat="1" x14ac:dyDescent="0.2">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1"/>
      <c r="BB43" s="161"/>
      <c r="BC43" s="161"/>
      <c r="BD43" s="161"/>
      <c r="BE43" s="161"/>
      <c r="BF43" s="161"/>
      <c r="BG43" s="161"/>
      <c r="BH43" s="161"/>
      <c r="BI43" s="161"/>
      <c r="BJ43" s="161"/>
      <c r="BK43" s="161"/>
      <c r="BL43" s="161"/>
      <c r="BM43" s="161"/>
      <c r="BN43" s="161"/>
      <c r="BO43" s="161"/>
      <c r="BP43" s="161"/>
      <c r="BQ43" s="161"/>
    </row>
    <row r="44" spans="11:69" s="145" customFormat="1" x14ac:dyDescent="0.2">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c r="AX44" s="161"/>
      <c r="AY44" s="161"/>
      <c r="AZ44" s="161"/>
      <c r="BA44" s="161"/>
      <c r="BB44" s="161"/>
      <c r="BC44" s="161"/>
      <c r="BD44" s="161"/>
      <c r="BE44" s="161"/>
      <c r="BF44" s="161"/>
      <c r="BG44" s="161"/>
      <c r="BH44" s="161"/>
      <c r="BI44" s="161"/>
      <c r="BJ44" s="161"/>
      <c r="BK44" s="161"/>
      <c r="BL44" s="161"/>
      <c r="BM44" s="161"/>
      <c r="BN44" s="161"/>
      <c r="BO44" s="161"/>
      <c r="BP44" s="161"/>
      <c r="BQ44" s="161"/>
    </row>
    <row r="45" spans="11:69" s="145" customFormat="1" x14ac:dyDescent="0.2">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c r="AT45" s="161"/>
      <c r="AU45" s="161"/>
      <c r="AV45" s="161"/>
      <c r="AW45" s="161"/>
      <c r="AX45" s="161"/>
      <c r="AY45" s="161"/>
      <c r="AZ45" s="161"/>
      <c r="BA45" s="161"/>
      <c r="BB45" s="161"/>
      <c r="BC45" s="161"/>
      <c r="BD45" s="161"/>
      <c r="BE45" s="161"/>
      <c r="BF45" s="161"/>
      <c r="BG45" s="161"/>
      <c r="BH45" s="161"/>
      <c r="BI45" s="161"/>
      <c r="BJ45" s="161"/>
      <c r="BK45" s="161"/>
      <c r="BL45" s="161"/>
      <c r="BM45" s="161"/>
      <c r="BN45" s="161"/>
      <c r="BO45" s="161"/>
      <c r="BP45" s="161"/>
      <c r="BQ45" s="161"/>
    </row>
    <row r="46" spans="11:69" s="145" customFormat="1" x14ac:dyDescent="0.2">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1"/>
      <c r="AU46" s="161"/>
      <c r="AV46" s="161"/>
      <c r="AW46" s="161"/>
      <c r="AX46" s="161"/>
      <c r="AY46" s="161"/>
      <c r="AZ46" s="161"/>
      <c r="BA46" s="161"/>
      <c r="BB46" s="161"/>
      <c r="BC46" s="161"/>
      <c r="BD46" s="161"/>
      <c r="BE46" s="161"/>
      <c r="BF46" s="161"/>
      <c r="BG46" s="161"/>
      <c r="BH46" s="161"/>
      <c r="BI46" s="161"/>
      <c r="BJ46" s="161"/>
      <c r="BK46" s="161"/>
      <c r="BL46" s="161"/>
      <c r="BM46" s="161"/>
      <c r="BN46" s="161"/>
      <c r="BO46" s="161"/>
      <c r="BP46" s="161"/>
      <c r="BQ46" s="161"/>
    </row>
    <row r="47" spans="11:69" s="145" customFormat="1" x14ac:dyDescent="0.2">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161"/>
      <c r="BE47" s="161"/>
      <c r="BF47" s="161"/>
      <c r="BG47" s="161"/>
      <c r="BH47" s="161"/>
      <c r="BI47" s="161"/>
      <c r="BJ47" s="161"/>
      <c r="BK47" s="161"/>
      <c r="BL47" s="161"/>
      <c r="BM47" s="161"/>
      <c r="BN47" s="161"/>
      <c r="BO47" s="161"/>
      <c r="BP47" s="161"/>
      <c r="BQ47" s="161"/>
    </row>
    <row r="48" spans="11:69" s="145" customFormat="1" x14ac:dyDescent="0.2">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1"/>
      <c r="BI48" s="161"/>
      <c r="BJ48" s="161"/>
      <c r="BK48" s="161"/>
      <c r="BL48" s="161"/>
      <c r="BM48" s="161"/>
      <c r="BN48" s="161"/>
      <c r="BO48" s="161"/>
      <c r="BP48" s="161"/>
      <c r="BQ48" s="161"/>
    </row>
    <row r="49" spans="11:69" s="145" customFormat="1" x14ac:dyDescent="0.2">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161"/>
      <c r="BL49" s="161"/>
      <c r="BM49" s="161"/>
      <c r="BN49" s="161"/>
      <c r="BO49" s="161"/>
      <c r="BP49" s="161"/>
      <c r="BQ49" s="161"/>
    </row>
    <row r="50" spans="11:69" s="145" customFormat="1" x14ac:dyDescent="0.2">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1"/>
      <c r="BL50" s="161"/>
      <c r="BM50" s="161"/>
      <c r="BN50" s="161"/>
      <c r="BO50" s="161"/>
      <c r="BP50" s="161"/>
      <c r="BQ50" s="161"/>
    </row>
    <row r="51" spans="11:69" s="145" customFormat="1" x14ac:dyDescent="0.2">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1"/>
    </row>
    <row r="52" spans="11:69" s="145" customFormat="1" x14ac:dyDescent="0.2">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1"/>
      <c r="BQ52" s="161"/>
    </row>
    <row r="53" spans="11:69" s="145" customFormat="1" x14ac:dyDescent="0.2">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1"/>
    </row>
    <row r="54" spans="11:69" s="145" customFormat="1" x14ac:dyDescent="0.2">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1"/>
      <c r="AP54" s="161"/>
      <c r="AQ54" s="161"/>
      <c r="AR54" s="161"/>
      <c r="AS54" s="161"/>
      <c r="AT54" s="161"/>
      <c r="AU54" s="161"/>
      <c r="AV54" s="161"/>
      <c r="AW54" s="161"/>
      <c r="AX54" s="161"/>
      <c r="AY54" s="161"/>
      <c r="AZ54" s="161"/>
      <c r="BA54" s="161"/>
      <c r="BB54" s="161"/>
      <c r="BC54" s="161"/>
      <c r="BD54" s="161"/>
      <c r="BE54" s="161"/>
      <c r="BF54" s="161"/>
      <c r="BG54" s="161"/>
      <c r="BH54" s="161"/>
      <c r="BI54" s="161"/>
      <c r="BJ54" s="161"/>
      <c r="BK54" s="161"/>
      <c r="BL54" s="161"/>
      <c r="BM54" s="161"/>
      <c r="BN54" s="161"/>
      <c r="BO54" s="161"/>
      <c r="BP54" s="161"/>
      <c r="BQ54" s="161"/>
    </row>
    <row r="55" spans="11:69" s="145" customFormat="1" x14ac:dyDescent="0.2">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61"/>
      <c r="AT55" s="161"/>
      <c r="AU55" s="161"/>
      <c r="AV55" s="161"/>
      <c r="AW55" s="161"/>
      <c r="AX55" s="161"/>
      <c r="AY55" s="161"/>
      <c r="AZ55" s="161"/>
      <c r="BA55" s="161"/>
      <c r="BB55" s="161"/>
      <c r="BC55" s="161"/>
      <c r="BD55" s="161"/>
      <c r="BE55" s="161"/>
      <c r="BF55" s="161"/>
      <c r="BG55" s="161"/>
      <c r="BH55" s="161"/>
      <c r="BI55" s="161"/>
      <c r="BJ55" s="161"/>
      <c r="BK55" s="161"/>
      <c r="BL55" s="161"/>
      <c r="BM55" s="161"/>
      <c r="BN55" s="161"/>
      <c r="BO55" s="161"/>
      <c r="BP55" s="161"/>
      <c r="BQ55" s="161"/>
    </row>
    <row r="56" spans="11:69" s="145" customFormat="1" x14ac:dyDescent="0.2">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c r="AR56" s="161"/>
      <c r="AS56" s="161"/>
      <c r="AT56" s="161"/>
      <c r="AU56" s="161"/>
      <c r="AV56" s="161"/>
      <c r="AW56" s="161"/>
      <c r="AX56" s="161"/>
      <c r="AY56" s="161"/>
      <c r="AZ56" s="161"/>
      <c r="BA56" s="161"/>
      <c r="BB56" s="161"/>
      <c r="BC56" s="161"/>
      <c r="BD56" s="161"/>
      <c r="BE56" s="161"/>
      <c r="BF56" s="161"/>
      <c r="BG56" s="161"/>
      <c r="BH56" s="161"/>
      <c r="BI56" s="161"/>
      <c r="BJ56" s="161"/>
      <c r="BK56" s="161"/>
      <c r="BL56" s="161"/>
      <c r="BM56" s="161"/>
      <c r="BN56" s="161"/>
      <c r="BO56" s="161"/>
      <c r="BP56" s="161"/>
      <c r="BQ56" s="161"/>
    </row>
    <row r="57" spans="11:69" s="145" customFormat="1" x14ac:dyDescent="0.2">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c r="AR57" s="161"/>
      <c r="AS57" s="161"/>
      <c r="AT57" s="161"/>
      <c r="AU57" s="161"/>
      <c r="AV57" s="161"/>
      <c r="AW57" s="161"/>
      <c r="AX57" s="161"/>
      <c r="AY57" s="161"/>
      <c r="AZ57" s="161"/>
      <c r="BA57" s="161"/>
      <c r="BB57" s="161"/>
      <c r="BC57" s="161"/>
      <c r="BD57" s="161"/>
      <c r="BE57" s="161"/>
      <c r="BF57" s="161"/>
      <c r="BG57" s="161"/>
      <c r="BH57" s="161"/>
      <c r="BI57" s="161"/>
      <c r="BJ57" s="161"/>
      <c r="BK57" s="161"/>
      <c r="BL57" s="161"/>
      <c r="BM57" s="161"/>
      <c r="BN57" s="161"/>
      <c r="BO57" s="161"/>
      <c r="BP57" s="161"/>
      <c r="BQ57" s="161"/>
    </row>
    <row r="58" spans="11:69" s="145" customFormat="1" x14ac:dyDescent="0.2">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161"/>
      <c r="AV58" s="161"/>
      <c r="AW58" s="161"/>
      <c r="AX58" s="161"/>
      <c r="AY58" s="161"/>
      <c r="AZ58" s="161"/>
      <c r="BA58" s="161"/>
      <c r="BB58" s="161"/>
      <c r="BC58" s="161"/>
      <c r="BD58" s="161"/>
      <c r="BE58" s="161"/>
      <c r="BF58" s="161"/>
      <c r="BG58" s="161"/>
      <c r="BH58" s="161"/>
      <c r="BI58" s="161"/>
      <c r="BJ58" s="161"/>
      <c r="BK58" s="161"/>
      <c r="BL58" s="161"/>
      <c r="BM58" s="161"/>
      <c r="BN58" s="161"/>
      <c r="BO58" s="161"/>
      <c r="BP58" s="161"/>
      <c r="BQ58" s="161"/>
    </row>
    <row r="59" spans="11:69" s="145" customFormat="1" x14ac:dyDescent="0.2">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1"/>
      <c r="AL59" s="161"/>
      <c r="AM59" s="161"/>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1"/>
    </row>
    <row r="60" spans="11:69" s="145" customFormat="1" x14ac:dyDescent="0.2">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c r="BA60" s="161"/>
      <c r="BB60" s="161"/>
      <c r="BC60" s="161"/>
      <c r="BD60" s="161"/>
      <c r="BE60" s="161"/>
      <c r="BF60" s="161"/>
      <c r="BG60" s="161"/>
      <c r="BH60" s="161"/>
      <c r="BI60" s="161"/>
      <c r="BJ60" s="161"/>
      <c r="BK60" s="161"/>
      <c r="BL60" s="161"/>
      <c r="BM60" s="161"/>
      <c r="BN60" s="161"/>
      <c r="BO60" s="161"/>
      <c r="BP60" s="161"/>
      <c r="BQ60" s="161"/>
    </row>
    <row r="61" spans="11:69" s="145" customFormat="1" x14ac:dyDescent="0.2">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c r="AV61" s="161"/>
      <c r="AW61" s="161"/>
      <c r="AX61" s="161"/>
      <c r="AY61" s="161"/>
      <c r="AZ61" s="161"/>
      <c r="BA61" s="161"/>
      <c r="BB61" s="161"/>
      <c r="BC61" s="161"/>
      <c r="BD61" s="161"/>
      <c r="BE61" s="161"/>
      <c r="BF61" s="161"/>
      <c r="BG61" s="161"/>
      <c r="BH61" s="161"/>
      <c r="BI61" s="161"/>
      <c r="BJ61" s="161"/>
      <c r="BK61" s="161"/>
      <c r="BL61" s="161"/>
      <c r="BM61" s="161"/>
      <c r="BN61" s="161"/>
      <c r="BO61" s="161"/>
      <c r="BP61" s="161"/>
      <c r="BQ61" s="161"/>
    </row>
    <row r="62" spans="11:69" s="145" customFormat="1" x14ac:dyDescent="0.2">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1"/>
      <c r="AS62" s="161"/>
      <c r="AT62" s="161"/>
      <c r="AU62" s="161"/>
      <c r="AV62" s="161"/>
      <c r="AW62" s="161"/>
      <c r="AX62" s="161"/>
      <c r="AY62" s="161"/>
      <c r="AZ62" s="161"/>
      <c r="BA62" s="161"/>
      <c r="BB62" s="161"/>
      <c r="BC62" s="161"/>
      <c r="BD62" s="161"/>
      <c r="BE62" s="161"/>
      <c r="BF62" s="161"/>
      <c r="BG62" s="161"/>
      <c r="BH62" s="161"/>
      <c r="BI62" s="161"/>
      <c r="BJ62" s="161"/>
      <c r="BK62" s="161"/>
      <c r="BL62" s="161"/>
      <c r="BM62" s="161"/>
      <c r="BN62" s="161"/>
      <c r="BO62" s="161"/>
      <c r="BP62" s="161"/>
      <c r="BQ62" s="161"/>
    </row>
    <row r="63" spans="11:69" s="145" customFormat="1" x14ac:dyDescent="0.2">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P63" s="161"/>
      <c r="AQ63" s="161"/>
      <c r="AR63" s="161"/>
      <c r="AS63" s="161"/>
      <c r="AT63" s="161"/>
      <c r="AU63" s="161"/>
      <c r="AV63" s="161"/>
      <c r="AW63" s="161"/>
      <c r="AX63" s="161"/>
      <c r="AY63" s="161"/>
      <c r="AZ63" s="161"/>
      <c r="BA63" s="161"/>
      <c r="BB63" s="161"/>
      <c r="BC63" s="161"/>
      <c r="BD63" s="161"/>
      <c r="BE63" s="161"/>
      <c r="BF63" s="161"/>
      <c r="BG63" s="161"/>
      <c r="BH63" s="161"/>
      <c r="BI63" s="161"/>
      <c r="BJ63" s="161"/>
      <c r="BK63" s="161"/>
      <c r="BL63" s="161"/>
      <c r="BM63" s="161"/>
      <c r="BN63" s="161"/>
      <c r="BO63" s="161"/>
      <c r="BP63" s="161"/>
      <c r="BQ63" s="161"/>
    </row>
    <row r="64" spans="11:69" s="145" customFormat="1" x14ac:dyDescent="0.2">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161"/>
      <c r="AV64" s="161"/>
      <c r="AW64" s="161"/>
      <c r="AX64" s="161"/>
      <c r="AY64" s="161"/>
      <c r="AZ64" s="161"/>
      <c r="BA64" s="161"/>
      <c r="BB64" s="161"/>
      <c r="BC64" s="161"/>
      <c r="BD64" s="161"/>
      <c r="BE64" s="161"/>
      <c r="BF64" s="161"/>
      <c r="BG64" s="161"/>
      <c r="BH64" s="161"/>
      <c r="BI64" s="161"/>
      <c r="BJ64" s="161"/>
      <c r="BK64" s="161"/>
      <c r="BL64" s="161"/>
      <c r="BM64" s="161"/>
      <c r="BN64" s="161"/>
      <c r="BO64" s="161"/>
      <c r="BP64" s="161"/>
      <c r="BQ64" s="161"/>
    </row>
    <row r="65" spans="11:69" s="145" customFormat="1" x14ac:dyDescent="0.2">
      <c r="K65" s="161"/>
      <c r="L65" s="161"/>
      <c r="M65" s="161"/>
      <c r="N65" s="161"/>
      <c r="O65" s="161"/>
      <c r="P65" s="161"/>
      <c r="Q65" s="161"/>
      <c r="R65" s="161"/>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c r="AR65" s="161"/>
      <c r="AS65" s="161"/>
      <c r="AT65" s="161"/>
      <c r="AU65" s="161"/>
      <c r="AV65" s="161"/>
      <c r="AW65" s="161"/>
      <c r="AX65" s="161"/>
      <c r="AY65" s="161"/>
      <c r="AZ65" s="161"/>
      <c r="BA65" s="161"/>
      <c r="BB65" s="161"/>
      <c r="BC65" s="161"/>
      <c r="BD65" s="161"/>
      <c r="BE65" s="161"/>
      <c r="BF65" s="161"/>
      <c r="BG65" s="161"/>
      <c r="BH65" s="161"/>
      <c r="BI65" s="161"/>
      <c r="BJ65" s="161"/>
      <c r="BK65" s="161"/>
      <c r="BL65" s="161"/>
      <c r="BM65" s="161"/>
      <c r="BN65" s="161"/>
      <c r="BO65" s="161"/>
      <c r="BP65" s="161"/>
      <c r="BQ65" s="161"/>
    </row>
    <row r="66" spans="11:69" s="145" customFormat="1" x14ac:dyDescent="0.2">
      <c r="K66" s="161"/>
      <c r="L66" s="161"/>
      <c r="M66" s="161"/>
      <c r="N66" s="161"/>
      <c r="O66" s="161"/>
      <c r="P66" s="161"/>
      <c r="Q66" s="161"/>
      <c r="R66" s="161"/>
      <c r="S66" s="161"/>
      <c r="T66" s="161"/>
      <c r="U66" s="161"/>
      <c r="V66" s="161"/>
      <c r="W66" s="161"/>
      <c r="X66" s="161"/>
      <c r="Y66" s="161"/>
      <c r="Z66" s="161"/>
      <c r="AA66" s="161"/>
      <c r="AB66" s="161"/>
      <c r="AC66" s="161"/>
      <c r="AD66" s="161"/>
      <c r="AE66" s="161"/>
      <c r="AF66" s="161"/>
      <c r="AG66" s="161"/>
      <c r="AH66" s="161"/>
      <c r="AI66" s="161"/>
      <c r="AJ66" s="161"/>
      <c r="AK66" s="161"/>
      <c r="AL66" s="161"/>
      <c r="AM66" s="161"/>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1"/>
    </row>
    <row r="67" spans="11:69" s="145" customFormat="1" x14ac:dyDescent="0.2">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1"/>
      <c r="AY67" s="161"/>
      <c r="AZ67" s="161"/>
      <c r="BA67" s="161"/>
      <c r="BB67" s="161"/>
      <c r="BC67" s="161"/>
      <c r="BD67" s="161"/>
      <c r="BE67" s="161"/>
      <c r="BF67" s="161"/>
      <c r="BG67" s="161"/>
      <c r="BH67" s="161"/>
      <c r="BI67" s="161"/>
      <c r="BJ67" s="161"/>
      <c r="BK67" s="161"/>
      <c r="BL67" s="161"/>
      <c r="BM67" s="161"/>
      <c r="BN67" s="161"/>
      <c r="BO67" s="161"/>
      <c r="BP67" s="161"/>
      <c r="BQ67" s="161"/>
    </row>
    <row r="68" spans="11:69" s="145" customFormat="1" x14ac:dyDescent="0.2">
      <c r="K68" s="161"/>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161"/>
      <c r="AI68" s="161"/>
      <c r="AJ68" s="161"/>
      <c r="AK68" s="161"/>
      <c r="AL68" s="161"/>
      <c r="AM68" s="161"/>
      <c r="AN68" s="161"/>
      <c r="AO68" s="161"/>
      <c r="AP68" s="161"/>
      <c r="AQ68" s="161"/>
      <c r="AR68" s="161"/>
      <c r="AS68" s="161"/>
      <c r="AT68" s="161"/>
      <c r="AU68" s="161"/>
      <c r="AV68" s="161"/>
      <c r="AW68" s="161"/>
      <c r="AX68" s="161"/>
      <c r="AY68" s="161"/>
      <c r="AZ68" s="161"/>
      <c r="BA68" s="161"/>
      <c r="BB68" s="161"/>
      <c r="BC68" s="161"/>
      <c r="BD68" s="161"/>
      <c r="BE68" s="161"/>
      <c r="BF68" s="161"/>
      <c r="BG68" s="161"/>
      <c r="BH68" s="161"/>
      <c r="BI68" s="161"/>
      <c r="BJ68" s="161"/>
      <c r="BK68" s="161"/>
      <c r="BL68" s="161"/>
      <c r="BM68" s="161"/>
      <c r="BN68" s="161"/>
      <c r="BO68" s="161"/>
      <c r="BP68" s="161"/>
      <c r="BQ68" s="161"/>
    </row>
    <row r="69" spans="11:69" s="145" customFormat="1" x14ac:dyDescent="0.2">
      <c r="K69" s="161"/>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c r="BA69" s="161"/>
      <c r="BB69" s="161"/>
      <c r="BC69" s="161"/>
      <c r="BD69" s="161"/>
      <c r="BE69" s="161"/>
      <c r="BF69" s="161"/>
      <c r="BG69" s="161"/>
      <c r="BH69" s="161"/>
      <c r="BI69" s="161"/>
      <c r="BJ69" s="161"/>
      <c r="BK69" s="161"/>
      <c r="BL69" s="161"/>
      <c r="BM69" s="161"/>
      <c r="BN69" s="161"/>
      <c r="BO69" s="161"/>
      <c r="BP69" s="161"/>
      <c r="BQ69" s="161"/>
    </row>
    <row r="70" spans="11:69" s="145" customFormat="1" x14ac:dyDescent="0.2">
      <c r="K70" s="161"/>
      <c r="L70" s="161"/>
      <c r="M70" s="161"/>
      <c r="N70" s="161"/>
      <c r="O70" s="161"/>
      <c r="P70" s="161"/>
      <c r="Q70" s="161"/>
      <c r="R70" s="161"/>
      <c r="S70" s="161"/>
      <c r="T70" s="161"/>
      <c r="U70" s="161"/>
      <c r="V70" s="161"/>
      <c r="W70" s="161"/>
      <c r="X70" s="161"/>
      <c r="Y70" s="161"/>
      <c r="Z70" s="161"/>
      <c r="AA70" s="161"/>
      <c r="AB70" s="161"/>
      <c r="AC70" s="161"/>
      <c r="AD70" s="161"/>
      <c r="AE70" s="161"/>
      <c r="AF70" s="161"/>
      <c r="AG70" s="161"/>
      <c r="AH70" s="161"/>
      <c r="AI70" s="161"/>
      <c r="AJ70" s="161"/>
      <c r="AK70" s="161"/>
      <c r="AL70" s="161"/>
      <c r="AM70" s="161"/>
      <c r="AN70" s="161"/>
      <c r="AO70" s="161"/>
      <c r="AP70" s="161"/>
      <c r="AQ70" s="161"/>
      <c r="AR70" s="161"/>
      <c r="AS70" s="161"/>
      <c r="AT70" s="161"/>
      <c r="AU70" s="161"/>
      <c r="AV70" s="161"/>
      <c r="AW70" s="161"/>
      <c r="AX70" s="161"/>
      <c r="AY70" s="161"/>
      <c r="AZ70" s="161"/>
      <c r="BA70" s="161"/>
      <c r="BB70" s="161"/>
      <c r="BC70" s="161"/>
      <c r="BD70" s="161"/>
      <c r="BE70" s="161"/>
      <c r="BF70" s="161"/>
      <c r="BG70" s="161"/>
      <c r="BH70" s="161"/>
      <c r="BI70" s="161"/>
      <c r="BJ70" s="161"/>
      <c r="BK70" s="161"/>
      <c r="BL70" s="161"/>
      <c r="BM70" s="161"/>
      <c r="BN70" s="161"/>
      <c r="BO70" s="161"/>
      <c r="BP70" s="161"/>
      <c r="BQ70" s="161"/>
    </row>
    <row r="71" spans="11:69" s="145" customFormat="1" x14ac:dyDescent="0.2">
      <c r="K71" s="161"/>
      <c r="L71" s="161"/>
      <c r="M71" s="161"/>
      <c r="N71" s="161"/>
      <c r="O71" s="161"/>
      <c r="P71" s="161"/>
      <c r="Q71" s="161"/>
      <c r="R71" s="161"/>
      <c r="S71" s="161"/>
      <c r="T71" s="161"/>
      <c r="U71" s="161"/>
      <c r="V71" s="161"/>
      <c r="W71" s="161"/>
      <c r="X71" s="161"/>
      <c r="Y71" s="161"/>
      <c r="Z71" s="161"/>
      <c r="AA71" s="161"/>
      <c r="AB71" s="161"/>
      <c r="AC71" s="161"/>
      <c r="AD71" s="161"/>
      <c r="AE71" s="161"/>
      <c r="AF71" s="161"/>
      <c r="AG71" s="161"/>
      <c r="AH71" s="161"/>
      <c r="AI71" s="161"/>
      <c r="AJ71" s="161"/>
      <c r="AK71" s="161"/>
      <c r="AL71" s="161"/>
      <c r="AM71" s="161"/>
      <c r="AN71" s="161"/>
      <c r="AO71" s="161"/>
      <c r="AP71" s="161"/>
      <c r="AQ71" s="161"/>
      <c r="AR71" s="161"/>
      <c r="AS71" s="161"/>
      <c r="AT71" s="161"/>
      <c r="AU71" s="161"/>
      <c r="AV71" s="161"/>
      <c r="AW71" s="161"/>
      <c r="AX71" s="161"/>
      <c r="AY71" s="161"/>
      <c r="AZ71" s="161"/>
      <c r="BA71" s="161"/>
      <c r="BB71" s="161"/>
      <c r="BC71" s="161"/>
      <c r="BD71" s="161"/>
      <c r="BE71" s="161"/>
      <c r="BF71" s="161"/>
      <c r="BG71" s="161"/>
      <c r="BH71" s="161"/>
      <c r="BI71" s="161"/>
      <c r="BJ71" s="161"/>
      <c r="BK71" s="161"/>
      <c r="BL71" s="161"/>
      <c r="BM71" s="161"/>
      <c r="BN71" s="161"/>
      <c r="BO71" s="161"/>
      <c r="BP71" s="161"/>
      <c r="BQ71" s="161"/>
    </row>
    <row r="72" spans="11:69" s="145" customFormat="1" x14ac:dyDescent="0.2">
      <c r="K72" s="161"/>
      <c r="L72" s="161"/>
      <c r="M72" s="161"/>
      <c r="N72" s="161"/>
      <c r="O72" s="161"/>
      <c r="P72" s="161"/>
      <c r="Q72" s="161"/>
      <c r="R72" s="161"/>
      <c r="S72" s="161"/>
      <c r="T72" s="161"/>
      <c r="U72" s="161"/>
      <c r="V72" s="161"/>
      <c r="W72" s="161"/>
      <c r="X72" s="161"/>
      <c r="Y72" s="161"/>
      <c r="Z72" s="161"/>
      <c r="AA72" s="161"/>
      <c r="AB72" s="161"/>
      <c r="AC72" s="161"/>
      <c r="AD72" s="161"/>
      <c r="AE72" s="161"/>
      <c r="AF72" s="161"/>
      <c r="AG72" s="161"/>
      <c r="AH72" s="161"/>
      <c r="AI72" s="161"/>
      <c r="AJ72" s="161"/>
      <c r="AK72" s="161"/>
      <c r="AL72" s="161"/>
      <c r="AM72" s="161"/>
      <c r="AN72" s="161"/>
      <c r="AO72" s="161"/>
      <c r="AP72" s="161"/>
      <c r="AQ72" s="161"/>
      <c r="AR72" s="161"/>
      <c r="AS72" s="161"/>
      <c r="AT72" s="161"/>
      <c r="AU72" s="161"/>
      <c r="AV72" s="161"/>
      <c r="AW72" s="161"/>
      <c r="AX72" s="161"/>
      <c r="AY72" s="161"/>
      <c r="AZ72" s="161"/>
      <c r="BA72" s="161"/>
      <c r="BB72" s="161"/>
      <c r="BC72" s="161"/>
      <c r="BD72" s="161"/>
      <c r="BE72" s="161"/>
      <c r="BF72" s="161"/>
      <c r="BG72" s="161"/>
      <c r="BH72" s="161"/>
      <c r="BI72" s="161"/>
      <c r="BJ72" s="161"/>
      <c r="BK72" s="161"/>
      <c r="BL72" s="161"/>
      <c r="BM72" s="161"/>
      <c r="BN72" s="161"/>
      <c r="BO72" s="161"/>
      <c r="BP72" s="161"/>
      <c r="BQ72" s="161"/>
    </row>
    <row r="73" spans="11:69" s="145" customFormat="1" x14ac:dyDescent="0.2">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161"/>
      <c r="AL73" s="161"/>
      <c r="AM73" s="161"/>
      <c r="AN73" s="161"/>
      <c r="AO73" s="161"/>
      <c r="AP73" s="161"/>
      <c r="AQ73" s="161"/>
      <c r="AR73" s="161"/>
      <c r="AS73" s="161"/>
      <c r="AT73" s="161"/>
      <c r="AU73" s="161"/>
      <c r="AV73" s="161"/>
      <c r="AW73" s="161"/>
      <c r="AX73" s="161"/>
      <c r="AY73" s="161"/>
      <c r="AZ73" s="161"/>
      <c r="BA73" s="161"/>
      <c r="BB73" s="161"/>
      <c r="BC73" s="161"/>
      <c r="BD73" s="161"/>
      <c r="BE73" s="161"/>
      <c r="BF73" s="161"/>
      <c r="BG73" s="161"/>
      <c r="BH73" s="161"/>
      <c r="BI73" s="161"/>
      <c r="BJ73" s="161"/>
      <c r="BK73" s="161"/>
      <c r="BL73" s="161"/>
      <c r="BM73" s="161"/>
      <c r="BN73" s="161"/>
      <c r="BO73" s="161"/>
      <c r="BP73" s="161"/>
      <c r="BQ73" s="161"/>
    </row>
    <row r="74" spans="11:69" s="145" customFormat="1" x14ac:dyDescent="0.2">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1"/>
      <c r="AI74" s="161"/>
      <c r="AJ74" s="161"/>
      <c r="AK74" s="161"/>
      <c r="AL74" s="161"/>
      <c r="AM74" s="161"/>
      <c r="AN74" s="161"/>
      <c r="AO74" s="161"/>
      <c r="AP74" s="161"/>
      <c r="AQ74" s="161"/>
      <c r="AR74" s="161"/>
      <c r="AS74" s="161"/>
      <c r="AT74" s="161"/>
      <c r="AU74" s="161"/>
      <c r="AV74" s="161"/>
      <c r="AW74" s="161"/>
      <c r="AX74" s="161"/>
      <c r="AY74" s="161"/>
      <c r="AZ74" s="161"/>
      <c r="BA74" s="161"/>
      <c r="BB74" s="161"/>
      <c r="BC74" s="161"/>
      <c r="BD74" s="161"/>
      <c r="BE74" s="161"/>
      <c r="BF74" s="161"/>
      <c r="BG74" s="161"/>
      <c r="BH74" s="161"/>
      <c r="BI74" s="161"/>
      <c r="BJ74" s="161"/>
      <c r="BK74" s="161"/>
      <c r="BL74" s="161"/>
      <c r="BM74" s="161"/>
      <c r="BN74" s="161"/>
      <c r="BO74" s="161"/>
      <c r="BP74" s="161"/>
      <c r="BQ74" s="161"/>
    </row>
    <row r="75" spans="11:69" s="145" customFormat="1" x14ac:dyDescent="0.2">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1"/>
      <c r="AM75" s="161"/>
      <c r="AN75" s="161"/>
      <c r="AO75" s="161"/>
      <c r="AP75" s="161"/>
      <c r="AQ75" s="161"/>
      <c r="AR75" s="161"/>
      <c r="AS75" s="161"/>
      <c r="AT75" s="161"/>
      <c r="AU75" s="161"/>
      <c r="AV75" s="161"/>
      <c r="AW75" s="161"/>
      <c r="AX75" s="161"/>
      <c r="AY75" s="161"/>
      <c r="AZ75" s="161"/>
      <c r="BA75" s="161"/>
      <c r="BB75" s="161"/>
      <c r="BC75" s="161"/>
      <c r="BD75" s="161"/>
      <c r="BE75" s="161"/>
      <c r="BF75" s="161"/>
      <c r="BG75" s="161"/>
      <c r="BH75" s="161"/>
      <c r="BI75" s="161"/>
      <c r="BJ75" s="161"/>
      <c r="BK75" s="161"/>
      <c r="BL75" s="161"/>
      <c r="BM75" s="161"/>
      <c r="BN75" s="161"/>
      <c r="BO75" s="161"/>
      <c r="BP75" s="161"/>
      <c r="BQ75" s="161"/>
    </row>
    <row r="76" spans="11:69" s="145" customFormat="1" x14ac:dyDescent="0.2">
      <c r="K76" s="161"/>
      <c r="L76" s="161"/>
      <c r="M76" s="161"/>
      <c r="N76" s="161"/>
      <c r="O76" s="161"/>
      <c r="P76" s="161"/>
      <c r="Q76" s="161"/>
      <c r="R76" s="161"/>
      <c r="S76" s="161"/>
      <c r="T76" s="161"/>
      <c r="U76" s="161"/>
      <c r="V76" s="161"/>
      <c r="W76" s="161"/>
      <c r="X76" s="161"/>
      <c r="Y76" s="161"/>
      <c r="Z76" s="161"/>
      <c r="AA76" s="161"/>
      <c r="AB76" s="161"/>
      <c r="AC76" s="161"/>
      <c r="AD76" s="161"/>
      <c r="AE76" s="161"/>
      <c r="AF76" s="161"/>
      <c r="AG76" s="161"/>
      <c r="AH76" s="161"/>
      <c r="AI76" s="161"/>
      <c r="AJ76" s="161"/>
      <c r="AK76" s="161"/>
      <c r="AL76" s="161"/>
      <c r="AM76" s="161"/>
      <c r="AN76" s="161"/>
      <c r="AO76" s="161"/>
      <c r="AP76" s="161"/>
      <c r="AQ76" s="161"/>
      <c r="AR76" s="161"/>
      <c r="AS76" s="161"/>
      <c r="AT76" s="161"/>
      <c r="AU76" s="161"/>
      <c r="AV76" s="161"/>
      <c r="AW76" s="161"/>
      <c r="AX76" s="161"/>
      <c r="AY76" s="161"/>
      <c r="AZ76" s="161"/>
      <c r="BA76" s="161"/>
      <c r="BB76" s="161"/>
      <c r="BC76" s="161"/>
      <c r="BD76" s="161"/>
      <c r="BE76" s="161"/>
      <c r="BF76" s="161"/>
      <c r="BG76" s="161"/>
      <c r="BH76" s="161"/>
      <c r="BI76" s="161"/>
      <c r="BJ76" s="161"/>
      <c r="BK76" s="161"/>
      <c r="BL76" s="161"/>
      <c r="BM76" s="161"/>
      <c r="BN76" s="161"/>
      <c r="BO76" s="161"/>
      <c r="BP76" s="161"/>
      <c r="BQ76" s="161"/>
    </row>
    <row r="77" spans="11:69" s="145" customFormat="1" x14ac:dyDescent="0.2">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161"/>
      <c r="AM77" s="161"/>
      <c r="AN77" s="161"/>
      <c r="AO77" s="161"/>
      <c r="AP77" s="161"/>
      <c r="AQ77" s="161"/>
      <c r="AR77" s="161"/>
      <c r="AS77" s="161"/>
      <c r="AT77" s="161"/>
      <c r="AU77" s="161"/>
      <c r="AV77" s="161"/>
      <c r="AW77" s="161"/>
      <c r="AX77" s="161"/>
      <c r="AY77" s="161"/>
      <c r="AZ77" s="161"/>
      <c r="BA77" s="161"/>
      <c r="BB77" s="161"/>
      <c r="BC77" s="161"/>
      <c r="BD77" s="161"/>
      <c r="BE77" s="161"/>
      <c r="BF77" s="161"/>
      <c r="BG77" s="161"/>
      <c r="BH77" s="161"/>
      <c r="BI77" s="161"/>
      <c r="BJ77" s="161"/>
      <c r="BK77" s="161"/>
      <c r="BL77" s="161"/>
      <c r="BM77" s="161"/>
      <c r="BN77" s="161"/>
      <c r="BO77" s="161"/>
      <c r="BP77" s="161"/>
      <c r="BQ77" s="161"/>
    </row>
    <row r="78" spans="11:69" s="145" customFormat="1" x14ac:dyDescent="0.2">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161"/>
      <c r="AM78" s="161"/>
      <c r="AN78" s="161"/>
      <c r="AO78" s="161"/>
      <c r="AP78" s="161"/>
      <c r="AQ78" s="161"/>
      <c r="AR78" s="161"/>
      <c r="AS78" s="161"/>
      <c r="AT78" s="161"/>
      <c r="AU78" s="161"/>
      <c r="AV78" s="161"/>
      <c r="AW78" s="161"/>
      <c r="AX78" s="161"/>
      <c r="AY78" s="161"/>
      <c r="AZ78" s="161"/>
      <c r="BA78" s="161"/>
      <c r="BB78" s="161"/>
      <c r="BC78" s="161"/>
      <c r="BD78" s="161"/>
      <c r="BE78" s="161"/>
      <c r="BF78" s="161"/>
      <c r="BG78" s="161"/>
      <c r="BH78" s="161"/>
      <c r="BI78" s="161"/>
      <c r="BJ78" s="161"/>
      <c r="BK78" s="161"/>
      <c r="BL78" s="161"/>
      <c r="BM78" s="161"/>
      <c r="BN78" s="161"/>
      <c r="BO78" s="161"/>
      <c r="BP78" s="161"/>
      <c r="BQ78" s="161"/>
    </row>
    <row r="79" spans="11:69" s="145" customFormat="1" x14ac:dyDescent="0.2">
      <c r="K79" s="161"/>
      <c r="L79" s="161"/>
      <c r="M79" s="161"/>
      <c r="N79" s="161"/>
      <c r="O79" s="161"/>
      <c r="P79" s="161"/>
      <c r="Q79" s="161"/>
      <c r="R79" s="161"/>
      <c r="S79" s="161"/>
      <c r="T79" s="161"/>
      <c r="U79" s="161"/>
      <c r="V79" s="161"/>
      <c r="W79" s="161"/>
      <c r="X79" s="161"/>
      <c r="Y79" s="161"/>
      <c r="Z79" s="161"/>
      <c r="AA79" s="161"/>
      <c r="AB79" s="161"/>
      <c r="AC79" s="161"/>
      <c r="AD79" s="161"/>
      <c r="AE79" s="161"/>
      <c r="AF79" s="161"/>
      <c r="AG79" s="161"/>
      <c r="AH79" s="161"/>
      <c r="AI79" s="161"/>
      <c r="AJ79" s="161"/>
      <c r="AK79" s="161"/>
      <c r="AL79" s="161"/>
      <c r="AM79" s="161"/>
      <c r="AN79" s="161"/>
      <c r="AO79" s="161"/>
      <c r="AP79" s="161"/>
      <c r="AQ79" s="161"/>
      <c r="AR79" s="161"/>
      <c r="AS79" s="161"/>
      <c r="AT79" s="161"/>
      <c r="AU79" s="161"/>
      <c r="AV79" s="161"/>
      <c r="AW79" s="161"/>
      <c r="AX79" s="161"/>
      <c r="AY79" s="161"/>
      <c r="AZ79" s="161"/>
      <c r="BA79" s="161"/>
      <c r="BB79" s="161"/>
      <c r="BC79" s="161"/>
      <c r="BD79" s="161"/>
      <c r="BE79" s="161"/>
      <c r="BF79" s="161"/>
      <c r="BG79" s="161"/>
      <c r="BH79" s="161"/>
      <c r="BI79" s="161"/>
      <c r="BJ79" s="161"/>
      <c r="BK79" s="161"/>
      <c r="BL79" s="161"/>
      <c r="BM79" s="161"/>
      <c r="BN79" s="161"/>
      <c r="BO79" s="161"/>
      <c r="BP79" s="161"/>
      <c r="BQ79" s="161"/>
    </row>
    <row r="80" spans="11:69" s="145" customFormat="1" x14ac:dyDescent="0.2">
      <c r="K80" s="161"/>
      <c r="L80" s="161"/>
      <c r="M80" s="161"/>
      <c r="N80" s="161"/>
      <c r="O80" s="161"/>
      <c r="P80" s="161"/>
      <c r="Q80" s="161"/>
      <c r="R80" s="161"/>
      <c r="S80" s="161"/>
      <c r="T80" s="161"/>
      <c r="U80" s="161"/>
      <c r="V80" s="161"/>
      <c r="W80" s="161"/>
      <c r="X80" s="161"/>
      <c r="Y80" s="161"/>
      <c r="Z80" s="161"/>
      <c r="AA80" s="161"/>
      <c r="AB80" s="161"/>
      <c r="AC80" s="161"/>
      <c r="AD80" s="161"/>
      <c r="AE80" s="161"/>
      <c r="AF80" s="161"/>
      <c r="AG80" s="161"/>
      <c r="AH80" s="161"/>
      <c r="AI80" s="161"/>
      <c r="AJ80" s="161"/>
      <c r="AK80" s="161"/>
      <c r="AL80" s="161"/>
      <c r="AM80" s="161"/>
      <c r="AN80" s="161"/>
      <c r="AO80" s="161"/>
      <c r="AP80" s="161"/>
      <c r="AQ80" s="161"/>
      <c r="AR80" s="161"/>
      <c r="AS80" s="161"/>
      <c r="AT80" s="161"/>
      <c r="AU80" s="161"/>
      <c r="AV80" s="161"/>
      <c r="AW80" s="161"/>
      <c r="AX80" s="161"/>
      <c r="AY80" s="161"/>
      <c r="AZ80" s="161"/>
      <c r="BA80" s="161"/>
      <c r="BB80" s="161"/>
      <c r="BC80" s="161"/>
      <c r="BD80" s="161"/>
      <c r="BE80" s="161"/>
      <c r="BF80" s="161"/>
      <c r="BG80" s="161"/>
      <c r="BH80" s="161"/>
      <c r="BI80" s="161"/>
      <c r="BJ80" s="161"/>
      <c r="BK80" s="161"/>
      <c r="BL80" s="161"/>
      <c r="BM80" s="161"/>
      <c r="BN80" s="161"/>
      <c r="BO80" s="161"/>
      <c r="BP80" s="161"/>
      <c r="BQ80" s="161"/>
    </row>
    <row r="81" spans="11:69" s="145" customFormat="1" x14ac:dyDescent="0.2">
      <c r="K81" s="161"/>
      <c r="L81" s="161"/>
      <c r="M81" s="161"/>
      <c r="N81" s="161"/>
      <c r="O81" s="161"/>
      <c r="P81" s="161"/>
      <c r="Q81" s="161"/>
      <c r="R81" s="161"/>
      <c r="S81" s="161"/>
      <c r="T81" s="161"/>
      <c r="U81" s="161"/>
      <c r="V81" s="161"/>
      <c r="W81" s="161"/>
      <c r="X81" s="161"/>
      <c r="Y81" s="161"/>
      <c r="Z81" s="161"/>
      <c r="AA81" s="161"/>
      <c r="AB81" s="161"/>
      <c r="AC81" s="161"/>
      <c r="AD81" s="161"/>
      <c r="AE81" s="161"/>
      <c r="AF81" s="161"/>
      <c r="AG81" s="161"/>
      <c r="AH81" s="161"/>
      <c r="AI81" s="161"/>
      <c r="AJ81" s="161"/>
      <c r="AK81" s="161"/>
      <c r="AL81" s="161"/>
      <c r="AM81" s="161"/>
      <c r="AN81" s="161"/>
      <c r="AO81" s="161"/>
      <c r="AP81" s="161"/>
      <c r="AQ81" s="161"/>
      <c r="AR81" s="161"/>
      <c r="AS81" s="161"/>
      <c r="AT81" s="161"/>
      <c r="AU81" s="161"/>
      <c r="AV81" s="161"/>
      <c r="AW81" s="161"/>
      <c r="AX81" s="161"/>
      <c r="AY81" s="161"/>
      <c r="AZ81" s="161"/>
      <c r="BA81" s="161"/>
      <c r="BB81" s="161"/>
      <c r="BC81" s="161"/>
      <c r="BD81" s="161"/>
      <c r="BE81" s="161"/>
      <c r="BF81" s="161"/>
      <c r="BG81" s="161"/>
      <c r="BH81" s="161"/>
      <c r="BI81" s="161"/>
      <c r="BJ81" s="161"/>
      <c r="BK81" s="161"/>
      <c r="BL81" s="161"/>
      <c r="BM81" s="161"/>
      <c r="BN81" s="161"/>
      <c r="BO81" s="161"/>
      <c r="BP81" s="161"/>
      <c r="BQ81" s="161"/>
    </row>
    <row r="82" spans="11:69" s="145" customFormat="1" x14ac:dyDescent="0.2">
      <c r="K82" s="161"/>
      <c r="L82" s="161"/>
      <c r="M82" s="161"/>
      <c r="N82" s="161"/>
      <c r="O82" s="161"/>
      <c r="P82" s="161"/>
      <c r="Q82" s="161"/>
      <c r="R82" s="161"/>
      <c r="S82" s="161"/>
      <c r="T82" s="161"/>
      <c r="U82" s="161"/>
      <c r="V82" s="161"/>
      <c r="W82" s="161"/>
      <c r="X82" s="161"/>
      <c r="Y82" s="161"/>
      <c r="Z82" s="161"/>
      <c r="AA82" s="161"/>
      <c r="AB82" s="161"/>
      <c r="AC82" s="161"/>
      <c r="AD82" s="161"/>
      <c r="AE82" s="161"/>
      <c r="AF82" s="161"/>
      <c r="AG82" s="161"/>
      <c r="AH82" s="161"/>
      <c r="AI82" s="161"/>
      <c r="AJ82" s="161"/>
      <c r="AK82" s="161"/>
      <c r="AL82" s="161"/>
      <c r="AM82" s="161"/>
      <c r="AN82" s="161"/>
      <c r="AO82" s="161"/>
      <c r="AP82" s="161"/>
      <c r="AQ82" s="161"/>
      <c r="AR82" s="161"/>
      <c r="AS82" s="161"/>
      <c r="AT82" s="161"/>
      <c r="AU82" s="161"/>
      <c r="AV82" s="161"/>
      <c r="AW82" s="161"/>
      <c r="AX82" s="161"/>
      <c r="AY82" s="161"/>
      <c r="AZ82" s="161"/>
      <c r="BA82" s="161"/>
      <c r="BB82" s="161"/>
      <c r="BC82" s="161"/>
      <c r="BD82" s="161"/>
      <c r="BE82" s="161"/>
      <c r="BF82" s="161"/>
      <c r="BG82" s="161"/>
      <c r="BH82" s="161"/>
      <c r="BI82" s="161"/>
      <c r="BJ82" s="161"/>
      <c r="BK82" s="161"/>
      <c r="BL82" s="161"/>
      <c r="BM82" s="161"/>
      <c r="BN82" s="161"/>
      <c r="BO82" s="161"/>
      <c r="BP82" s="161"/>
      <c r="BQ82" s="161"/>
    </row>
    <row r="83" spans="11:69" s="145" customFormat="1" x14ac:dyDescent="0.2">
      <c r="K83" s="161"/>
      <c r="L83" s="161"/>
      <c r="M83" s="161"/>
      <c r="N83" s="161"/>
      <c r="O83" s="161"/>
      <c r="P83" s="161"/>
      <c r="Q83" s="161"/>
      <c r="R83" s="161"/>
      <c r="S83" s="161"/>
      <c r="T83" s="161"/>
      <c r="U83" s="161"/>
      <c r="V83" s="161"/>
      <c r="W83" s="161"/>
      <c r="X83" s="161"/>
      <c r="Y83" s="161"/>
      <c r="Z83" s="161"/>
      <c r="AA83" s="161"/>
      <c r="AB83" s="161"/>
      <c r="AC83" s="161"/>
      <c r="AD83" s="161"/>
      <c r="AE83" s="161"/>
      <c r="AF83" s="161"/>
      <c r="AG83" s="161"/>
      <c r="AH83" s="161"/>
      <c r="AI83" s="161"/>
      <c r="AJ83" s="161"/>
      <c r="AK83" s="161"/>
      <c r="AL83" s="161"/>
      <c r="AM83" s="161"/>
      <c r="AN83" s="161"/>
      <c r="AO83" s="161"/>
      <c r="AP83" s="161"/>
      <c r="AQ83" s="161"/>
      <c r="AR83" s="161"/>
      <c r="AS83" s="161"/>
      <c r="AT83" s="161"/>
      <c r="AU83" s="161"/>
      <c r="AV83" s="161"/>
      <c r="AW83" s="161"/>
      <c r="AX83" s="161"/>
      <c r="AY83" s="161"/>
      <c r="AZ83" s="161"/>
      <c r="BA83" s="161"/>
      <c r="BB83" s="161"/>
      <c r="BC83" s="161"/>
      <c r="BD83" s="161"/>
      <c r="BE83" s="161"/>
      <c r="BF83" s="161"/>
      <c r="BG83" s="161"/>
      <c r="BH83" s="161"/>
      <c r="BI83" s="161"/>
      <c r="BJ83" s="161"/>
      <c r="BK83" s="161"/>
      <c r="BL83" s="161"/>
      <c r="BM83" s="161"/>
      <c r="BN83" s="161"/>
      <c r="BO83" s="161"/>
      <c r="BP83" s="161"/>
      <c r="BQ83" s="161"/>
    </row>
    <row r="84" spans="11:69" s="145" customFormat="1" x14ac:dyDescent="0.2">
      <c r="K84" s="161"/>
      <c r="L84" s="161"/>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1"/>
      <c r="AJ84" s="161"/>
      <c r="AK84" s="161"/>
      <c r="AL84" s="161"/>
      <c r="AM84" s="161"/>
      <c r="AN84" s="161"/>
      <c r="AO84" s="161"/>
      <c r="AP84" s="161"/>
      <c r="AQ84" s="161"/>
      <c r="AR84" s="161"/>
      <c r="AS84" s="161"/>
      <c r="AT84" s="161"/>
      <c r="AU84" s="161"/>
      <c r="AV84" s="161"/>
      <c r="AW84" s="161"/>
      <c r="AX84" s="161"/>
      <c r="AY84" s="161"/>
      <c r="AZ84" s="161"/>
      <c r="BA84" s="161"/>
      <c r="BB84" s="161"/>
      <c r="BC84" s="161"/>
      <c r="BD84" s="161"/>
      <c r="BE84" s="161"/>
      <c r="BF84" s="161"/>
      <c r="BG84" s="161"/>
      <c r="BH84" s="161"/>
      <c r="BI84" s="161"/>
      <c r="BJ84" s="161"/>
      <c r="BK84" s="161"/>
      <c r="BL84" s="161"/>
      <c r="BM84" s="161"/>
      <c r="BN84" s="161"/>
      <c r="BO84" s="161"/>
      <c r="BP84" s="161"/>
      <c r="BQ84" s="161"/>
    </row>
    <row r="85" spans="11:69" s="145" customFormat="1" x14ac:dyDescent="0.2">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61"/>
      <c r="AM85" s="161"/>
      <c r="AN85" s="161"/>
      <c r="AO85" s="161"/>
      <c r="AP85" s="161"/>
      <c r="AQ85" s="161"/>
      <c r="AR85" s="161"/>
      <c r="AS85" s="161"/>
      <c r="AT85" s="161"/>
      <c r="AU85" s="161"/>
      <c r="AV85" s="161"/>
      <c r="AW85" s="161"/>
      <c r="AX85" s="161"/>
      <c r="AY85" s="161"/>
      <c r="AZ85" s="161"/>
      <c r="BA85" s="161"/>
      <c r="BB85" s="161"/>
      <c r="BC85" s="161"/>
      <c r="BD85" s="161"/>
      <c r="BE85" s="161"/>
      <c r="BF85" s="161"/>
      <c r="BG85" s="161"/>
      <c r="BH85" s="161"/>
      <c r="BI85" s="161"/>
      <c r="BJ85" s="161"/>
      <c r="BK85" s="161"/>
      <c r="BL85" s="161"/>
      <c r="BM85" s="161"/>
      <c r="BN85" s="161"/>
      <c r="BO85" s="161"/>
      <c r="BP85" s="161"/>
      <c r="BQ85" s="161"/>
    </row>
    <row r="86" spans="11:69" s="145" customFormat="1" x14ac:dyDescent="0.2">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61"/>
      <c r="AM86" s="161"/>
      <c r="AN86" s="161"/>
      <c r="AO86" s="161"/>
      <c r="AP86" s="161"/>
      <c r="AQ86" s="161"/>
      <c r="AR86" s="161"/>
      <c r="AS86" s="161"/>
      <c r="AT86" s="161"/>
      <c r="AU86" s="161"/>
      <c r="AV86" s="161"/>
      <c r="AW86" s="161"/>
      <c r="AX86" s="161"/>
      <c r="AY86" s="161"/>
      <c r="AZ86" s="161"/>
      <c r="BA86" s="161"/>
      <c r="BB86" s="161"/>
      <c r="BC86" s="161"/>
      <c r="BD86" s="161"/>
      <c r="BE86" s="161"/>
      <c r="BF86" s="161"/>
      <c r="BG86" s="161"/>
      <c r="BH86" s="161"/>
      <c r="BI86" s="161"/>
      <c r="BJ86" s="161"/>
      <c r="BK86" s="161"/>
      <c r="BL86" s="161"/>
      <c r="BM86" s="161"/>
      <c r="BN86" s="161"/>
      <c r="BO86" s="161"/>
      <c r="BP86" s="161"/>
      <c r="BQ86" s="161"/>
    </row>
    <row r="87" spans="11:69" s="145" customFormat="1" x14ac:dyDescent="0.2">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61"/>
      <c r="AS87" s="161"/>
      <c r="AT87" s="161"/>
      <c r="AU87" s="161"/>
      <c r="AV87" s="161"/>
      <c r="AW87" s="161"/>
      <c r="AX87" s="161"/>
      <c r="AY87" s="161"/>
      <c r="AZ87" s="161"/>
      <c r="BA87" s="161"/>
      <c r="BB87" s="161"/>
      <c r="BC87" s="161"/>
      <c r="BD87" s="161"/>
      <c r="BE87" s="161"/>
      <c r="BF87" s="161"/>
      <c r="BG87" s="161"/>
      <c r="BH87" s="161"/>
      <c r="BI87" s="161"/>
      <c r="BJ87" s="161"/>
      <c r="BK87" s="161"/>
      <c r="BL87" s="161"/>
      <c r="BM87" s="161"/>
      <c r="BN87" s="161"/>
      <c r="BO87" s="161"/>
      <c r="BP87" s="161"/>
      <c r="BQ87" s="161"/>
    </row>
    <row r="88" spans="11:69" s="145" customFormat="1" x14ac:dyDescent="0.2">
      <c r="K88" s="161"/>
      <c r="L88" s="161"/>
      <c r="M88" s="161"/>
      <c r="N88" s="161"/>
      <c r="O88" s="161"/>
      <c r="P88" s="161"/>
      <c r="Q88" s="161"/>
      <c r="R88" s="161"/>
      <c r="S88" s="161"/>
      <c r="T88" s="161"/>
      <c r="U88" s="161"/>
      <c r="V88" s="161"/>
      <c r="W88" s="161"/>
      <c r="X88" s="161"/>
      <c r="Y88" s="161"/>
      <c r="Z88" s="161"/>
      <c r="AA88" s="161"/>
      <c r="AB88" s="161"/>
      <c r="AC88" s="161"/>
      <c r="AD88" s="161"/>
      <c r="AE88" s="161"/>
      <c r="AF88" s="161"/>
      <c r="AG88" s="161"/>
      <c r="AH88" s="161"/>
      <c r="AI88" s="161"/>
      <c r="AJ88" s="161"/>
      <c r="AK88" s="161"/>
      <c r="AL88" s="161"/>
      <c r="AM88" s="161"/>
      <c r="AN88" s="161"/>
      <c r="AO88" s="161"/>
      <c r="AP88" s="161"/>
      <c r="AQ88" s="161"/>
      <c r="AR88" s="161"/>
      <c r="AS88" s="161"/>
      <c r="AT88" s="161"/>
      <c r="AU88" s="161"/>
      <c r="AV88" s="161"/>
      <c r="AW88" s="161"/>
      <c r="AX88" s="161"/>
      <c r="AY88" s="161"/>
      <c r="AZ88" s="161"/>
      <c r="BA88" s="161"/>
      <c r="BB88" s="161"/>
      <c r="BC88" s="161"/>
      <c r="BD88" s="161"/>
      <c r="BE88" s="161"/>
      <c r="BF88" s="161"/>
      <c r="BG88" s="161"/>
      <c r="BH88" s="161"/>
      <c r="BI88" s="161"/>
      <c r="BJ88" s="161"/>
      <c r="BK88" s="161"/>
      <c r="BL88" s="161"/>
      <c r="BM88" s="161"/>
      <c r="BN88" s="161"/>
      <c r="BO88" s="161"/>
      <c r="BP88" s="161"/>
      <c r="BQ88" s="161"/>
    </row>
    <row r="89" spans="11:69" s="145" customFormat="1" x14ac:dyDescent="0.2">
      <c r="K89" s="161"/>
      <c r="L89" s="161"/>
      <c r="M89" s="161"/>
      <c r="N89" s="161"/>
      <c r="O89" s="161"/>
      <c r="P89" s="161"/>
      <c r="Q89" s="161"/>
      <c r="R89" s="161"/>
      <c r="S89" s="161"/>
      <c r="T89" s="161"/>
      <c r="U89" s="161"/>
      <c r="V89" s="161"/>
      <c r="W89" s="161"/>
      <c r="X89" s="161"/>
      <c r="Y89" s="161"/>
      <c r="Z89" s="161"/>
      <c r="AA89" s="161"/>
      <c r="AB89" s="161"/>
      <c r="AC89" s="161"/>
      <c r="AD89" s="161"/>
      <c r="AE89" s="161"/>
      <c r="AF89" s="161"/>
      <c r="AG89" s="161"/>
      <c r="AH89" s="161"/>
      <c r="AI89" s="161"/>
      <c r="AJ89" s="161"/>
      <c r="AK89" s="161"/>
      <c r="AL89" s="161"/>
      <c r="AM89" s="161"/>
      <c r="AN89" s="161"/>
      <c r="AO89" s="161"/>
      <c r="AP89" s="161"/>
      <c r="AQ89" s="161"/>
      <c r="AR89" s="161"/>
      <c r="AS89" s="161"/>
      <c r="AT89" s="161"/>
      <c r="AU89" s="161"/>
      <c r="AV89" s="161"/>
      <c r="AW89" s="161"/>
      <c r="AX89" s="161"/>
      <c r="AY89" s="161"/>
      <c r="AZ89" s="161"/>
      <c r="BA89" s="161"/>
      <c r="BB89" s="161"/>
      <c r="BC89" s="161"/>
      <c r="BD89" s="161"/>
      <c r="BE89" s="161"/>
      <c r="BF89" s="161"/>
      <c r="BG89" s="161"/>
      <c r="BH89" s="161"/>
      <c r="BI89" s="161"/>
      <c r="BJ89" s="161"/>
      <c r="BK89" s="161"/>
      <c r="BL89" s="161"/>
      <c r="BM89" s="161"/>
      <c r="BN89" s="161"/>
      <c r="BO89" s="161"/>
      <c r="BP89" s="161"/>
      <c r="BQ89" s="161"/>
    </row>
    <row r="90" spans="11:69" s="145" customFormat="1" x14ac:dyDescent="0.2">
      <c r="K90" s="161"/>
      <c r="L90" s="161"/>
      <c r="M90" s="161"/>
      <c r="N90" s="161"/>
      <c r="O90" s="161"/>
      <c r="P90" s="161"/>
      <c r="Q90" s="161"/>
      <c r="R90" s="161"/>
      <c r="S90" s="161"/>
      <c r="T90" s="161"/>
      <c r="U90" s="161"/>
      <c r="V90" s="161"/>
      <c r="W90" s="161"/>
      <c r="X90" s="161"/>
      <c r="Y90" s="161"/>
      <c r="Z90" s="161"/>
      <c r="AA90" s="161"/>
      <c r="AB90" s="161"/>
      <c r="AC90" s="161"/>
      <c r="AD90" s="161"/>
      <c r="AE90" s="161"/>
      <c r="AF90" s="161"/>
      <c r="AG90" s="161"/>
      <c r="AH90" s="161"/>
      <c r="AI90" s="161"/>
      <c r="AJ90" s="161"/>
      <c r="AK90" s="161"/>
      <c r="AL90" s="161"/>
      <c r="AM90" s="161"/>
      <c r="AN90" s="161"/>
      <c r="AO90" s="161"/>
      <c r="AP90" s="161"/>
      <c r="AQ90" s="161"/>
      <c r="AR90" s="161"/>
      <c r="AS90" s="161"/>
      <c r="AT90" s="161"/>
      <c r="AU90" s="161"/>
      <c r="AV90" s="161"/>
      <c r="AW90" s="161"/>
      <c r="AX90" s="161"/>
      <c r="AY90" s="161"/>
      <c r="AZ90" s="161"/>
      <c r="BA90" s="161"/>
      <c r="BB90" s="161"/>
      <c r="BC90" s="161"/>
      <c r="BD90" s="161"/>
      <c r="BE90" s="161"/>
      <c r="BF90" s="161"/>
      <c r="BG90" s="161"/>
      <c r="BH90" s="161"/>
      <c r="BI90" s="161"/>
      <c r="BJ90" s="161"/>
      <c r="BK90" s="161"/>
      <c r="BL90" s="161"/>
      <c r="BM90" s="161"/>
      <c r="BN90" s="161"/>
      <c r="BO90" s="161"/>
      <c r="BP90" s="161"/>
      <c r="BQ90" s="161"/>
    </row>
    <row r="91" spans="11:69" s="145" customFormat="1" x14ac:dyDescent="0.2">
      <c r="K91" s="161"/>
      <c r="L91" s="161"/>
      <c r="M91" s="161"/>
      <c r="N91" s="161"/>
      <c r="O91" s="161"/>
      <c r="P91" s="161"/>
      <c r="Q91" s="161"/>
      <c r="R91" s="161"/>
      <c r="S91" s="161"/>
      <c r="T91" s="161"/>
      <c r="U91" s="161"/>
      <c r="V91" s="161"/>
      <c r="W91" s="161"/>
      <c r="X91" s="161"/>
      <c r="Y91" s="161"/>
      <c r="Z91" s="161"/>
      <c r="AA91" s="161"/>
      <c r="AB91" s="161"/>
      <c r="AC91" s="161"/>
      <c r="AD91" s="161"/>
      <c r="AE91" s="161"/>
      <c r="AF91" s="161"/>
      <c r="AG91" s="161"/>
      <c r="AH91" s="161"/>
      <c r="AI91" s="161"/>
      <c r="AJ91" s="161"/>
      <c r="AK91" s="161"/>
      <c r="AL91" s="161"/>
      <c r="AM91" s="161"/>
      <c r="AN91" s="161"/>
      <c r="AO91" s="161"/>
      <c r="AP91" s="161"/>
      <c r="AQ91" s="161"/>
      <c r="AR91" s="161"/>
      <c r="AS91" s="161"/>
      <c r="AT91" s="161"/>
      <c r="AU91" s="161"/>
      <c r="AV91" s="161"/>
      <c r="AW91" s="161"/>
      <c r="AX91" s="161"/>
      <c r="AY91" s="161"/>
      <c r="AZ91" s="161"/>
      <c r="BA91" s="161"/>
      <c r="BB91" s="161"/>
      <c r="BC91" s="161"/>
      <c r="BD91" s="161"/>
      <c r="BE91" s="161"/>
      <c r="BF91" s="161"/>
      <c r="BG91" s="161"/>
      <c r="BH91" s="161"/>
      <c r="BI91" s="161"/>
      <c r="BJ91" s="161"/>
      <c r="BK91" s="161"/>
      <c r="BL91" s="161"/>
      <c r="BM91" s="161"/>
      <c r="BN91" s="161"/>
      <c r="BO91" s="161"/>
      <c r="BP91" s="161"/>
      <c r="BQ91" s="161"/>
    </row>
    <row r="92" spans="11:69" s="145" customFormat="1" x14ac:dyDescent="0.2">
      <c r="K92" s="161"/>
      <c r="L92" s="161"/>
      <c r="M92" s="161"/>
      <c r="N92" s="161"/>
      <c r="O92" s="161"/>
      <c r="P92" s="161"/>
      <c r="Q92" s="161"/>
      <c r="R92" s="161"/>
      <c r="S92" s="161"/>
      <c r="T92" s="161"/>
      <c r="U92" s="161"/>
      <c r="V92" s="161"/>
      <c r="W92" s="161"/>
      <c r="X92" s="161"/>
      <c r="Y92" s="161"/>
      <c r="Z92" s="161"/>
      <c r="AA92" s="161"/>
      <c r="AB92" s="161"/>
      <c r="AC92" s="161"/>
      <c r="AD92" s="161"/>
      <c r="AE92" s="161"/>
      <c r="AF92" s="161"/>
      <c r="AG92" s="161"/>
      <c r="AH92" s="161"/>
      <c r="AI92" s="161"/>
      <c r="AJ92" s="161"/>
      <c r="AK92" s="161"/>
      <c r="AL92" s="161"/>
      <c r="AM92" s="161"/>
      <c r="AN92" s="161"/>
      <c r="AO92" s="161"/>
      <c r="AP92" s="161"/>
      <c r="AQ92" s="161"/>
      <c r="AR92" s="161"/>
      <c r="AS92" s="161"/>
      <c r="AT92" s="161"/>
      <c r="AU92" s="161"/>
      <c r="AV92" s="161"/>
      <c r="AW92" s="161"/>
      <c r="AX92" s="161"/>
      <c r="AY92" s="161"/>
      <c r="AZ92" s="161"/>
      <c r="BA92" s="161"/>
      <c r="BB92" s="161"/>
      <c r="BC92" s="161"/>
      <c r="BD92" s="161"/>
      <c r="BE92" s="161"/>
      <c r="BF92" s="161"/>
      <c r="BG92" s="161"/>
      <c r="BH92" s="161"/>
      <c r="BI92" s="161"/>
      <c r="BJ92" s="161"/>
      <c r="BK92" s="161"/>
      <c r="BL92" s="161"/>
      <c r="BM92" s="161"/>
      <c r="BN92" s="161"/>
      <c r="BO92" s="161"/>
      <c r="BP92" s="161"/>
      <c r="BQ92" s="161"/>
    </row>
    <row r="93" spans="11:69" s="145" customFormat="1" x14ac:dyDescent="0.2">
      <c r="K93" s="161"/>
      <c r="L93" s="161"/>
      <c r="M93" s="161"/>
      <c r="N93" s="161"/>
      <c r="O93" s="161"/>
      <c r="P93" s="161"/>
      <c r="Q93" s="161"/>
      <c r="R93" s="161"/>
      <c r="S93" s="161"/>
      <c r="T93" s="161"/>
      <c r="U93" s="161"/>
      <c r="V93" s="161"/>
      <c r="W93" s="161"/>
      <c r="X93" s="161"/>
      <c r="Y93" s="161"/>
      <c r="Z93" s="161"/>
      <c r="AA93" s="161"/>
      <c r="AB93" s="161"/>
      <c r="AC93" s="161"/>
      <c r="AD93" s="161"/>
      <c r="AE93" s="161"/>
      <c r="AF93" s="161"/>
      <c r="AG93" s="161"/>
      <c r="AH93" s="161"/>
      <c r="AI93" s="161"/>
      <c r="AJ93" s="161"/>
      <c r="AK93" s="161"/>
      <c r="AL93" s="161"/>
      <c r="AM93" s="161"/>
      <c r="AN93" s="161"/>
      <c r="AO93" s="161"/>
      <c r="AP93" s="161"/>
      <c r="AQ93" s="161"/>
      <c r="AR93" s="161"/>
      <c r="AS93" s="161"/>
      <c r="AT93" s="161"/>
      <c r="AU93" s="161"/>
      <c r="AV93" s="161"/>
      <c r="AW93" s="161"/>
      <c r="AX93" s="161"/>
      <c r="AY93" s="161"/>
      <c r="AZ93" s="161"/>
      <c r="BA93" s="161"/>
      <c r="BB93" s="161"/>
      <c r="BC93" s="161"/>
      <c r="BD93" s="161"/>
      <c r="BE93" s="161"/>
      <c r="BF93" s="161"/>
      <c r="BG93" s="161"/>
      <c r="BH93" s="161"/>
      <c r="BI93" s="161"/>
      <c r="BJ93" s="161"/>
      <c r="BK93" s="161"/>
      <c r="BL93" s="161"/>
      <c r="BM93" s="161"/>
      <c r="BN93" s="161"/>
      <c r="BO93" s="161"/>
      <c r="BP93" s="161"/>
      <c r="BQ93" s="161"/>
    </row>
    <row r="94" spans="11:69" s="145" customFormat="1" x14ac:dyDescent="0.2">
      <c r="K94" s="161"/>
      <c r="L94" s="161"/>
      <c r="M94" s="161"/>
      <c r="N94" s="161"/>
      <c r="O94" s="161"/>
      <c r="P94" s="161"/>
      <c r="Q94" s="161"/>
      <c r="R94" s="161"/>
      <c r="S94" s="161"/>
      <c r="T94" s="161"/>
      <c r="U94" s="161"/>
      <c r="V94" s="161"/>
      <c r="W94" s="161"/>
      <c r="X94" s="161"/>
      <c r="Y94" s="161"/>
      <c r="Z94" s="161"/>
      <c r="AA94" s="161"/>
      <c r="AB94" s="161"/>
      <c r="AC94" s="161"/>
      <c r="AD94" s="161"/>
      <c r="AE94" s="161"/>
      <c r="AF94" s="161"/>
      <c r="AG94" s="161"/>
      <c r="AH94" s="161"/>
      <c r="AI94" s="161"/>
      <c r="AJ94" s="161"/>
      <c r="AK94" s="161"/>
      <c r="AL94" s="161"/>
      <c r="AM94" s="161"/>
      <c r="AN94" s="161"/>
      <c r="AO94" s="161"/>
      <c r="AP94" s="161"/>
      <c r="AQ94" s="161"/>
      <c r="AR94" s="161"/>
      <c r="AS94" s="161"/>
      <c r="AT94" s="161"/>
      <c r="AU94" s="161"/>
      <c r="AV94" s="161"/>
      <c r="AW94" s="161"/>
      <c r="AX94" s="161"/>
      <c r="AY94" s="161"/>
      <c r="AZ94" s="161"/>
      <c r="BA94" s="161"/>
      <c r="BB94" s="161"/>
      <c r="BC94" s="161"/>
      <c r="BD94" s="161"/>
      <c r="BE94" s="161"/>
      <c r="BF94" s="161"/>
      <c r="BG94" s="161"/>
      <c r="BH94" s="161"/>
      <c r="BI94" s="161"/>
      <c r="BJ94" s="161"/>
      <c r="BK94" s="161"/>
      <c r="BL94" s="161"/>
      <c r="BM94" s="161"/>
      <c r="BN94" s="161"/>
      <c r="BO94" s="161"/>
      <c r="BP94" s="161"/>
      <c r="BQ94" s="161"/>
    </row>
    <row r="95" spans="11:69" s="145" customFormat="1" x14ac:dyDescent="0.2">
      <c r="K95" s="161"/>
      <c r="L95" s="161"/>
      <c r="M95" s="161"/>
      <c r="N95" s="161"/>
      <c r="O95" s="161"/>
      <c r="P95" s="161"/>
      <c r="Q95" s="161"/>
      <c r="R95" s="161"/>
      <c r="S95" s="161"/>
      <c r="T95" s="161"/>
      <c r="U95" s="161"/>
      <c r="V95" s="161"/>
      <c r="W95" s="161"/>
      <c r="X95" s="161"/>
      <c r="Y95" s="161"/>
      <c r="Z95" s="161"/>
      <c r="AA95" s="161"/>
      <c r="AB95" s="161"/>
      <c r="AC95" s="161"/>
      <c r="AD95" s="161"/>
      <c r="AE95" s="161"/>
      <c r="AF95" s="161"/>
      <c r="AG95" s="161"/>
      <c r="AH95" s="161"/>
      <c r="AI95" s="161"/>
      <c r="AJ95" s="161"/>
      <c r="AK95" s="161"/>
      <c r="AL95" s="161"/>
      <c r="AM95" s="161"/>
      <c r="AN95" s="161"/>
      <c r="AO95" s="161"/>
      <c r="AP95" s="161"/>
      <c r="AQ95" s="161"/>
      <c r="AR95" s="161"/>
      <c r="AS95" s="161"/>
      <c r="AT95" s="161"/>
      <c r="AU95" s="161"/>
      <c r="AV95" s="161"/>
      <c r="AW95" s="161"/>
      <c r="AX95" s="161"/>
      <c r="AY95" s="161"/>
      <c r="AZ95" s="161"/>
      <c r="BA95" s="161"/>
      <c r="BB95" s="161"/>
      <c r="BC95" s="161"/>
      <c r="BD95" s="161"/>
      <c r="BE95" s="161"/>
      <c r="BF95" s="161"/>
      <c r="BG95" s="161"/>
      <c r="BH95" s="161"/>
      <c r="BI95" s="161"/>
      <c r="BJ95" s="161"/>
      <c r="BK95" s="161"/>
      <c r="BL95" s="161"/>
      <c r="BM95" s="161"/>
      <c r="BN95" s="161"/>
      <c r="BO95" s="161"/>
      <c r="BP95" s="161"/>
      <c r="BQ95" s="161"/>
    </row>
    <row r="96" spans="11:69" s="145" customFormat="1" x14ac:dyDescent="0.2">
      <c r="K96" s="161"/>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61"/>
      <c r="AW96" s="161"/>
      <c r="AX96" s="161"/>
      <c r="AY96" s="161"/>
      <c r="AZ96" s="161"/>
      <c r="BA96" s="161"/>
      <c r="BB96" s="161"/>
      <c r="BC96" s="161"/>
      <c r="BD96" s="161"/>
      <c r="BE96" s="161"/>
      <c r="BF96" s="161"/>
      <c r="BG96" s="161"/>
      <c r="BH96" s="161"/>
      <c r="BI96" s="161"/>
      <c r="BJ96" s="161"/>
      <c r="BK96" s="161"/>
      <c r="BL96" s="161"/>
      <c r="BM96" s="161"/>
      <c r="BN96" s="161"/>
      <c r="BO96" s="161"/>
      <c r="BP96" s="161"/>
      <c r="BQ96" s="161"/>
    </row>
    <row r="97" spans="11:69" s="145" customFormat="1" x14ac:dyDescent="0.2">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161"/>
      <c r="AN97" s="161"/>
      <c r="AO97" s="161"/>
      <c r="AP97" s="161"/>
      <c r="AQ97" s="161"/>
      <c r="AR97" s="161"/>
      <c r="AS97" s="161"/>
      <c r="AT97" s="161"/>
      <c r="AU97" s="161"/>
      <c r="AV97" s="161"/>
      <c r="AW97" s="161"/>
      <c r="AX97" s="161"/>
      <c r="AY97" s="161"/>
      <c r="AZ97" s="161"/>
      <c r="BA97" s="161"/>
      <c r="BB97" s="161"/>
      <c r="BC97" s="161"/>
      <c r="BD97" s="161"/>
      <c r="BE97" s="161"/>
      <c r="BF97" s="161"/>
      <c r="BG97" s="161"/>
      <c r="BH97" s="161"/>
      <c r="BI97" s="161"/>
      <c r="BJ97" s="161"/>
      <c r="BK97" s="161"/>
      <c r="BL97" s="161"/>
      <c r="BM97" s="161"/>
      <c r="BN97" s="161"/>
      <c r="BO97" s="161"/>
      <c r="BP97" s="161"/>
      <c r="BQ97" s="161"/>
    </row>
    <row r="98" spans="11:69" s="145" customFormat="1" x14ac:dyDescent="0.2">
      <c r="K98" s="161"/>
      <c r="L98" s="161"/>
      <c r="M98" s="161"/>
      <c r="N98" s="161"/>
      <c r="O98" s="161"/>
      <c r="P98" s="161"/>
      <c r="Q98" s="161"/>
      <c r="R98" s="161"/>
      <c r="S98" s="161"/>
      <c r="T98" s="161"/>
      <c r="U98" s="161"/>
      <c r="V98" s="161"/>
      <c r="W98" s="161"/>
      <c r="X98" s="161"/>
      <c r="Y98" s="161"/>
      <c r="Z98" s="161"/>
      <c r="AA98" s="161"/>
      <c r="AB98" s="161"/>
      <c r="AC98" s="161"/>
      <c r="AD98" s="161"/>
      <c r="AE98" s="161"/>
      <c r="AF98" s="161"/>
      <c r="AG98" s="161"/>
      <c r="AH98" s="161"/>
      <c r="AI98" s="161"/>
      <c r="AJ98" s="161"/>
      <c r="AK98" s="161"/>
      <c r="AL98" s="161"/>
      <c r="AM98" s="161"/>
      <c r="AN98" s="161"/>
      <c r="AO98" s="161"/>
      <c r="AP98" s="161"/>
      <c r="AQ98" s="161"/>
      <c r="AR98" s="161"/>
      <c r="AS98" s="161"/>
      <c r="AT98" s="161"/>
      <c r="AU98" s="161"/>
      <c r="AV98" s="161"/>
      <c r="AW98" s="161"/>
      <c r="AX98" s="161"/>
      <c r="AY98" s="161"/>
      <c r="AZ98" s="161"/>
      <c r="BA98" s="161"/>
      <c r="BB98" s="161"/>
      <c r="BC98" s="161"/>
      <c r="BD98" s="161"/>
      <c r="BE98" s="161"/>
      <c r="BF98" s="161"/>
      <c r="BG98" s="161"/>
      <c r="BH98" s="161"/>
      <c r="BI98" s="161"/>
      <c r="BJ98" s="161"/>
      <c r="BK98" s="161"/>
      <c r="BL98" s="161"/>
      <c r="BM98" s="161"/>
      <c r="BN98" s="161"/>
      <c r="BO98" s="161"/>
      <c r="BP98" s="161"/>
      <c r="BQ98" s="161"/>
    </row>
    <row r="99" spans="11:69" s="145" customFormat="1" x14ac:dyDescent="0.2">
      <c r="K99" s="161"/>
      <c r="L99" s="161"/>
      <c r="M99" s="161"/>
      <c r="N99" s="161"/>
      <c r="O99" s="161"/>
      <c r="P99" s="161"/>
      <c r="Q99" s="161"/>
      <c r="R99" s="161"/>
      <c r="S99" s="161"/>
      <c r="T99" s="161"/>
      <c r="U99" s="161"/>
      <c r="V99" s="161"/>
      <c r="W99" s="161"/>
      <c r="X99" s="161"/>
      <c r="Y99" s="161"/>
      <c r="Z99" s="161"/>
      <c r="AA99" s="161"/>
      <c r="AB99" s="161"/>
      <c r="AC99" s="161"/>
      <c r="AD99" s="161"/>
      <c r="AE99" s="161"/>
      <c r="AF99" s="161"/>
      <c r="AG99" s="161"/>
      <c r="AH99" s="161"/>
      <c r="AI99" s="161"/>
      <c r="AJ99" s="161"/>
      <c r="AK99" s="161"/>
      <c r="AL99" s="161"/>
      <c r="AM99" s="161"/>
      <c r="AN99" s="161"/>
      <c r="AO99" s="161"/>
      <c r="AP99" s="161"/>
      <c r="AQ99" s="161"/>
      <c r="AR99" s="161"/>
      <c r="AS99" s="161"/>
      <c r="AT99" s="161"/>
      <c r="AU99" s="161"/>
      <c r="AV99" s="161"/>
      <c r="AW99" s="161"/>
      <c r="AX99" s="161"/>
      <c r="AY99" s="161"/>
      <c r="AZ99" s="161"/>
      <c r="BA99" s="161"/>
      <c r="BB99" s="161"/>
      <c r="BC99" s="161"/>
      <c r="BD99" s="161"/>
      <c r="BE99" s="161"/>
      <c r="BF99" s="161"/>
      <c r="BG99" s="161"/>
      <c r="BH99" s="161"/>
      <c r="BI99" s="161"/>
      <c r="BJ99" s="161"/>
      <c r="BK99" s="161"/>
      <c r="BL99" s="161"/>
      <c r="BM99" s="161"/>
      <c r="BN99" s="161"/>
      <c r="BO99" s="161"/>
      <c r="BP99" s="161"/>
      <c r="BQ99" s="161"/>
    </row>
    <row r="100" spans="11:69" s="145" customFormat="1" x14ac:dyDescent="0.2">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1"/>
      <c r="AM100" s="161"/>
      <c r="AN100" s="161"/>
      <c r="AO100" s="161"/>
      <c r="AP100" s="161"/>
      <c r="AQ100" s="161"/>
      <c r="AR100" s="161"/>
      <c r="AS100" s="161"/>
      <c r="AT100" s="161"/>
      <c r="AU100" s="161"/>
      <c r="AV100" s="161"/>
      <c r="AW100" s="161"/>
      <c r="AX100" s="161"/>
      <c r="AY100" s="161"/>
      <c r="AZ100" s="161"/>
      <c r="BA100" s="161"/>
      <c r="BB100" s="161"/>
      <c r="BC100" s="161"/>
      <c r="BD100" s="161"/>
      <c r="BE100" s="161"/>
      <c r="BF100" s="161"/>
      <c r="BG100" s="161"/>
      <c r="BH100" s="161"/>
      <c r="BI100" s="161"/>
      <c r="BJ100" s="161"/>
      <c r="BK100" s="161"/>
      <c r="BL100" s="161"/>
      <c r="BM100" s="161"/>
      <c r="BN100" s="161"/>
      <c r="BO100" s="161"/>
      <c r="BP100" s="161"/>
      <c r="BQ100" s="161"/>
    </row>
    <row r="101" spans="11:69" s="145" customFormat="1" x14ac:dyDescent="0.2">
      <c r="K101" s="161"/>
      <c r="L101" s="161"/>
      <c r="M101" s="161"/>
      <c r="N101" s="161"/>
      <c r="O101" s="161"/>
      <c r="P101" s="161"/>
      <c r="Q101" s="161"/>
      <c r="R101" s="161"/>
      <c r="S101" s="161"/>
      <c r="T101" s="161"/>
      <c r="U101" s="161"/>
      <c r="V101" s="161"/>
      <c r="W101" s="161"/>
      <c r="X101" s="161"/>
      <c r="Y101" s="161"/>
      <c r="Z101" s="161"/>
      <c r="AA101" s="161"/>
      <c r="AB101" s="161"/>
      <c r="AC101" s="161"/>
      <c r="AD101" s="161"/>
      <c r="AE101" s="161"/>
      <c r="AF101" s="161"/>
      <c r="AG101" s="161"/>
      <c r="AH101" s="161"/>
      <c r="AI101" s="161"/>
      <c r="AJ101" s="161"/>
      <c r="AK101" s="161"/>
      <c r="AL101" s="161"/>
      <c r="AM101" s="161"/>
      <c r="AN101" s="161"/>
      <c r="AO101" s="161"/>
      <c r="AP101" s="161"/>
      <c r="AQ101" s="161"/>
      <c r="AR101" s="161"/>
      <c r="AS101" s="161"/>
      <c r="AT101" s="161"/>
      <c r="AU101" s="161"/>
      <c r="AV101" s="161"/>
      <c r="AW101" s="161"/>
      <c r="AX101" s="161"/>
      <c r="AY101" s="161"/>
      <c r="AZ101" s="161"/>
      <c r="BA101" s="161"/>
      <c r="BB101" s="161"/>
      <c r="BC101" s="161"/>
      <c r="BD101" s="161"/>
      <c r="BE101" s="161"/>
      <c r="BF101" s="161"/>
      <c r="BG101" s="161"/>
      <c r="BH101" s="161"/>
      <c r="BI101" s="161"/>
      <c r="BJ101" s="161"/>
      <c r="BK101" s="161"/>
      <c r="BL101" s="161"/>
      <c r="BM101" s="161"/>
      <c r="BN101" s="161"/>
      <c r="BO101" s="161"/>
      <c r="BP101" s="161"/>
      <c r="BQ101" s="161"/>
    </row>
    <row r="102" spans="11:69" s="145" customFormat="1" x14ac:dyDescent="0.2">
      <c r="K102" s="161"/>
      <c r="L102" s="161"/>
      <c r="M102" s="161"/>
      <c r="N102" s="161"/>
      <c r="O102" s="161"/>
      <c r="P102" s="161"/>
      <c r="Q102" s="161"/>
      <c r="R102" s="161"/>
      <c r="S102" s="161"/>
      <c r="T102" s="161"/>
      <c r="U102" s="161"/>
      <c r="V102" s="161"/>
      <c r="W102" s="161"/>
      <c r="X102" s="161"/>
      <c r="Y102" s="161"/>
      <c r="Z102" s="161"/>
      <c r="AA102" s="161"/>
      <c r="AB102" s="161"/>
      <c r="AC102" s="161"/>
      <c r="AD102" s="161"/>
      <c r="AE102" s="161"/>
      <c r="AF102" s="161"/>
      <c r="AG102" s="161"/>
      <c r="AH102" s="161"/>
      <c r="AI102" s="161"/>
      <c r="AJ102" s="161"/>
      <c r="AK102" s="161"/>
      <c r="AL102" s="161"/>
      <c r="AM102" s="161"/>
      <c r="AN102" s="161"/>
      <c r="AO102" s="161"/>
      <c r="AP102" s="161"/>
      <c r="AQ102" s="161"/>
      <c r="AR102" s="161"/>
      <c r="AS102" s="161"/>
      <c r="AT102" s="161"/>
      <c r="AU102" s="161"/>
      <c r="AV102" s="161"/>
      <c r="AW102" s="161"/>
      <c r="AX102" s="161"/>
      <c r="AY102" s="161"/>
      <c r="AZ102" s="161"/>
      <c r="BA102" s="161"/>
      <c r="BB102" s="161"/>
      <c r="BC102" s="161"/>
      <c r="BD102" s="161"/>
      <c r="BE102" s="161"/>
      <c r="BF102" s="161"/>
      <c r="BG102" s="161"/>
      <c r="BH102" s="161"/>
      <c r="BI102" s="161"/>
      <c r="BJ102" s="161"/>
      <c r="BK102" s="161"/>
      <c r="BL102" s="161"/>
      <c r="BM102" s="161"/>
      <c r="BN102" s="161"/>
      <c r="BO102" s="161"/>
      <c r="BP102" s="161"/>
      <c r="BQ102" s="161"/>
    </row>
    <row r="103" spans="11:69" s="145" customFormat="1" x14ac:dyDescent="0.2">
      <c r="K103" s="161"/>
      <c r="L103" s="161"/>
      <c r="M103" s="161"/>
      <c r="N103" s="161"/>
      <c r="O103" s="161"/>
      <c r="P103" s="161"/>
      <c r="Q103" s="161"/>
      <c r="R103" s="161"/>
      <c r="S103" s="161"/>
      <c r="T103" s="161"/>
      <c r="U103" s="161"/>
      <c r="V103" s="161"/>
      <c r="W103" s="161"/>
      <c r="X103" s="161"/>
      <c r="Y103" s="161"/>
      <c r="Z103" s="161"/>
      <c r="AA103" s="161"/>
      <c r="AB103" s="161"/>
      <c r="AC103" s="161"/>
      <c r="AD103" s="161"/>
      <c r="AE103" s="161"/>
      <c r="AF103" s="161"/>
      <c r="AG103" s="161"/>
      <c r="AH103" s="161"/>
      <c r="AI103" s="161"/>
      <c r="AJ103" s="161"/>
      <c r="AK103" s="161"/>
      <c r="AL103" s="161"/>
      <c r="AM103" s="161"/>
      <c r="AN103" s="161"/>
      <c r="AO103" s="161"/>
      <c r="AP103" s="161"/>
      <c r="AQ103" s="161"/>
      <c r="AR103" s="161"/>
      <c r="AS103" s="161"/>
      <c r="AT103" s="161"/>
      <c r="AU103" s="161"/>
      <c r="AV103" s="161"/>
      <c r="AW103" s="161"/>
      <c r="AX103" s="161"/>
      <c r="AY103" s="161"/>
      <c r="AZ103" s="161"/>
      <c r="BA103" s="161"/>
      <c r="BB103" s="161"/>
      <c r="BC103" s="161"/>
      <c r="BD103" s="161"/>
      <c r="BE103" s="161"/>
      <c r="BF103" s="161"/>
      <c r="BG103" s="161"/>
      <c r="BH103" s="161"/>
      <c r="BI103" s="161"/>
      <c r="BJ103" s="161"/>
      <c r="BK103" s="161"/>
      <c r="BL103" s="161"/>
      <c r="BM103" s="161"/>
      <c r="BN103" s="161"/>
      <c r="BO103" s="161"/>
      <c r="BP103" s="161"/>
      <c r="BQ103" s="161"/>
    </row>
    <row r="104" spans="11:69" s="145" customFormat="1" x14ac:dyDescent="0.2">
      <c r="K104" s="161"/>
      <c r="L104" s="161"/>
      <c r="M104" s="161"/>
      <c r="N104" s="161"/>
      <c r="O104" s="161"/>
      <c r="P104" s="161"/>
      <c r="Q104" s="161"/>
      <c r="R104" s="161"/>
      <c r="S104" s="161"/>
      <c r="T104" s="161"/>
      <c r="U104" s="161"/>
      <c r="V104" s="161"/>
      <c r="W104" s="161"/>
      <c r="X104" s="161"/>
      <c r="Y104" s="161"/>
      <c r="Z104" s="161"/>
      <c r="AA104" s="161"/>
      <c r="AB104" s="161"/>
      <c r="AC104" s="161"/>
      <c r="AD104" s="161"/>
      <c r="AE104" s="161"/>
      <c r="AF104" s="161"/>
      <c r="AG104" s="161"/>
      <c r="AH104" s="161"/>
      <c r="AI104" s="161"/>
      <c r="AJ104" s="161"/>
      <c r="AK104" s="161"/>
      <c r="AL104" s="161"/>
      <c r="AM104" s="161"/>
      <c r="AN104" s="161"/>
      <c r="AO104" s="161"/>
      <c r="AP104" s="161"/>
      <c r="AQ104" s="161"/>
      <c r="AR104" s="161"/>
      <c r="AS104" s="161"/>
      <c r="AT104" s="161"/>
      <c r="AU104" s="161"/>
      <c r="AV104" s="161"/>
      <c r="AW104" s="161"/>
      <c r="AX104" s="161"/>
      <c r="AY104" s="161"/>
      <c r="AZ104" s="161"/>
      <c r="BA104" s="161"/>
      <c r="BB104" s="161"/>
      <c r="BC104" s="161"/>
      <c r="BD104" s="161"/>
      <c r="BE104" s="161"/>
      <c r="BF104" s="161"/>
      <c r="BG104" s="161"/>
      <c r="BH104" s="161"/>
      <c r="BI104" s="161"/>
      <c r="BJ104" s="161"/>
      <c r="BK104" s="161"/>
      <c r="BL104" s="161"/>
      <c r="BM104" s="161"/>
      <c r="BN104" s="161"/>
      <c r="BO104" s="161"/>
      <c r="BP104" s="161"/>
      <c r="BQ104" s="161"/>
    </row>
    <row r="105" spans="11:69" s="145" customFormat="1" x14ac:dyDescent="0.2">
      <c r="K105" s="161"/>
      <c r="L105" s="161"/>
      <c r="M105" s="161"/>
      <c r="N105" s="161"/>
      <c r="O105" s="161"/>
      <c r="P105" s="161"/>
      <c r="Q105" s="161"/>
      <c r="R105" s="161"/>
      <c r="S105" s="161"/>
      <c r="T105" s="161"/>
      <c r="U105" s="161"/>
      <c r="V105" s="161"/>
      <c r="W105" s="161"/>
      <c r="X105" s="161"/>
      <c r="Y105" s="161"/>
      <c r="Z105" s="161"/>
      <c r="AA105" s="161"/>
      <c r="AB105" s="161"/>
      <c r="AC105" s="161"/>
      <c r="AD105" s="161"/>
      <c r="AE105" s="161"/>
      <c r="AF105" s="161"/>
      <c r="AG105" s="161"/>
      <c r="AH105" s="161"/>
      <c r="AI105" s="161"/>
      <c r="AJ105" s="161"/>
      <c r="AK105" s="161"/>
      <c r="AL105" s="161"/>
      <c r="AM105" s="161"/>
      <c r="AN105" s="161"/>
      <c r="AO105" s="161"/>
      <c r="AP105" s="161"/>
      <c r="AQ105" s="161"/>
      <c r="AR105" s="161"/>
      <c r="AS105" s="161"/>
      <c r="AT105" s="161"/>
      <c r="AU105" s="161"/>
      <c r="AV105" s="161"/>
      <c r="AW105" s="161"/>
      <c r="AX105" s="161"/>
      <c r="AY105" s="161"/>
      <c r="AZ105" s="161"/>
      <c r="BA105" s="161"/>
      <c r="BB105" s="161"/>
      <c r="BC105" s="161"/>
      <c r="BD105" s="161"/>
      <c r="BE105" s="161"/>
      <c r="BF105" s="161"/>
      <c r="BG105" s="161"/>
      <c r="BH105" s="161"/>
      <c r="BI105" s="161"/>
      <c r="BJ105" s="161"/>
      <c r="BK105" s="161"/>
      <c r="BL105" s="161"/>
      <c r="BM105" s="161"/>
      <c r="BN105" s="161"/>
      <c r="BO105" s="161"/>
      <c r="BP105" s="161"/>
      <c r="BQ105" s="161"/>
    </row>
    <row r="106" spans="11:69" s="145" customFormat="1" x14ac:dyDescent="0.2">
      <c r="K106" s="161"/>
      <c r="L106" s="161"/>
      <c r="M106" s="161"/>
      <c r="N106" s="161"/>
      <c r="O106" s="161"/>
      <c r="P106" s="161"/>
      <c r="Q106" s="161"/>
      <c r="R106" s="161"/>
      <c r="S106" s="161"/>
      <c r="T106" s="161"/>
      <c r="U106" s="161"/>
      <c r="V106" s="161"/>
      <c r="W106" s="161"/>
      <c r="X106" s="161"/>
      <c r="Y106" s="161"/>
      <c r="Z106" s="161"/>
      <c r="AA106" s="161"/>
      <c r="AB106" s="161"/>
      <c r="AC106" s="161"/>
      <c r="AD106" s="161"/>
      <c r="AE106" s="161"/>
      <c r="AF106" s="161"/>
      <c r="AG106" s="161"/>
      <c r="AH106" s="161"/>
      <c r="AI106" s="161"/>
      <c r="AJ106" s="161"/>
      <c r="AK106" s="161"/>
      <c r="AL106" s="161"/>
      <c r="AM106" s="161"/>
      <c r="AN106" s="161"/>
      <c r="AO106" s="161"/>
      <c r="AP106" s="161"/>
      <c r="AQ106" s="161"/>
      <c r="AR106" s="161"/>
      <c r="AS106" s="161"/>
      <c r="AT106" s="161"/>
      <c r="AU106" s="161"/>
      <c r="AV106" s="161"/>
      <c r="AW106" s="161"/>
      <c r="AX106" s="161"/>
      <c r="AY106" s="161"/>
      <c r="AZ106" s="161"/>
      <c r="BA106" s="161"/>
      <c r="BB106" s="161"/>
      <c r="BC106" s="161"/>
      <c r="BD106" s="161"/>
      <c r="BE106" s="161"/>
      <c r="BF106" s="161"/>
      <c r="BG106" s="161"/>
      <c r="BH106" s="161"/>
      <c r="BI106" s="161"/>
      <c r="BJ106" s="161"/>
      <c r="BK106" s="161"/>
      <c r="BL106" s="161"/>
      <c r="BM106" s="161"/>
      <c r="BN106" s="161"/>
      <c r="BO106" s="161"/>
      <c r="BP106" s="161"/>
      <c r="BQ106" s="161"/>
    </row>
    <row r="107" spans="11:69" s="145" customFormat="1" x14ac:dyDescent="0.2">
      <c r="K107" s="161"/>
      <c r="L107" s="161"/>
      <c r="M107" s="161"/>
      <c r="N107" s="161"/>
      <c r="O107" s="161"/>
      <c r="P107" s="161"/>
      <c r="Q107" s="161"/>
      <c r="R107" s="161"/>
      <c r="S107" s="161"/>
      <c r="T107" s="161"/>
      <c r="U107" s="161"/>
      <c r="V107" s="161"/>
      <c r="W107" s="161"/>
      <c r="X107" s="161"/>
      <c r="Y107" s="161"/>
      <c r="Z107" s="161"/>
      <c r="AA107" s="161"/>
      <c r="AB107" s="161"/>
      <c r="AC107" s="161"/>
      <c r="AD107" s="161"/>
      <c r="AE107" s="161"/>
      <c r="AF107" s="161"/>
      <c r="AG107" s="161"/>
      <c r="AH107" s="161"/>
      <c r="AI107" s="161"/>
      <c r="AJ107" s="161"/>
      <c r="AK107" s="161"/>
      <c r="AL107" s="161"/>
      <c r="AM107" s="161"/>
      <c r="AN107" s="161"/>
      <c r="AO107" s="161"/>
      <c r="AP107" s="161"/>
      <c r="AQ107" s="161"/>
      <c r="AR107" s="161"/>
      <c r="AS107" s="161"/>
      <c r="AT107" s="161"/>
      <c r="AU107" s="161"/>
      <c r="AV107" s="161"/>
      <c r="AW107" s="161"/>
      <c r="AX107" s="161"/>
      <c r="AY107" s="161"/>
      <c r="AZ107" s="161"/>
      <c r="BA107" s="161"/>
      <c r="BB107" s="161"/>
      <c r="BC107" s="161"/>
      <c r="BD107" s="161"/>
      <c r="BE107" s="161"/>
      <c r="BF107" s="161"/>
      <c r="BG107" s="161"/>
      <c r="BH107" s="161"/>
      <c r="BI107" s="161"/>
      <c r="BJ107" s="161"/>
      <c r="BK107" s="161"/>
      <c r="BL107" s="161"/>
      <c r="BM107" s="161"/>
      <c r="BN107" s="161"/>
      <c r="BO107" s="161"/>
      <c r="BP107" s="161"/>
      <c r="BQ107" s="161"/>
    </row>
    <row r="108" spans="11:69" s="145" customFormat="1" x14ac:dyDescent="0.2">
      <c r="K108" s="161"/>
      <c r="L108" s="161"/>
      <c r="M108" s="161"/>
      <c r="N108" s="161"/>
      <c r="O108" s="161"/>
      <c r="P108" s="161"/>
      <c r="Q108" s="161"/>
      <c r="R108" s="161"/>
      <c r="S108" s="161"/>
      <c r="T108" s="161"/>
      <c r="U108" s="161"/>
      <c r="V108" s="161"/>
      <c r="W108" s="161"/>
      <c r="X108" s="161"/>
      <c r="Y108" s="161"/>
      <c r="Z108" s="161"/>
      <c r="AA108" s="161"/>
      <c r="AB108" s="161"/>
      <c r="AC108" s="161"/>
      <c r="AD108" s="161"/>
      <c r="AE108" s="161"/>
      <c r="AF108" s="161"/>
      <c r="AG108" s="161"/>
      <c r="AH108" s="161"/>
      <c r="AI108" s="161"/>
      <c r="AJ108" s="161"/>
      <c r="AK108" s="161"/>
      <c r="AL108" s="161"/>
      <c r="AM108" s="161"/>
      <c r="AN108" s="161"/>
      <c r="AO108" s="161"/>
      <c r="AP108" s="161"/>
      <c r="AQ108" s="161"/>
      <c r="AR108" s="161"/>
      <c r="AS108" s="161"/>
      <c r="AT108" s="161"/>
      <c r="AU108" s="161"/>
      <c r="AV108" s="161"/>
      <c r="AW108" s="161"/>
      <c r="AX108" s="161"/>
      <c r="AY108" s="161"/>
      <c r="AZ108" s="161"/>
      <c r="BA108" s="161"/>
      <c r="BB108" s="161"/>
      <c r="BC108" s="161"/>
      <c r="BD108" s="161"/>
      <c r="BE108" s="161"/>
      <c r="BF108" s="161"/>
      <c r="BG108" s="161"/>
      <c r="BH108" s="161"/>
      <c r="BI108" s="161"/>
      <c r="BJ108" s="161"/>
      <c r="BK108" s="161"/>
      <c r="BL108" s="161"/>
      <c r="BM108" s="161"/>
      <c r="BN108" s="161"/>
      <c r="BO108" s="161"/>
      <c r="BP108" s="161"/>
      <c r="BQ108" s="161"/>
    </row>
    <row r="109" spans="11:69" s="145" customFormat="1" x14ac:dyDescent="0.2">
      <c r="K109" s="161"/>
      <c r="L109" s="161"/>
      <c r="M109" s="161"/>
      <c r="N109" s="161"/>
      <c r="O109" s="161"/>
      <c r="P109" s="161"/>
      <c r="Q109" s="161"/>
      <c r="R109" s="161"/>
      <c r="S109" s="161"/>
      <c r="T109" s="161"/>
      <c r="U109" s="161"/>
      <c r="V109" s="161"/>
      <c r="W109" s="161"/>
      <c r="X109" s="161"/>
      <c r="Y109" s="161"/>
      <c r="Z109" s="161"/>
      <c r="AA109" s="161"/>
      <c r="AB109" s="161"/>
      <c r="AC109" s="161"/>
      <c r="AD109" s="161"/>
      <c r="AE109" s="161"/>
      <c r="AF109" s="161"/>
      <c r="AG109" s="161"/>
      <c r="AH109" s="161"/>
      <c r="AI109" s="161"/>
      <c r="AJ109" s="161"/>
      <c r="AK109" s="161"/>
      <c r="AL109" s="161"/>
      <c r="AM109" s="161"/>
      <c r="AN109" s="161"/>
      <c r="AO109" s="161"/>
      <c r="AP109" s="161"/>
      <c r="AQ109" s="161"/>
      <c r="AR109" s="161"/>
      <c r="AS109" s="161"/>
      <c r="AT109" s="161"/>
      <c r="AU109" s="161"/>
      <c r="AV109" s="161"/>
      <c r="AW109" s="161"/>
      <c r="AX109" s="161"/>
      <c r="AY109" s="161"/>
      <c r="AZ109" s="161"/>
      <c r="BA109" s="161"/>
      <c r="BB109" s="161"/>
      <c r="BC109" s="161"/>
      <c r="BD109" s="161"/>
      <c r="BE109" s="161"/>
      <c r="BF109" s="161"/>
      <c r="BG109" s="161"/>
      <c r="BH109" s="161"/>
      <c r="BI109" s="161"/>
      <c r="BJ109" s="161"/>
      <c r="BK109" s="161"/>
      <c r="BL109" s="161"/>
      <c r="BM109" s="161"/>
      <c r="BN109" s="161"/>
      <c r="BO109" s="161"/>
      <c r="BP109" s="161"/>
      <c r="BQ109" s="161"/>
    </row>
    <row r="110" spans="11:69" s="145" customFormat="1" x14ac:dyDescent="0.2">
      <c r="K110" s="161"/>
      <c r="L110" s="161"/>
      <c r="M110" s="161"/>
      <c r="N110" s="161"/>
      <c r="O110" s="161"/>
      <c r="P110" s="161"/>
      <c r="Q110" s="161"/>
      <c r="R110" s="161"/>
      <c r="S110" s="161"/>
      <c r="T110" s="161"/>
      <c r="U110" s="161"/>
      <c r="V110" s="161"/>
      <c r="W110" s="161"/>
      <c r="X110" s="161"/>
      <c r="Y110" s="161"/>
      <c r="Z110" s="161"/>
      <c r="AA110" s="161"/>
      <c r="AB110" s="161"/>
      <c r="AC110" s="161"/>
      <c r="AD110" s="161"/>
      <c r="AE110" s="161"/>
      <c r="AF110" s="161"/>
      <c r="AG110" s="161"/>
      <c r="AH110" s="161"/>
      <c r="AI110" s="161"/>
      <c r="AJ110" s="161"/>
      <c r="AK110" s="161"/>
      <c r="AL110" s="161"/>
      <c r="AM110" s="161"/>
      <c r="AN110" s="161"/>
      <c r="AO110" s="161"/>
      <c r="AP110" s="161"/>
      <c r="AQ110" s="161"/>
      <c r="AR110" s="161"/>
      <c r="AS110" s="161"/>
      <c r="AT110" s="161"/>
      <c r="AU110" s="161"/>
      <c r="AV110" s="161"/>
      <c r="AW110" s="161"/>
      <c r="AX110" s="161"/>
      <c r="AY110" s="161"/>
      <c r="AZ110" s="161"/>
      <c r="BA110" s="161"/>
      <c r="BB110" s="161"/>
      <c r="BC110" s="161"/>
      <c r="BD110" s="161"/>
      <c r="BE110" s="161"/>
      <c r="BF110" s="161"/>
      <c r="BG110" s="161"/>
      <c r="BH110" s="161"/>
      <c r="BI110" s="161"/>
      <c r="BJ110" s="161"/>
      <c r="BK110" s="161"/>
      <c r="BL110" s="161"/>
      <c r="BM110" s="161"/>
      <c r="BN110" s="161"/>
      <c r="BO110" s="161"/>
      <c r="BP110" s="161"/>
      <c r="BQ110" s="161"/>
    </row>
    <row r="111" spans="11:69" s="145" customFormat="1" x14ac:dyDescent="0.2">
      <c r="K111" s="161"/>
      <c r="L111" s="161"/>
      <c r="M111" s="161"/>
      <c r="N111" s="161"/>
      <c r="O111" s="161"/>
      <c r="P111" s="161"/>
      <c r="Q111" s="161"/>
      <c r="R111" s="161"/>
      <c r="S111" s="161"/>
      <c r="T111" s="161"/>
      <c r="U111" s="161"/>
      <c r="V111" s="161"/>
      <c r="W111" s="161"/>
      <c r="X111" s="161"/>
      <c r="Y111" s="161"/>
      <c r="Z111" s="161"/>
      <c r="AA111" s="161"/>
      <c r="AB111" s="161"/>
      <c r="AC111" s="161"/>
      <c r="AD111" s="161"/>
      <c r="AE111" s="161"/>
      <c r="AF111" s="161"/>
      <c r="AG111" s="161"/>
      <c r="AH111" s="161"/>
      <c r="AI111" s="161"/>
      <c r="AJ111" s="161"/>
      <c r="AK111" s="161"/>
      <c r="AL111" s="161"/>
      <c r="AM111" s="161"/>
      <c r="AN111" s="161"/>
      <c r="AO111" s="161"/>
      <c r="AP111" s="161"/>
      <c r="AQ111" s="161"/>
      <c r="AR111" s="161"/>
      <c r="AS111" s="161"/>
      <c r="AT111" s="161"/>
      <c r="AU111" s="161"/>
      <c r="AV111" s="161"/>
      <c r="AW111" s="161"/>
      <c r="AX111" s="161"/>
      <c r="AY111" s="161"/>
      <c r="AZ111" s="161"/>
      <c r="BA111" s="161"/>
      <c r="BB111" s="161"/>
      <c r="BC111" s="161"/>
      <c r="BD111" s="161"/>
      <c r="BE111" s="161"/>
      <c r="BF111" s="161"/>
      <c r="BG111" s="161"/>
      <c r="BH111" s="161"/>
      <c r="BI111" s="161"/>
      <c r="BJ111" s="161"/>
      <c r="BK111" s="161"/>
      <c r="BL111" s="161"/>
      <c r="BM111" s="161"/>
      <c r="BN111" s="161"/>
      <c r="BO111" s="161"/>
      <c r="BP111" s="161"/>
      <c r="BQ111" s="161"/>
    </row>
    <row r="112" spans="11:69" s="145" customFormat="1" x14ac:dyDescent="0.2">
      <c r="K112" s="161"/>
      <c r="L112" s="161"/>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J112" s="161"/>
      <c r="AK112" s="161"/>
      <c r="AL112" s="161"/>
      <c r="AM112" s="161"/>
      <c r="AN112" s="161"/>
      <c r="AO112" s="161"/>
      <c r="AP112" s="161"/>
      <c r="AQ112" s="161"/>
      <c r="AR112" s="161"/>
      <c r="AS112" s="161"/>
      <c r="AT112" s="161"/>
      <c r="AU112" s="161"/>
      <c r="AV112" s="161"/>
      <c r="AW112" s="161"/>
      <c r="AX112" s="161"/>
      <c r="AY112" s="161"/>
      <c r="AZ112" s="161"/>
      <c r="BA112" s="161"/>
      <c r="BB112" s="161"/>
      <c r="BC112" s="161"/>
      <c r="BD112" s="161"/>
      <c r="BE112" s="161"/>
      <c r="BF112" s="161"/>
      <c r="BG112" s="161"/>
      <c r="BH112" s="161"/>
      <c r="BI112" s="161"/>
      <c r="BJ112" s="161"/>
      <c r="BK112" s="161"/>
      <c r="BL112" s="161"/>
      <c r="BM112" s="161"/>
      <c r="BN112" s="161"/>
      <c r="BO112" s="161"/>
      <c r="BP112" s="161"/>
      <c r="BQ112" s="161"/>
    </row>
    <row r="113" spans="11:69" s="145" customFormat="1" x14ac:dyDescent="0.2">
      <c r="K113" s="161"/>
      <c r="L113" s="161"/>
      <c r="M113" s="161"/>
      <c r="N113" s="161"/>
      <c r="O113" s="161"/>
      <c r="P113" s="161"/>
      <c r="Q113" s="161"/>
      <c r="R113" s="161"/>
      <c r="S113" s="161"/>
      <c r="T113" s="161"/>
      <c r="U113" s="161"/>
      <c r="V113" s="161"/>
      <c r="W113" s="161"/>
      <c r="X113" s="161"/>
      <c r="Y113" s="161"/>
      <c r="Z113" s="161"/>
      <c r="AA113" s="161"/>
      <c r="AB113" s="161"/>
      <c r="AC113" s="161"/>
      <c r="AD113" s="161"/>
      <c r="AE113" s="161"/>
      <c r="AF113" s="161"/>
      <c r="AG113" s="161"/>
      <c r="AH113" s="161"/>
      <c r="AI113" s="161"/>
      <c r="AJ113" s="161"/>
      <c r="AK113" s="161"/>
      <c r="AL113" s="161"/>
      <c r="AM113" s="161"/>
      <c r="AN113" s="161"/>
      <c r="AO113" s="161"/>
      <c r="AP113" s="161"/>
      <c r="AQ113" s="161"/>
      <c r="AR113" s="161"/>
      <c r="AS113" s="161"/>
      <c r="AT113" s="161"/>
      <c r="AU113" s="161"/>
      <c r="AV113" s="161"/>
      <c r="AW113" s="161"/>
      <c r="AX113" s="161"/>
      <c r="AY113" s="161"/>
      <c r="AZ113" s="161"/>
      <c r="BA113" s="161"/>
      <c r="BB113" s="161"/>
      <c r="BC113" s="161"/>
      <c r="BD113" s="161"/>
      <c r="BE113" s="161"/>
      <c r="BF113" s="161"/>
      <c r="BG113" s="161"/>
      <c r="BH113" s="161"/>
      <c r="BI113" s="161"/>
      <c r="BJ113" s="161"/>
      <c r="BK113" s="161"/>
      <c r="BL113" s="161"/>
      <c r="BM113" s="161"/>
      <c r="BN113" s="161"/>
      <c r="BO113" s="161"/>
      <c r="BP113" s="161"/>
      <c r="BQ113" s="161"/>
    </row>
    <row r="114" spans="11:69" s="145" customFormat="1" x14ac:dyDescent="0.2">
      <c r="K114" s="161"/>
      <c r="L114" s="161"/>
      <c r="M114" s="161"/>
      <c r="N114" s="161"/>
      <c r="O114" s="161"/>
      <c r="P114" s="161"/>
      <c r="Q114" s="161"/>
      <c r="R114" s="161"/>
      <c r="S114" s="161"/>
      <c r="T114" s="161"/>
      <c r="U114" s="161"/>
      <c r="V114" s="161"/>
      <c r="W114" s="161"/>
      <c r="X114" s="161"/>
      <c r="Y114" s="161"/>
      <c r="Z114" s="161"/>
      <c r="AA114" s="161"/>
      <c r="AB114" s="161"/>
      <c r="AC114" s="161"/>
      <c r="AD114" s="161"/>
      <c r="AE114" s="161"/>
      <c r="AF114" s="161"/>
      <c r="AG114" s="161"/>
      <c r="AH114" s="161"/>
      <c r="AI114" s="161"/>
      <c r="AJ114" s="161"/>
      <c r="AK114" s="161"/>
      <c r="AL114" s="161"/>
      <c r="AM114" s="161"/>
      <c r="AN114" s="161"/>
      <c r="AO114" s="161"/>
      <c r="AP114" s="161"/>
      <c r="AQ114" s="161"/>
      <c r="AR114" s="161"/>
      <c r="AS114" s="161"/>
      <c r="AT114" s="161"/>
      <c r="AU114" s="161"/>
      <c r="AV114" s="161"/>
      <c r="AW114" s="161"/>
      <c r="AX114" s="161"/>
      <c r="AY114" s="161"/>
      <c r="AZ114" s="161"/>
      <c r="BA114" s="161"/>
      <c r="BB114" s="161"/>
      <c r="BC114" s="161"/>
      <c r="BD114" s="161"/>
      <c r="BE114" s="161"/>
      <c r="BF114" s="161"/>
      <c r="BG114" s="161"/>
      <c r="BH114" s="161"/>
      <c r="BI114" s="161"/>
      <c r="BJ114" s="161"/>
      <c r="BK114" s="161"/>
      <c r="BL114" s="161"/>
      <c r="BM114" s="161"/>
      <c r="BN114" s="161"/>
      <c r="BO114" s="161"/>
      <c r="BP114" s="161"/>
      <c r="BQ114" s="161"/>
    </row>
    <row r="115" spans="11:69" s="145" customFormat="1" x14ac:dyDescent="0.2">
      <c r="K115" s="161"/>
      <c r="L115" s="161"/>
      <c r="M115" s="161"/>
      <c r="N115" s="161"/>
      <c r="O115" s="161"/>
      <c r="P115" s="161"/>
      <c r="Q115" s="161"/>
      <c r="R115" s="161"/>
      <c r="S115" s="161"/>
      <c r="T115" s="161"/>
      <c r="U115" s="161"/>
      <c r="V115" s="161"/>
      <c r="W115" s="161"/>
      <c r="X115" s="161"/>
      <c r="Y115" s="161"/>
      <c r="Z115" s="161"/>
      <c r="AA115" s="161"/>
      <c r="AB115" s="161"/>
      <c r="AC115" s="161"/>
      <c r="AD115" s="161"/>
      <c r="AE115" s="161"/>
      <c r="AF115" s="161"/>
      <c r="AG115" s="161"/>
      <c r="AH115" s="161"/>
      <c r="AI115" s="161"/>
      <c r="AJ115" s="161"/>
      <c r="AK115" s="161"/>
      <c r="AL115" s="161"/>
      <c r="AM115" s="161"/>
      <c r="AN115" s="161"/>
      <c r="AO115" s="161"/>
      <c r="AP115" s="161"/>
      <c r="AQ115" s="161"/>
      <c r="AR115" s="161"/>
      <c r="AS115" s="161"/>
      <c r="AT115" s="161"/>
      <c r="AU115" s="161"/>
      <c r="AV115" s="161"/>
      <c r="AW115" s="161"/>
      <c r="AX115" s="161"/>
      <c r="AY115" s="161"/>
      <c r="AZ115" s="161"/>
      <c r="BA115" s="161"/>
      <c r="BB115" s="161"/>
      <c r="BC115" s="161"/>
      <c r="BD115" s="161"/>
      <c r="BE115" s="161"/>
      <c r="BF115" s="161"/>
      <c r="BG115" s="161"/>
      <c r="BH115" s="161"/>
      <c r="BI115" s="161"/>
      <c r="BJ115" s="161"/>
      <c r="BK115" s="161"/>
      <c r="BL115" s="161"/>
      <c r="BM115" s="161"/>
      <c r="BN115" s="161"/>
      <c r="BO115" s="161"/>
      <c r="BP115" s="161"/>
      <c r="BQ115" s="161"/>
    </row>
    <row r="116" spans="11:69" s="145" customFormat="1" x14ac:dyDescent="0.2">
      <c r="K116" s="161"/>
      <c r="L116" s="161"/>
      <c r="M116" s="161"/>
      <c r="N116" s="161"/>
      <c r="O116" s="161"/>
      <c r="P116" s="161"/>
      <c r="Q116" s="161"/>
      <c r="R116" s="161"/>
      <c r="S116" s="161"/>
      <c r="T116" s="161"/>
      <c r="U116" s="161"/>
      <c r="V116" s="161"/>
      <c r="W116" s="161"/>
      <c r="X116" s="161"/>
      <c r="Y116" s="161"/>
      <c r="Z116" s="161"/>
      <c r="AA116" s="161"/>
      <c r="AB116" s="161"/>
      <c r="AC116" s="161"/>
      <c r="AD116" s="161"/>
      <c r="AE116" s="161"/>
      <c r="AF116" s="161"/>
      <c r="AG116" s="161"/>
      <c r="AH116" s="161"/>
      <c r="AI116" s="161"/>
      <c r="AJ116" s="161"/>
      <c r="AK116" s="161"/>
      <c r="AL116" s="161"/>
      <c r="AM116" s="161"/>
      <c r="AN116" s="161"/>
      <c r="AO116" s="161"/>
      <c r="AP116" s="161"/>
      <c r="AQ116" s="161"/>
      <c r="AR116" s="161"/>
      <c r="AS116" s="161"/>
      <c r="AT116" s="161"/>
      <c r="AU116" s="161"/>
      <c r="AV116" s="161"/>
      <c r="AW116" s="161"/>
      <c r="AX116" s="161"/>
      <c r="AY116" s="161"/>
      <c r="AZ116" s="161"/>
      <c r="BA116" s="161"/>
      <c r="BB116" s="161"/>
      <c r="BC116" s="161"/>
      <c r="BD116" s="161"/>
      <c r="BE116" s="161"/>
      <c r="BF116" s="161"/>
      <c r="BG116" s="161"/>
      <c r="BH116" s="161"/>
      <c r="BI116" s="161"/>
      <c r="BJ116" s="161"/>
      <c r="BK116" s="161"/>
      <c r="BL116" s="161"/>
      <c r="BM116" s="161"/>
      <c r="BN116" s="161"/>
      <c r="BO116" s="161"/>
      <c r="BP116" s="161"/>
      <c r="BQ116" s="161"/>
    </row>
    <row r="117" spans="11:69" s="145" customFormat="1" x14ac:dyDescent="0.2">
      <c r="K117" s="161"/>
      <c r="L117" s="161"/>
      <c r="M117" s="161"/>
      <c r="N117" s="161"/>
      <c r="O117" s="161"/>
      <c r="P117" s="161"/>
      <c r="Q117" s="161"/>
      <c r="R117" s="161"/>
      <c r="S117" s="161"/>
      <c r="T117" s="161"/>
      <c r="U117" s="161"/>
      <c r="V117" s="161"/>
      <c r="W117" s="161"/>
      <c r="X117" s="161"/>
      <c r="Y117" s="161"/>
      <c r="Z117" s="161"/>
      <c r="AA117" s="161"/>
      <c r="AB117" s="161"/>
      <c r="AC117" s="161"/>
      <c r="AD117" s="161"/>
      <c r="AE117" s="161"/>
      <c r="AF117" s="161"/>
      <c r="AG117" s="161"/>
      <c r="AH117" s="161"/>
      <c r="AI117" s="161"/>
      <c r="AJ117" s="161"/>
      <c r="AK117" s="161"/>
      <c r="AL117" s="161"/>
      <c r="AM117" s="161"/>
      <c r="AN117" s="161"/>
      <c r="AO117" s="161"/>
      <c r="AP117" s="161"/>
      <c r="AQ117" s="161"/>
      <c r="AR117" s="161"/>
      <c r="AS117" s="161"/>
      <c r="AT117" s="161"/>
      <c r="AU117" s="161"/>
      <c r="AV117" s="161"/>
      <c r="AW117" s="161"/>
      <c r="AX117" s="161"/>
      <c r="AY117" s="161"/>
      <c r="AZ117" s="161"/>
      <c r="BA117" s="161"/>
      <c r="BB117" s="161"/>
      <c r="BC117" s="161"/>
      <c r="BD117" s="161"/>
      <c r="BE117" s="161"/>
      <c r="BF117" s="161"/>
      <c r="BG117" s="161"/>
      <c r="BH117" s="161"/>
      <c r="BI117" s="161"/>
      <c r="BJ117" s="161"/>
      <c r="BK117" s="161"/>
      <c r="BL117" s="161"/>
      <c r="BM117" s="161"/>
      <c r="BN117" s="161"/>
      <c r="BO117" s="161"/>
      <c r="BP117" s="161"/>
      <c r="BQ117" s="161"/>
    </row>
    <row r="118" spans="11:69" s="145" customFormat="1" x14ac:dyDescent="0.2">
      <c r="K118" s="161"/>
      <c r="L118" s="161"/>
      <c r="M118" s="161"/>
      <c r="N118" s="161"/>
      <c r="O118" s="161"/>
      <c r="P118" s="161"/>
      <c r="Q118" s="161"/>
      <c r="R118" s="161"/>
      <c r="S118" s="161"/>
      <c r="T118" s="161"/>
      <c r="U118" s="161"/>
      <c r="V118" s="161"/>
      <c r="W118" s="161"/>
      <c r="X118" s="161"/>
      <c r="Y118" s="161"/>
      <c r="Z118" s="161"/>
      <c r="AA118" s="161"/>
      <c r="AB118" s="161"/>
      <c r="AC118" s="161"/>
      <c r="AD118" s="161"/>
      <c r="AE118" s="161"/>
      <c r="AF118" s="161"/>
      <c r="AG118" s="161"/>
      <c r="AH118" s="161"/>
      <c r="AI118" s="161"/>
      <c r="AJ118" s="161"/>
      <c r="AK118" s="161"/>
      <c r="AL118" s="161"/>
      <c r="AM118" s="161"/>
      <c r="AN118" s="161"/>
      <c r="AO118" s="161"/>
      <c r="AP118" s="161"/>
      <c r="AQ118" s="161"/>
      <c r="AR118" s="161"/>
      <c r="AS118" s="161"/>
      <c r="AT118" s="161"/>
      <c r="AU118" s="161"/>
      <c r="AV118" s="161"/>
      <c r="AW118" s="161"/>
      <c r="AX118" s="161"/>
      <c r="AY118" s="161"/>
      <c r="AZ118" s="161"/>
      <c r="BA118" s="161"/>
      <c r="BB118" s="161"/>
      <c r="BC118" s="161"/>
      <c r="BD118" s="161"/>
      <c r="BE118" s="161"/>
      <c r="BF118" s="161"/>
      <c r="BG118" s="161"/>
      <c r="BH118" s="161"/>
      <c r="BI118" s="161"/>
      <c r="BJ118" s="161"/>
      <c r="BK118" s="161"/>
      <c r="BL118" s="161"/>
      <c r="BM118" s="161"/>
      <c r="BN118" s="161"/>
      <c r="BO118" s="161"/>
      <c r="BP118" s="161"/>
      <c r="BQ118" s="161"/>
    </row>
    <row r="119" spans="11:69" s="145" customFormat="1" x14ac:dyDescent="0.2">
      <c r="K119" s="161"/>
      <c r="L119" s="161"/>
      <c r="M119" s="161"/>
      <c r="N119" s="161"/>
      <c r="O119" s="161"/>
      <c r="P119" s="161"/>
      <c r="Q119" s="161"/>
      <c r="R119" s="161"/>
      <c r="S119" s="161"/>
      <c r="T119" s="161"/>
      <c r="U119" s="161"/>
      <c r="V119" s="161"/>
      <c r="W119" s="161"/>
      <c r="X119" s="161"/>
      <c r="Y119" s="161"/>
      <c r="Z119" s="161"/>
      <c r="AA119" s="161"/>
      <c r="AB119" s="161"/>
      <c r="AC119" s="161"/>
      <c r="AD119" s="161"/>
      <c r="AE119" s="161"/>
      <c r="AF119" s="161"/>
      <c r="AG119" s="161"/>
      <c r="AH119" s="161"/>
      <c r="AI119" s="161"/>
      <c r="AJ119" s="161"/>
      <c r="AK119" s="161"/>
      <c r="AL119" s="161"/>
      <c r="AM119" s="161"/>
      <c r="AN119" s="161"/>
      <c r="AO119" s="161"/>
      <c r="AP119" s="161"/>
      <c r="AQ119" s="161"/>
      <c r="AR119" s="161"/>
      <c r="AS119" s="161"/>
      <c r="AT119" s="161"/>
      <c r="AU119" s="161"/>
      <c r="AV119" s="161"/>
      <c r="AW119" s="161"/>
      <c r="AX119" s="161"/>
      <c r="AY119" s="161"/>
      <c r="AZ119" s="161"/>
      <c r="BA119" s="161"/>
      <c r="BB119" s="161"/>
      <c r="BC119" s="161"/>
      <c r="BD119" s="161"/>
      <c r="BE119" s="161"/>
      <c r="BF119" s="161"/>
      <c r="BG119" s="161"/>
      <c r="BH119" s="161"/>
      <c r="BI119" s="161"/>
      <c r="BJ119" s="161"/>
      <c r="BK119" s="161"/>
      <c r="BL119" s="161"/>
      <c r="BM119" s="161"/>
      <c r="BN119" s="161"/>
      <c r="BO119" s="161"/>
      <c r="BP119" s="161"/>
      <c r="BQ119" s="161"/>
    </row>
    <row r="120" spans="11:69" s="145" customFormat="1" x14ac:dyDescent="0.2">
      <c r="K120" s="161"/>
      <c r="L120" s="161"/>
      <c r="M120" s="161"/>
      <c r="N120" s="161"/>
      <c r="O120" s="161"/>
      <c r="P120" s="161"/>
      <c r="Q120" s="161"/>
      <c r="R120" s="161"/>
      <c r="S120" s="161"/>
      <c r="T120" s="161"/>
      <c r="U120" s="161"/>
      <c r="V120" s="161"/>
      <c r="W120" s="161"/>
      <c r="X120" s="161"/>
      <c r="Y120" s="161"/>
      <c r="Z120" s="161"/>
      <c r="AA120" s="161"/>
      <c r="AB120" s="161"/>
      <c r="AC120" s="161"/>
      <c r="AD120" s="161"/>
      <c r="AE120" s="161"/>
      <c r="AF120" s="161"/>
      <c r="AG120" s="161"/>
      <c r="AH120" s="161"/>
      <c r="AI120" s="161"/>
      <c r="AJ120" s="161"/>
      <c r="AK120" s="161"/>
      <c r="AL120" s="161"/>
      <c r="AM120" s="161"/>
      <c r="AN120" s="161"/>
      <c r="AO120" s="161"/>
      <c r="AP120" s="161"/>
      <c r="AQ120" s="161"/>
      <c r="AR120" s="161"/>
      <c r="AS120" s="161"/>
      <c r="AT120" s="161"/>
      <c r="AU120" s="161"/>
      <c r="AV120" s="161"/>
      <c r="AW120" s="161"/>
      <c r="AX120" s="161"/>
      <c r="AY120" s="161"/>
      <c r="AZ120" s="161"/>
      <c r="BA120" s="161"/>
      <c r="BB120" s="161"/>
      <c r="BC120" s="161"/>
      <c r="BD120" s="161"/>
      <c r="BE120" s="161"/>
      <c r="BF120" s="161"/>
      <c r="BG120" s="161"/>
      <c r="BH120" s="161"/>
      <c r="BI120" s="161"/>
      <c r="BJ120" s="161"/>
      <c r="BK120" s="161"/>
      <c r="BL120" s="161"/>
      <c r="BM120" s="161"/>
      <c r="BN120" s="161"/>
      <c r="BO120" s="161"/>
      <c r="BP120" s="161"/>
      <c r="BQ120" s="161"/>
    </row>
    <row r="121" spans="11:69" s="145" customFormat="1" x14ac:dyDescent="0.2">
      <c r="K121" s="161"/>
      <c r="L121" s="161"/>
      <c r="M121" s="161"/>
      <c r="N121" s="161"/>
      <c r="O121" s="161"/>
      <c r="P121" s="161"/>
      <c r="Q121" s="161"/>
      <c r="R121" s="161"/>
      <c r="S121" s="161"/>
      <c r="T121" s="161"/>
      <c r="U121" s="161"/>
      <c r="V121" s="161"/>
      <c r="W121" s="161"/>
      <c r="X121" s="161"/>
      <c r="Y121" s="161"/>
      <c r="Z121" s="161"/>
      <c r="AA121" s="161"/>
      <c r="AB121" s="161"/>
      <c r="AC121" s="161"/>
      <c r="AD121" s="161"/>
      <c r="AE121" s="161"/>
      <c r="AF121" s="161"/>
      <c r="AG121" s="161"/>
      <c r="AH121" s="161"/>
      <c r="AI121" s="161"/>
      <c r="AJ121" s="161"/>
      <c r="AK121" s="161"/>
      <c r="AL121" s="161"/>
      <c r="AM121" s="161"/>
      <c r="AN121" s="161"/>
      <c r="AO121" s="161"/>
      <c r="AP121" s="161"/>
      <c r="AQ121" s="161"/>
      <c r="AR121" s="161"/>
      <c r="AS121" s="161"/>
      <c r="AT121" s="161"/>
      <c r="AU121" s="161"/>
      <c r="AV121" s="161"/>
      <c r="AW121" s="161"/>
      <c r="AX121" s="161"/>
      <c r="AY121" s="161"/>
      <c r="AZ121" s="161"/>
      <c r="BA121" s="161"/>
      <c r="BB121" s="161"/>
      <c r="BC121" s="161"/>
      <c r="BD121" s="161"/>
      <c r="BE121" s="161"/>
      <c r="BF121" s="161"/>
      <c r="BG121" s="161"/>
      <c r="BH121" s="161"/>
      <c r="BI121" s="161"/>
      <c r="BJ121" s="161"/>
      <c r="BK121" s="161"/>
      <c r="BL121" s="161"/>
      <c r="BM121" s="161"/>
      <c r="BN121" s="161"/>
      <c r="BO121" s="161"/>
      <c r="BP121" s="161"/>
      <c r="BQ121" s="161"/>
    </row>
    <row r="122" spans="11:69" s="145" customFormat="1" x14ac:dyDescent="0.2">
      <c r="K122" s="161"/>
      <c r="L122" s="161"/>
      <c r="M122" s="161"/>
      <c r="N122" s="161"/>
      <c r="O122" s="161"/>
      <c r="P122" s="161"/>
      <c r="Q122" s="161"/>
      <c r="R122" s="161"/>
      <c r="S122" s="161"/>
      <c r="T122" s="161"/>
      <c r="U122" s="161"/>
      <c r="V122" s="161"/>
      <c r="W122" s="161"/>
      <c r="X122" s="161"/>
      <c r="Y122" s="161"/>
      <c r="Z122" s="161"/>
      <c r="AA122" s="161"/>
      <c r="AB122" s="161"/>
      <c r="AC122" s="161"/>
      <c r="AD122" s="161"/>
      <c r="AE122" s="161"/>
      <c r="AF122" s="161"/>
      <c r="AG122" s="161"/>
      <c r="AH122" s="161"/>
      <c r="AI122" s="161"/>
      <c r="AJ122" s="161"/>
      <c r="AK122" s="161"/>
      <c r="AL122" s="161"/>
      <c r="AM122" s="161"/>
      <c r="AN122" s="161"/>
      <c r="AO122" s="161"/>
      <c r="AP122" s="161"/>
      <c r="AQ122" s="161"/>
      <c r="AR122" s="161"/>
      <c r="AS122" s="161"/>
      <c r="AT122" s="161"/>
      <c r="AU122" s="161"/>
      <c r="AV122" s="161"/>
      <c r="AW122" s="161"/>
      <c r="AX122" s="161"/>
      <c r="AY122" s="161"/>
      <c r="AZ122" s="161"/>
      <c r="BA122" s="161"/>
      <c r="BB122" s="161"/>
      <c r="BC122" s="161"/>
      <c r="BD122" s="161"/>
      <c r="BE122" s="161"/>
      <c r="BF122" s="161"/>
      <c r="BG122" s="161"/>
      <c r="BH122" s="161"/>
      <c r="BI122" s="161"/>
      <c r="BJ122" s="161"/>
      <c r="BK122" s="161"/>
      <c r="BL122" s="161"/>
      <c r="BM122" s="161"/>
      <c r="BN122" s="161"/>
      <c r="BO122" s="161"/>
      <c r="BP122" s="161"/>
      <c r="BQ122" s="161"/>
    </row>
    <row r="123" spans="11:69" s="145" customFormat="1" x14ac:dyDescent="0.2">
      <c r="K123" s="161"/>
      <c r="L123" s="161"/>
      <c r="M123" s="161"/>
      <c r="N123" s="161"/>
      <c r="O123" s="161"/>
      <c r="P123" s="161"/>
      <c r="Q123" s="161"/>
      <c r="R123" s="161"/>
      <c r="S123" s="161"/>
      <c r="T123" s="161"/>
      <c r="U123" s="161"/>
      <c r="V123" s="161"/>
      <c r="W123" s="161"/>
      <c r="X123" s="161"/>
      <c r="Y123" s="161"/>
      <c r="Z123" s="161"/>
      <c r="AA123" s="161"/>
      <c r="AB123" s="161"/>
      <c r="AC123" s="161"/>
      <c r="AD123" s="161"/>
      <c r="AE123" s="161"/>
      <c r="AF123" s="161"/>
      <c r="AG123" s="161"/>
      <c r="AH123" s="161"/>
      <c r="AI123" s="161"/>
      <c r="AJ123" s="161"/>
      <c r="AK123" s="161"/>
      <c r="AL123" s="161"/>
      <c r="AM123" s="161"/>
      <c r="AN123" s="161"/>
      <c r="AO123" s="161"/>
      <c r="AP123" s="161"/>
      <c r="AQ123" s="161"/>
      <c r="AR123" s="161"/>
      <c r="AS123" s="161"/>
      <c r="AT123" s="161"/>
      <c r="AU123" s="161"/>
      <c r="AV123" s="161"/>
      <c r="AW123" s="161"/>
      <c r="AX123" s="161"/>
      <c r="AY123" s="161"/>
      <c r="AZ123" s="161"/>
      <c r="BA123" s="161"/>
      <c r="BB123" s="161"/>
      <c r="BC123" s="161"/>
      <c r="BD123" s="161"/>
      <c r="BE123" s="161"/>
      <c r="BF123" s="161"/>
      <c r="BG123" s="161"/>
      <c r="BH123" s="161"/>
      <c r="BI123" s="161"/>
      <c r="BJ123" s="161"/>
      <c r="BK123" s="161"/>
      <c r="BL123" s="161"/>
      <c r="BM123" s="161"/>
      <c r="BN123" s="161"/>
      <c r="BO123" s="161"/>
      <c r="BP123" s="161"/>
      <c r="BQ123" s="161"/>
    </row>
    <row r="124" spans="11:69" s="145" customFormat="1" x14ac:dyDescent="0.2">
      <c r="K124" s="161"/>
      <c r="L124" s="161"/>
      <c r="M124" s="161"/>
      <c r="N124" s="161"/>
      <c r="O124" s="161"/>
      <c r="P124" s="161"/>
      <c r="Q124" s="161"/>
      <c r="R124" s="161"/>
      <c r="S124" s="161"/>
      <c r="T124" s="161"/>
      <c r="U124" s="161"/>
      <c r="V124" s="161"/>
      <c r="W124" s="161"/>
      <c r="X124" s="161"/>
      <c r="Y124" s="161"/>
      <c r="Z124" s="161"/>
      <c r="AA124" s="161"/>
      <c r="AB124" s="161"/>
      <c r="AC124" s="161"/>
      <c r="AD124" s="161"/>
      <c r="AE124" s="161"/>
      <c r="AF124" s="161"/>
      <c r="AG124" s="161"/>
      <c r="AH124" s="161"/>
      <c r="AI124" s="161"/>
      <c r="AJ124" s="161"/>
      <c r="AK124" s="161"/>
      <c r="AL124" s="161"/>
      <c r="AM124" s="161"/>
      <c r="AN124" s="161"/>
      <c r="AO124" s="161"/>
      <c r="AP124" s="161"/>
      <c r="AQ124" s="161"/>
      <c r="AR124" s="161"/>
      <c r="AS124" s="161"/>
      <c r="AT124" s="161"/>
      <c r="AU124" s="161"/>
      <c r="AV124" s="161"/>
      <c r="AW124" s="161"/>
      <c r="AX124" s="161"/>
      <c r="AY124" s="161"/>
      <c r="AZ124" s="161"/>
      <c r="BA124" s="161"/>
      <c r="BB124" s="161"/>
      <c r="BC124" s="161"/>
      <c r="BD124" s="161"/>
      <c r="BE124" s="161"/>
      <c r="BF124" s="161"/>
      <c r="BG124" s="161"/>
      <c r="BH124" s="161"/>
      <c r="BI124" s="161"/>
      <c r="BJ124" s="161"/>
      <c r="BK124" s="161"/>
      <c r="BL124" s="161"/>
      <c r="BM124" s="161"/>
      <c r="BN124" s="161"/>
      <c r="BO124" s="161"/>
      <c r="BP124" s="161"/>
      <c r="BQ124" s="161"/>
    </row>
    <row r="125" spans="11:69" s="145" customFormat="1" x14ac:dyDescent="0.2">
      <c r="K125" s="161"/>
      <c r="L125" s="161"/>
      <c r="M125" s="161"/>
      <c r="N125" s="161"/>
      <c r="O125" s="161"/>
      <c r="P125" s="161"/>
      <c r="Q125" s="161"/>
      <c r="R125" s="161"/>
      <c r="S125" s="161"/>
      <c r="T125" s="161"/>
      <c r="U125" s="161"/>
      <c r="V125" s="161"/>
      <c r="W125" s="161"/>
      <c r="X125" s="161"/>
      <c r="Y125" s="161"/>
      <c r="Z125" s="161"/>
      <c r="AA125" s="161"/>
      <c r="AB125" s="161"/>
      <c r="AC125" s="161"/>
      <c r="AD125" s="161"/>
      <c r="AE125" s="161"/>
      <c r="AF125" s="161"/>
      <c r="AG125" s="161"/>
      <c r="AH125" s="161"/>
      <c r="AI125" s="161"/>
      <c r="AJ125" s="161"/>
      <c r="AK125" s="161"/>
      <c r="AL125" s="161"/>
      <c r="AM125" s="161"/>
      <c r="AN125" s="161"/>
      <c r="AO125" s="161"/>
      <c r="AP125" s="161"/>
      <c r="AQ125" s="161"/>
      <c r="AR125" s="161"/>
      <c r="AS125" s="161"/>
      <c r="AT125" s="161"/>
      <c r="AU125" s="161"/>
      <c r="AV125" s="161"/>
      <c r="AW125" s="161"/>
      <c r="AX125" s="161"/>
      <c r="AY125" s="161"/>
      <c r="AZ125" s="161"/>
      <c r="BA125" s="161"/>
      <c r="BB125" s="161"/>
      <c r="BC125" s="161"/>
      <c r="BD125" s="161"/>
      <c r="BE125" s="161"/>
      <c r="BF125" s="161"/>
      <c r="BG125" s="161"/>
      <c r="BH125" s="161"/>
      <c r="BI125" s="161"/>
      <c r="BJ125" s="161"/>
      <c r="BK125" s="161"/>
      <c r="BL125" s="161"/>
      <c r="BM125" s="161"/>
      <c r="BN125" s="161"/>
      <c r="BO125" s="161"/>
      <c r="BP125" s="161"/>
      <c r="BQ125" s="161"/>
    </row>
    <row r="126" spans="11:69" s="145" customFormat="1" x14ac:dyDescent="0.2">
      <c r="K126" s="161"/>
      <c r="L126" s="161"/>
      <c r="M126" s="161"/>
      <c r="N126" s="161"/>
      <c r="O126" s="161"/>
      <c r="P126" s="161"/>
      <c r="Q126" s="161"/>
      <c r="R126" s="161"/>
      <c r="S126" s="161"/>
      <c r="T126" s="161"/>
      <c r="U126" s="161"/>
      <c r="V126" s="161"/>
      <c r="W126" s="161"/>
      <c r="X126" s="161"/>
      <c r="Y126" s="161"/>
      <c r="Z126" s="161"/>
      <c r="AA126" s="161"/>
      <c r="AB126" s="161"/>
      <c r="AC126" s="161"/>
      <c r="AD126" s="161"/>
      <c r="AE126" s="161"/>
      <c r="AF126" s="161"/>
      <c r="AG126" s="161"/>
      <c r="AH126" s="161"/>
      <c r="AI126" s="161"/>
      <c r="AJ126" s="161"/>
      <c r="AK126" s="161"/>
      <c r="AL126" s="161"/>
      <c r="AM126" s="161"/>
      <c r="AN126" s="161"/>
      <c r="AO126" s="161"/>
      <c r="AP126" s="161"/>
      <c r="AQ126" s="161"/>
      <c r="AR126" s="161"/>
      <c r="AS126" s="161"/>
      <c r="AT126" s="161"/>
      <c r="AU126" s="161"/>
      <c r="AV126" s="161"/>
      <c r="AW126" s="161"/>
      <c r="AX126" s="161"/>
      <c r="AY126" s="161"/>
      <c r="AZ126" s="161"/>
      <c r="BA126" s="161"/>
      <c r="BB126" s="161"/>
      <c r="BC126" s="161"/>
      <c r="BD126" s="161"/>
      <c r="BE126" s="161"/>
      <c r="BF126" s="161"/>
      <c r="BG126" s="161"/>
      <c r="BH126" s="161"/>
      <c r="BI126" s="161"/>
      <c r="BJ126" s="161"/>
      <c r="BK126" s="161"/>
      <c r="BL126" s="161"/>
      <c r="BM126" s="161"/>
      <c r="BN126" s="161"/>
      <c r="BO126" s="161"/>
      <c r="BP126" s="161"/>
      <c r="BQ126" s="161"/>
    </row>
    <row r="127" spans="11:69" s="145" customFormat="1" x14ac:dyDescent="0.2">
      <c r="K127" s="161"/>
      <c r="L127" s="161"/>
      <c r="M127" s="161"/>
      <c r="N127" s="161"/>
      <c r="O127" s="161"/>
      <c r="P127" s="161"/>
      <c r="Q127" s="161"/>
      <c r="R127" s="161"/>
      <c r="S127" s="161"/>
      <c r="T127" s="161"/>
      <c r="U127" s="161"/>
      <c r="V127" s="161"/>
      <c r="W127" s="161"/>
      <c r="X127" s="161"/>
      <c r="Y127" s="161"/>
      <c r="Z127" s="161"/>
      <c r="AA127" s="161"/>
      <c r="AB127" s="161"/>
      <c r="AC127" s="161"/>
      <c r="AD127" s="161"/>
      <c r="AE127" s="161"/>
      <c r="AF127" s="161"/>
      <c r="AG127" s="161"/>
      <c r="AH127" s="161"/>
      <c r="AI127" s="161"/>
      <c r="AJ127" s="161"/>
      <c r="AK127" s="161"/>
      <c r="AL127" s="161"/>
      <c r="AM127" s="161"/>
      <c r="AN127" s="161"/>
      <c r="AO127" s="161"/>
      <c r="AP127" s="161"/>
      <c r="AQ127" s="161"/>
      <c r="AR127" s="161"/>
      <c r="AS127" s="161"/>
      <c r="AT127" s="161"/>
      <c r="AU127" s="161"/>
      <c r="AV127" s="161"/>
      <c r="AW127" s="161"/>
      <c r="AX127" s="161"/>
      <c r="AY127" s="161"/>
      <c r="AZ127" s="161"/>
      <c r="BA127" s="161"/>
      <c r="BB127" s="161"/>
      <c r="BC127" s="161"/>
      <c r="BD127" s="161"/>
      <c r="BE127" s="161"/>
      <c r="BF127" s="161"/>
      <c r="BG127" s="161"/>
      <c r="BH127" s="161"/>
      <c r="BI127" s="161"/>
      <c r="BJ127" s="161"/>
      <c r="BK127" s="161"/>
      <c r="BL127" s="161"/>
      <c r="BM127" s="161"/>
      <c r="BN127" s="161"/>
      <c r="BO127" s="161"/>
      <c r="BP127" s="161"/>
      <c r="BQ127" s="161"/>
    </row>
    <row r="128" spans="11:69" s="145" customFormat="1" x14ac:dyDescent="0.2">
      <c r="K128" s="161"/>
      <c r="L128" s="161"/>
      <c r="M128" s="161"/>
      <c r="N128" s="161"/>
      <c r="O128" s="161"/>
      <c r="P128" s="161"/>
      <c r="Q128" s="161"/>
      <c r="R128" s="161"/>
      <c r="S128" s="161"/>
      <c r="T128" s="161"/>
      <c r="U128" s="161"/>
      <c r="V128" s="161"/>
      <c r="W128" s="161"/>
      <c r="X128" s="161"/>
      <c r="Y128" s="161"/>
      <c r="Z128" s="161"/>
      <c r="AA128" s="161"/>
      <c r="AB128" s="161"/>
      <c r="AC128" s="161"/>
      <c r="AD128" s="161"/>
      <c r="AE128" s="161"/>
      <c r="AF128" s="161"/>
      <c r="AG128" s="161"/>
      <c r="AH128" s="161"/>
      <c r="AI128" s="161"/>
      <c r="AJ128" s="161"/>
      <c r="AK128" s="161"/>
      <c r="AL128" s="161"/>
      <c r="AM128" s="161"/>
      <c r="AN128" s="161"/>
      <c r="AO128" s="161"/>
      <c r="AP128" s="161"/>
      <c r="AQ128" s="161"/>
      <c r="AR128" s="161"/>
      <c r="AS128" s="161"/>
      <c r="AT128" s="161"/>
      <c r="AU128" s="161"/>
      <c r="AV128" s="161"/>
      <c r="AW128" s="161"/>
      <c r="AX128" s="161"/>
      <c r="AY128" s="161"/>
      <c r="AZ128" s="161"/>
      <c r="BA128" s="161"/>
      <c r="BB128" s="161"/>
      <c r="BC128" s="161"/>
      <c r="BD128" s="161"/>
      <c r="BE128" s="161"/>
      <c r="BF128" s="161"/>
      <c r="BG128" s="161"/>
      <c r="BH128" s="161"/>
      <c r="BI128" s="161"/>
      <c r="BJ128" s="161"/>
      <c r="BK128" s="161"/>
      <c r="BL128" s="161"/>
      <c r="BM128" s="161"/>
      <c r="BN128" s="161"/>
      <c r="BO128" s="161"/>
      <c r="BP128" s="161"/>
      <c r="BQ128" s="161"/>
    </row>
    <row r="129" spans="11:69" s="145" customFormat="1" x14ac:dyDescent="0.2">
      <c r="K129" s="161"/>
      <c r="L129" s="161"/>
      <c r="M129" s="161"/>
      <c r="N129" s="161"/>
      <c r="O129" s="161"/>
      <c r="P129" s="161"/>
      <c r="Q129" s="161"/>
      <c r="R129" s="161"/>
      <c r="S129" s="161"/>
      <c r="T129" s="161"/>
      <c r="U129" s="161"/>
      <c r="V129" s="161"/>
      <c r="W129" s="161"/>
      <c r="X129" s="161"/>
      <c r="Y129" s="161"/>
      <c r="Z129" s="161"/>
      <c r="AA129" s="161"/>
      <c r="AB129" s="161"/>
      <c r="AC129" s="161"/>
      <c r="AD129" s="161"/>
      <c r="AE129" s="161"/>
      <c r="AF129" s="161"/>
      <c r="AG129" s="161"/>
      <c r="AH129" s="161"/>
      <c r="AI129" s="161"/>
      <c r="AJ129" s="161"/>
      <c r="AK129" s="161"/>
      <c r="AL129" s="161"/>
      <c r="AM129" s="161"/>
      <c r="AN129" s="161"/>
      <c r="AO129" s="161"/>
      <c r="AP129" s="161"/>
      <c r="AQ129" s="161"/>
      <c r="AR129" s="161"/>
      <c r="AS129" s="161"/>
      <c r="AT129" s="161"/>
      <c r="AU129" s="161"/>
      <c r="AV129" s="161"/>
      <c r="AW129" s="161"/>
      <c r="AX129" s="161"/>
      <c r="AY129" s="161"/>
      <c r="AZ129" s="161"/>
      <c r="BA129" s="161"/>
      <c r="BB129" s="161"/>
      <c r="BC129" s="161"/>
      <c r="BD129" s="161"/>
      <c r="BE129" s="161"/>
      <c r="BF129" s="161"/>
      <c r="BG129" s="161"/>
      <c r="BH129" s="161"/>
      <c r="BI129" s="161"/>
      <c r="BJ129" s="161"/>
      <c r="BK129" s="161"/>
      <c r="BL129" s="161"/>
      <c r="BM129" s="161"/>
      <c r="BN129" s="161"/>
      <c r="BO129" s="161"/>
      <c r="BP129" s="161"/>
      <c r="BQ129" s="161"/>
    </row>
    <row r="130" spans="11:69" s="145" customFormat="1" x14ac:dyDescent="0.2">
      <c r="K130" s="161"/>
      <c r="L130" s="161"/>
      <c r="M130" s="161"/>
      <c r="N130" s="161"/>
      <c r="O130" s="161"/>
      <c r="P130" s="161"/>
      <c r="Q130" s="161"/>
      <c r="R130" s="161"/>
      <c r="S130" s="161"/>
      <c r="T130" s="161"/>
      <c r="U130" s="161"/>
      <c r="V130" s="161"/>
      <c r="W130" s="161"/>
      <c r="X130" s="161"/>
      <c r="Y130" s="161"/>
      <c r="Z130" s="161"/>
      <c r="AA130" s="161"/>
      <c r="AB130" s="161"/>
      <c r="AC130" s="161"/>
      <c r="AD130" s="161"/>
      <c r="AE130" s="161"/>
      <c r="AF130" s="161"/>
      <c r="AG130" s="161"/>
      <c r="AH130" s="161"/>
      <c r="AI130" s="161"/>
      <c r="AJ130" s="161"/>
      <c r="AK130" s="161"/>
      <c r="AL130" s="161"/>
      <c r="AM130" s="161"/>
      <c r="AN130" s="161"/>
      <c r="AO130" s="161"/>
      <c r="AP130" s="161"/>
      <c r="AQ130" s="161"/>
      <c r="AR130" s="161"/>
      <c r="AS130" s="161"/>
      <c r="AT130" s="161"/>
      <c r="AU130" s="161"/>
      <c r="AV130" s="161"/>
      <c r="AW130" s="161"/>
      <c r="AX130" s="161"/>
      <c r="AY130" s="161"/>
      <c r="AZ130" s="161"/>
      <c r="BA130" s="161"/>
      <c r="BB130" s="161"/>
      <c r="BC130" s="161"/>
      <c r="BD130" s="161"/>
      <c r="BE130" s="161"/>
      <c r="BF130" s="161"/>
      <c r="BG130" s="161"/>
      <c r="BH130" s="161"/>
      <c r="BI130" s="161"/>
      <c r="BJ130" s="161"/>
      <c r="BK130" s="161"/>
      <c r="BL130" s="161"/>
      <c r="BM130" s="161"/>
      <c r="BN130" s="161"/>
      <c r="BO130" s="161"/>
      <c r="BP130" s="161"/>
      <c r="BQ130" s="161"/>
    </row>
    <row r="131" spans="11:69" s="145" customFormat="1" x14ac:dyDescent="0.2">
      <c r="K131" s="161"/>
      <c r="L131" s="161"/>
      <c r="M131" s="161"/>
      <c r="N131" s="161"/>
      <c r="O131" s="161"/>
      <c r="P131" s="161"/>
      <c r="Q131" s="161"/>
      <c r="R131" s="161"/>
      <c r="S131" s="161"/>
      <c r="T131" s="161"/>
      <c r="U131" s="161"/>
      <c r="V131" s="161"/>
      <c r="W131" s="161"/>
      <c r="X131" s="161"/>
      <c r="Y131" s="161"/>
      <c r="Z131" s="161"/>
      <c r="AA131" s="161"/>
      <c r="AB131" s="161"/>
      <c r="AC131" s="161"/>
      <c r="AD131" s="161"/>
      <c r="AE131" s="161"/>
      <c r="AF131" s="161"/>
      <c r="AG131" s="161"/>
      <c r="AH131" s="161"/>
      <c r="AI131" s="161"/>
      <c r="AJ131" s="161"/>
      <c r="AK131" s="161"/>
      <c r="AL131" s="161"/>
      <c r="AM131" s="161"/>
      <c r="AN131" s="161"/>
      <c r="AO131" s="161"/>
      <c r="AP131" s="161"/>
      <c r="AQ131" s="161"/>
      <c r="AR131" s="161"/>
      <c r="AS131" s="161"/>
      <c r="AT131" s="161"/>
      <c r="AU131" s="161"/>
      <c r="AV131" s="161"/>
      <c r="AW131" s="161"/>
      <c r="AX131" s="161"/>
      <c r="AY131" s="161"/>
      <c r="AZ131" s="161"/>
      <c r="BA131" s="161"/>
      <c r="BB131" s="161"/>
      <c r="BC131" s="161"/>
      <c r="BD131" s="161"/>
      <c r="BE131" s="161"/>
      <c r="BF131" s="161"/>
      <c r="BG131" s="161"/>
      <c r="BH131" s="161"/>
      <c r="BI131" s="161"/>
      <c r="BJ131" s="161"/>
      <c r="BK131" s="161"/>
      <c r="BL131" s="161"/>
      <c r="BM131" s="161"/>
      <c r="BN131" s="161"/>
      <c r="BO131" s="161"/>
      <c r="BP131" s="161"/>
      <c r="BQ131" s="161"/>
    </row>
    <row r="132" spans="11:69" s="145" customFormat="1" x14ac:dyDescent="0.2">
      <c r="K132" s="161"/>
      <c r="L132" s="161"/>
      <c r="M132" s="161"/>
      <c r="N132" s="161"/>
      <c r="O132" s="161"/>
      <c r="P132" s="161"/>
      <c r="Q132" s="161"/>
      <c r="R132" s="161"/>
      <c r="S132" s="161"/>
      <c r="T132" s="161"/>
      <c r="U132" s="161"/>
      <c r="V132" s="161"/>
      <c r="W132" s="161"/>
      <c r="X132" s="161"/>
      <c r="Y132" s="161"/>
      <c r="Z132" s="161"/>
      <c r="AA132" s="161"/>
      <c r="AB132" s="161"/>
      <c r="AC132" s="161"/>
      <c r="AD132" s="161"/>
      <c r="AE132" s="161"/>
      <c r="AF132" s="161"/>
      <c r="AG132" s="161"/>
      <c r="AH132" s="161"/>
      <c r="AI132" s="161"/>
      <c r="AJ132" s="161"/>
      <c r="AK132" s="161"/>
      <c r="AL132" s="161"/>
      <c r="AM132" s="161"/>
      <c r="AN132" s="161"/>
      <c r="AO132" s="161"/>
      <c r="AP132" s="161"/>
      <c r="AQ132" s="161"/>
      <c r="AR132" s="161"/>
      <c r="AS132" s="161"/>
      <c r="AT132" s="161"/>
      <c r="AU132" s="161"/>
      <c r="AV132" s="161"/>
      <c r="AW132" s="161"/>
      <c r="AX132" s="161"/>
      <c r="AY132" s="161"/>
      <c r="AZ132" s="161"/>
      <c r="BA132" s="161"/>
      <c r="BB132" s="161"/>
      <c r="BC132" s="161"/>
      <c r="BD132" s="161"/>
      <c r="BE132" s="161"/>
      <c r="BF132" s="161"/>
      <c r="BG132" s="161"/>
      <c r="BH132" s="161"/>
      <c r="BI132" s="161"/>
      <c r="BJ132" s="161"/>
      <c r="BK132" s="161"/>
      <c r="BL132" s="161"/>
      <c r="BM132" s="161"/>
      <c r="BN132" s="161"/>
      <c r="BO132" s="161"/>
      <c r="BP132" s="161"/>
      <c r="BQ132" s="161"/>
    </row>
    <row r="133" spans="11:69" s="145" customFormat="1" x14ac:dyDescent="0.2">
      <c r="K133" s="161"/>
      <c r="L133" s="161"/>
      <c r="M133" s="161"/>
      <c r="N133" s="161"/>
      <c r="O133" s="161"/>
      <c r="P133" s="161"/>
      <c r="Q133" s="161"/>
      <c r="R133" s="161"/>
      <c r="S133" s="161"/>
      <c r="T133" s="161"/>
      <c r="U133" s="161"/>
      <c r="V133" s="161"/>
      <c r="W133" s="161"/>
      <c r="X133" s="161"/>
      <c r="Y133" s="161"/>
      <c r="Z133" s="161"/>
      <c r="AA133" s="161"/>
      <c r="AB133" s="161"/>
      <c r="AC133" s="161"/>
      <c r="AD133" s="161"/>
      <c r="AE133" s="161"/>
      <c r="AF133" s="161"/>
      <c r="AG133" s="161"/>
      <c r="AH133" s="161"/>
      <c r="AI133" s="161"/>
      <c r="AJ133" s="161"/>
      <c r="AK133" s="161"/>
      <c r="AL133" s="161"/>
      <c r="AM133" s="161"/>
      <c r="AN133" s="161"/>
      <c r="AO133" s="161"/>
      <c r="AP133" s="161"/>
      <c r="AQ133" s="161"/>
      <c r="AR133" s="161"/>
      <c r="AS133" s="161"/>
      <c r="AT133" s="161"/>
      <c r="AU133" s="161"/>
      <c r="AV133" s="161"/>
      <c r="AW133" s="161"/>
      <c r="AX133" s="161"/>
      <c r="AY133" s="161"/>
      <c r="AZ133" s="161"/>
      <c r="BA133" s="161"/>
      <c r="BB133" s="161"/>
      <c r="BC133" s="161"/>
      <c r="BD133" s="161"/>
      <c r="BE133" s="161"/>
      <c r="BF133" s="161"/>
      <c r="BG133" s="161"/>
      <c r="BH133" s="161"/>
      <c r="BI133" s="161"/>
      <c r="BJ133" s="161"/>
      <c r="BK133" s="161"/>
      <c r="BL133" s="161"/>
      <c r="BM133" s="161"/>
      <c r="BN133" s="161"/>
      <c r="BO133" s="161"/>
      <c r="BP133" s="161"/>
      <c r="BQ133" s="161"/>
    </row>
    <row r="134" spans="11:69" s="145" customFormat="1" x14ac:dyDescent="0.2">
      <c r="K134" s="161"/>
      <c r="L134" s="161"/>
      <c r="M134" s="161"/>
      <c r="N134" s="161"/>
      <c r="O134" s="161"/>
      <c r="P134" s="161"/>
      <c r="Q134" s="161"/>
      <c r="R134" s="161"/>
      <c r="S134" s="161"/>
      <c r="T134" s="161"/>
      <c r="U134" s="161"/>
      <c r="V134" s="161"/>
      <c r="W134" s="161"/>
      <c r="X134" s="161"/>
      <c r="Y134" s="161"/>
      <c r="Z134" s="161"/>
      <c r="AA134" s="161"/>
      <c r="AB134" s="161"/>
      <c r="AC134" s="161"/>
      <c r="AD134" s="161"/>
      <c r="AE134" s="161"/>
      <c r="AF134" s="161"/>
      <c r="AG134" s="161"/>
      <c r="AH134" s="161"/>
      <c r="AI134" s="161"/>
      <c r="AJ134" s="161"/>
      <c r="AK134" s="161"/>
      <c r="AL134" s="161"/>
      <c r="AM134" s="161"/>
      <c r="AN134" s="161"/>
      <c r="AO134" s="161"/>
      <c r="AP134" s="161"/>
      <c r="AQ134" s="161"/>
      <c r="AR134" s="161"/>
      <c r="AS134" s="161"/>
      <c r="AT134" s="161"/>
      <c r="AU134" s="161"/>
      <c r="AV134" s="161"/>
      <c r="AW134" s="161"/>
      <c r="AX134" s="161"/>
      <c r="AY134" s="161"/>
      <c r="AZ134" s="161"/>
      <c r="BA134" s="161"/>
      <c r="BB134" s="161"/>
      <c r="BC134" s="161"/>
      <c r="BD134" s="161"/>
      <c r="BE134" s="161"/>
      <c r="BF134" s="161"/>
      <c r="BG134" s="161"/>
      <c r="BH134" s="161"/>
      <c r="BI134" s="161"/>
      <c r="BJ134" s="161"/>
      <c r="BK134" s="161"/>
      <c r="BL134" s="161"/>
      <c r="BM134" s="161"/>
      <c r="BN134" s="161"/>
      <c r="BO134" s="161"/>
      <c r="BP134" s="161"/>
      <c r="BQ134" s="161"/>
    </row>
    <row r="135" spans="11:69" s="145" customFormat="1" x14ac:dyDescent="0.2">
      <c r="K135" s="161"/>
      <c r="L135" s="161"/>
      <c r="M135" s="161"/>
      <c r="N135" s="161"/>
      <c r="O135" s="161"/>
      <c r="P135" s="161"/>
      <c r="Q135" s="161"/>
      <c r="R135" s="161"/>
      <c r="S135" s="161"/>
      <c r="T135" s="161"/>
      <c r="U135" s="161"/>
      <c r="V135" s="161"/>
      <c r="W135" s="161"/>
      <c r="X135" s="161"/>
      <c r="Y135" s="161"/>
      <c r="Z135" s="161"/>
      <c r="AA135" s="161"/>
      <c r="AB135" s="161"/>
      <c r="AC135" s="161"/>
      <c r="AD135" s="161"/>
      <c r="AE135" s="161"/>
      <c r="AF135" s="161"/>
      <c r="AG135" s="161"/>
      <c r="AH135" s="161"/>
      <c r="AI135" s="161"/>
      <c r="AJ135" s="161"/>
      <c r="AK135" s="161"/>
      <c r="AL135" s="161"/>
      <c r="AM135" s="161"/>
      <c r="AN135" s="161"/>
      <c r="AO135" s="161"/>
      <c r="AP135" s="161"/>
      <c r="AQ135" s="161"/>
      <c r="AR135" s="161"/>
      <c r="AS135" s="161"/>
      <c r="AT135" s="161"/>
      <c r="AU135" s="161"/>
      <c r="AV135" s="161"/>
      <c r="AW135" s="161"/>
      <c r="AX135" s="161"/>
      <c r="AY135" s="161"/>
      <c r="AZ135" s="161"/>
      <c r="BA135" s="161"/>
      <c r="BB135" s="161"/>
      <c r="BC135" s="161"/>
      <c r="BD135" s="161"/>
      <c r="BE135" s="161"/>
      <c r="BF135" s="161"/>
      <c r="BG135" s="161"/>
      <c r="BH135" s="161"/>
      <c r="BI135" s="161"/>
      <c r="BJ135" s="161"/>
      <c r="BK135" s="161"/>
      <c r="BL135" s="161"/>
      <c r="BM135" s="161"/>
      <c r="BN135" s="161"/>
      <c r="BO135" s="161"/>
      <c r="BP135" s="161"/>
      <c r="BQ135" s="161"/>
    </row>
    <row r="136" spans="11:69" s="145" customFormat="1" x14ac:dyDescent="0.2">
      <c r="K136" s="161"/>
      <c r="L136" s="161"/>
      <c r="M136" s="161"/>
      <c r="N136" s="161"/>
      <c r="O136" s="161"/>
      <c r="P136" s="161"/>
      <c r="Q136" s="161"/>
      <c r="R136" s="161"/>
      <c r="S136" s="161"/>
      <c r="T136" s="161"/>
      <c r="U136" s="161"/>
      <c r="V136" s="161"/>
      <c r="W136" s="161"/>
      <c r="X136" s="161"/>
      <c r="Y136" s="161"/>
      <c r="Z136" s="161"/>
      <c r="AA136" s="161"/>
      <c r="AB136" s="161"/>
      <c r="AC136" s="161"/>
      <c r="AD136" s="161"/>
      <c r="AE136" s="161"/>
      <c r="AF136" s="161"/>
      <c r="AG136" s="161"/>
      <c r="AH136" s="161"/>
      <c r="AI136" s="161"/>
      <c r="AJ136" s="161"/>
      <c r="AK136" s="161"/>
      <c r="AL136" s="161"/>
      <c r="AM136" s="161"/>
      <c r="AN136" s="161"/>
      <c r="AO136" s="161"/>
      <c r="AP136" s="161"/>
      <c r="AQ136" s="161"/>
      <c r="AR136" s="161"/>
      <c r="AS136" s="161"/>
      <c r="AT136" s="161"/>
      <c r="AU136" s="161"/>
      <c r="AV136" s="161"/>
      <c r="AW136" s="161"/>
      <c r="AX136" s="161"/>
      <c r="AY136" s="161"/>
      <c r="AZ136" s="161"/>
      <c r="BA136" s="161"/>
      <c r="BB136" s="161"/>
      <c r="BC136" s="161"/>
      <c r="BD136" s="161"/>
      <c r="BE136" s="161"/>
      <c r="BF136" s="161"/>
      <c r="BG136" s="161"/>
      <c r="BH136" s="161"/>
      <c r="BI136" s="161"/>
      <c r="BJ136" s="161"/>
      <c r="BK136" s="161"/>
      <c r="BL136" s="161"/>
      <c r="BM136" s="161"/>
      <c r="BN136" s="161"/>
      <c r="BO136" s="161"/>
      <c r="BP136" s="161"/>
      <c r="BQ136" s="161"/>
    </row>
    <row r="137" spans="11:69" s="145" customFormat="1" x14ac:dyDescent="0.2">
      <c r="K137" s="161"/>
      <c r="L137" s="161"/>
      <c r="M137" s="161"/>
      <c r="N137" s="161"/>
      <c r="O137" s="161"/>
      <c r="P137" s="161"/>
      <c r="Q137" s="161"/>
      <c r="R137" s="161"/>
      <c r="S137" s="161"/>
      <c r="T137" s="161"/>
      <c r="U137" s="161"/>
      <c r="V137" s="161"/>
      <c r="W137" s="161"/>
      <c r="X137" s="161"/>
      <c r="Y137" s="161"/>
      <c r="Z137" s="161"/>
      <c r="AA137" s="161"/>
      <c r="AB137" s="161"/>
      <c r="AC137" s="161"/>
      <c r="AD137" s="161"/>
      <c r="AE137" s="161"/>
      <c r="AF137" s="161"/>
      <c r="AG137" s="161"/>
      <c r="AH137" s="161"/>
      <c r="AI137" s="161"/>
      <c r="AJ137" s="161"/>
      <c r="AK137" s="161"/>
      <c r="AL137" s="161"/>
      <c r="AM137" s="161"/>
      <c r="AN137" s="161"/>
      <c r="AO137" s="161"/>
      <c r="AP137" s="161"/>
      <c r="AQ137" s="161"/>
      <c r="AR137" s="161"/>
      <c r="AS137" s="161"/>
      <c r="AT137" s="161"/>
      <c r="AU137" s="161"/>
      <c r="AV137" s="161"/>
      <c r="AW137" s="161"/>
      <c r="AX137" s="161"/>
      <c r="AY137" s="161"/>
      <c r="AZ137" s="161"/>
      <c r="BA137" s="161"/>
      <c r="BB137" s="161"/>
      <c r="BC137" s="161"/>
      <c r="BD137" s="161"/>
      <c r="BE137" s="161"/>
      <c r="BF137" s="161"/>
      <c r="BG137" s="161"/>
      <c r="BH137" s="161"/>
      <c r="BI137" s="161"/>
      <c r="BJ137" s="161"/>
      <c r="BK137" s="161"/>
      <c r="BL137" s="161"/>
      <c r="BM137" s="161"/>
      <c r="BN137" s="161"/>
      <c r="BO137" s="161"/>
      <c r="BP137" s="161"/>
      <c r="BQ137" s="161"/>
    </row>
    <row r="138" spans="11:69" s="145" customFormat="1" x14ac:dyDescent="0.2">
      <c r="K138" s="161"/>
      <c r="L138" s="161"/>
      <c r="M138" s="161"/>
      <c r="N138" s="161"/>
      <c r="O138" s="161"/>
      <c r="P138" s="161"/>
      <c r="Q138" s="161"/>
      <c r="R138" s="161"/>
      <c r="S138" s="161"/>
      <c r="T138" s="161"/>
      <c r="U138" s="161"/>
      <c r="V138" s="161"/>
      <c r="W138" s="161"/>
      <c r="X138" s="161"/>
      <c r="Y138" s="161"/>
      <c r="Z138" s="161"/>
      <c r="AA138" s="161"/>
      <c r="AB138" s="161"/>
      <c r="AC138" s="161"/>
      <c r="AD138" s="161"/>
      <c r="AE138" s="161"/>
      <c r="AF138" s="161"/>
      <c r="AG138" s="161"/>
      <c r="AH138" s="161"/>
      <c r="AI138" s="161"/>
      <c r="AJ138" s="161"/>
      <c r="AK138" s="161"/>
      <c r="AL138" s="161"/>
      <c r="AM138" s="161"/>
      <c r="AN138" s="161"/>
      <c r="AO138" s="161"/>
      <c r="AP138" s="161"/>
      <c r="AQ138" s="161"/>
      <c r="AR138" s="161"/>
      <c r="AS138" s="161"/>
      <c r="AT138" s="161"/>
      <c r="AU138" s="161"/>
      <c r="AV138" s="161"/>
      <c r="AW138" s="161"/>
      <c r="AX138" s="161"/>
      <c r="AY138" s="161"/>
      <c r="AZ138" s="161"/>
      <c r="BA138" s="161"/>
      <c r="BB138" s="161"/>
      <c r="BC138" s="161"/>
      <c r="BD138" s="161"/>
      <c r="BE138" s="161"/>
      <c r="BF138" s="161"/>
      <c r="BG138" s="161"/>
      <c r="BH138" s="161"/>
      <c r="BI138" s="161"/>
      <c r="BJ138" s="161"/>
      <c r="BK138" s="161"/>
      <c r="BL138" s="161"/>
      <c r="BM138" s="161"/>
      <c r="BN138" s="161"/>
      <c r="BO138" s="161"/>
      <c r="BP138" s="161"/>
      <c r="BQ138" s="161"/>
    </row>
    <row r="139" spans="11:69" s="145" customFormat="1" x14ac:dyDescent="0.2">
      <c r="K139" s="161"/>
      <c r="L139" s="161"/>
      <c r="M139" s="161"/>
      <c r="N139" s="161"/>
      <c r="O139" s="161"/>
      <c r="P139" s="161"/>
      <c r="Q139" s="161"/>
      <c r="R139" s="161"/>
      <c r="S139" s="161"/>
      <c r="T139" s="161"/>
      <c r="U139" s="161"/>
      <c r="V139" s="161"/>
      <c r="W139" s="161"/>
      <c r="X139" s="161"/>
      <c r="Y139" s="161"/>
      <c r="Z139" s="161"/>
      <c r="AA139" s="161"/>
      <c r="AB139" s="161"/>
      <c r="AC139" s="161"/>
      <c r="AD139" s="161"/>
      <c r="AE139" s="161"/>
      <c r="AF139" s="161"/>
      <c r="AG139" s="161"/>
      <c r="AH139" s="161"/>
      <c r="AI139" s="161"/>
      <c r="AJ139" s="161"/>
      <c r="AK139" s="161"/>
      <c r="AL139" s="161"/>
      <c r="AM139" s="161"/>
      <c r="AN139" s="161"/>
      <c r="AO139" s="161"/>
      <c r="AP139" s="161"/>
      <c r="AQ139" s="161"/>
      <c r="AR139" s="161"/>
      <c r="AS139" s="161"/>
      <c r="AT139" s="161"/>
      <c r="AU139" s="161"/>
      <c r="AV139" s="161"/>
      <c r="AW139" s="161"/>
      <c r="AX139" s="161"/>
      <c r="AY139" s="161"/>
      <c r="AZ139" s="161"/>
      <c r="BA139" s="161"/>
      <c r="BB139" s="161"/>
      <c r="BC139" s="161"/>
      <c r="BD139" s="161"/>
      <c r="BE139" s="161"/>
      <c r="BF139" s="161"/>
      <c r="BG139" s="161"/>
      <c r="BH139" s="161"/>
      <c r="BI139" s="161"/>
      <c r="BJ139" s="161"/>
      <c r="BK139" s="161"/>
      <c r="BL139" s="161"/>
      <c r="BM139" s="161"/>
      <c r="BN139" s="161"/>
      <c r="BO139" s="161"/>
      <c r="BP139" s="161"/>
      <c r="BQ139" s="161"/>
    </row>
    <row r="140" spans="11:69" s="145" customFormat="1" x14ac:dyDescent="0.2">
      <c r="K140" s="161"/>
      <c r="L140" s="161"/>
      <c r="M140" s="161"/>
      <c r="N140" s="161"/>
      <c r="O140" s="161"/>
      <c r="P140" s="161"/>
      <c r="Q140" s="161"/>
      <c r="R140" s="161"/>
      <c r="S140" s="161"/>
      <c r="T140" s="161"/>
      <c r="U140" s="161"/>
      <c r="V140" s="161"/>
      <c r="W140" s="161"/>
      <c r="X140" s="161"/>
      <c r="Y140" s="161"/>
      <c r="Z140" s="161"/>
      <c r="AA140" s="161"/>
      <c r="AB140" s="161"/>
      <c r="AC140" s="161"/>
      <c r="AD140" s="161"/>
      <c r="AE140" s="161"/>
      <c r="AF140" s="161"/>
      <c r="AG140" s="161"/>
      <c r="AH140" s="161"/>
      <c r="AI140" s="161"/>
      <c r="AJ140" s="161"/>
      <c r="AK140" s="161"/>
      <c r="AL140" s="161"/>
      <c r="AM140" s="161"/>
      <c r="AN140" s="161"/>
      <c r="AO140" s="161"/>
      <c r="AP140" s="161"/>
      <c r="AQ140" s="161"/>
      <c r="AR140" s="161"/>
      <c r="AS140" s="161"/>
      <c r="AT140" s="161"/>
      <c r="AU140" s="161"/>
      <c r="AV140" s="161"/>
      <c r="AW140" s="161"/>
      <c r="AX140" s="161"/>
      <c r="AY140" s="161"/>
      <c r="AZ140" s="161"/>
      <c r="BA140" s="161"/>
      <c r="BB140" s="161"/>
      <c r="BC140" s="161"/>
      <c r="BD140" s="161"/>
      <c r="BE140" s="161"/>
      <c r="BF140" s="161"/>
      <c r="BG140" s="161"/>
      <c r="BH140" s="161"/>
      <c r="BI140" s="161"/>
      <c r="BJ140" s="161"/>
      <c r="BK140" s="161"/>
      <c r="BL140" s="161"/>
      <c r="BM140" s="161"/>
      <c r="BN140" s="161"/>
      <c r="BO140" s="161"/>
      <c r="BP140" s="161"/>
      <c r="BQ140" s="161"/>
    </row>
    <row r="141" spans="11:69" s="145" customFormat="1" x14ac:dyDescent="0.2">
      <c r="K141" s="161"/>
      <c r="L141" s="161"/>
      <c r="M141" s="161"/>
      <c r="N141" s="161"/>
      <c r="O141" s="161"/>
      <c r="P141" s="161"/>
      <c r="Q141" s="161"/>
      <c r="R141" s="161"/>
      <c r="S141" s="161"/>
      <c r="T141" s="161"/>
      <c r="U141" s="161"/>
      <c r="V141" s="161"/>
      <c r="W141" s="161"/>
      <c r="X141" s="161"/>
      <c r="Y141" s="161"/>
      <c r="Z141" s="161"/>
      <c r="AA141" s="161"/>
      <c r="AB141" s="161"/>
      <c r="AC141" s="161"/>
      <c r="AD141" s="161"/>
      <c r="AE141" s="161"/>
      <c r="AF141" s="161"/>
      <c r="AG141" s="161"/>
      <c r="AH141" s="161"/>
      <c r="AI141" s="161"/>
      <c r="AJ141" s="161"/>
      <c r="AK141" s="161"/>
      <c r="AL141" s="161"/>
      <c r="AM141" s="161"/>
      <c r="AN141" s="161"/>
      <c r="AO141" s="161"/>
      <c r="AP141" s="161"/>
      <c r="AQ141" s="161"/>
      <c r="AR141" s="161"/>
      <c r="AS141" s="161"/>
      <c r="AT141" s="161"/>
      <c r="AU141" s="161"/>
      <c r="AV141" s="161"/>
      <c r="AW141" s="161"/>
      <c r="AX141" s="161"/>
      <c r="AY141" s="161"/>
      <c r="AZ141" s="161"/>
      <c r="BA141" s="161"/>
      <c r="BB141" s="161"/>
      <c r="BC141" s="161"/>
      <c r="BD141" s="161"/>
      <c r="BE141" s="161"/>
      <c r="BF141" s="161"/>
      <c r="BG141" s="161"/>
      <c r="BH141" s="161"/>
      <c r="BI141" s="161"/>
      <c r="BJ141" s="161"/>
      <c r="BK141" s="161"/>
      <c r="BL141" s="161"/>
      <c r="BM141" s="161"/>
      <c r="BN141" s="161"/>
      <c r="BO141" s="161"/>
      <c r="BP141" s="161"/>
      <c r="BQ141" s="161"/>
    </row>
    <row r="142" spans="11:69" s="145" customFormat="1" x14ac:dyDescent="0.2">
      <c r="K142" s="161"/>
      <c r="L142" s="161"/>
      <c r="M142" s="161"/>
      <c r="N142" s="161"/>
      <c r="O142" s="161"/>
      <c r="P142" s="161"/>
      <c r="Q142" s="161"/>
      <c r="R142" s="161"/>
      <c r="S142" s="161"/>
      <c r="T142" s="161"/>
      <c r="U142" s="161"/>
      <c r="V142" s="161"/>
      <c r="W142" s="161"/>
      <c r="X142" s="161"/>
      <c r="Y142" s="161"/>
      <c r="Z142" s="161"/>
      <c r="AA142" s="161"/>
      <c r="AB142" s="161"/>
      <c r="AC142" s="161"/>
      <c r="AD142" s="161"/>
      <c r="AE142" s="161"/>
      <c r="AF142" s="161"/>
      <c r="AG142" s="161"/>
      <c r="AH142" s="161"/>
      <c r="AI142" s="161"/>
      <c r="AJ142" s="161"/>
      <c r="AK142" s="161"/>
      <c r="AL142" s="161"/>
      <c r="AM142" s="161"/>
      <c r="AN142" s="161"/>
      <c r="AO142" s="161"/>
      <c r="AP142" s="161"/>
      <c r="AQ142" s="161"/>
      <c r="AR142" s="161"/>
      <c r="AS142" s="161"/>
      <c r="AT142" s="161"/>
      <c r="AU142" s="161"/>
      <c r="AV142" s="161"/>
      <c r="AW142" s="161"/>
      <c r="AX142" s="161"/>
      <c r="AY142" s="161"/>
      <c r="AZ142" s="161"/>
      <c r="BA142" s="161"/>
      <c r="BB142" s="161"/>
      <c r="BC142" s="161"/>
      <c r="BD142" s="161"/>
      <c r="BE142" s="161"/>
      <c r="BF142" s="161"/>
      <c r="BG142" s="161"/>
      <c r="BH142" s="161"/>
      <c r="BI142" s="161"/>
      <c r="BJ142" s="161"/>
      <c r="BK142" s="161"/>
      <c r="BL142" s="161"/>
      <c r="BM142" s="161"/>
      <c r="BN142" s="161"/>
      <c r="BO142" s="161"/>
      <c r="BP142" s="161"/>
      <c r="BQ142" s="161"/>
    </row>
    <row r="143" spans="11:69" s="145" customFormat="1" x14ac:dyDescent="0.2">
      <c r="K143" s="161"/>
      <c r="L143" s="161"/>
      <c r="M143" s="161"/>
      <c r="N143" s="161"/>
      <c r="O143" s="161"/>
      <c r="P143" s="161"/>
      <c r="Q143" s="161"/>
      <c r="R143" s="161"/>
      <c r="S143" s="161"/>
      <c r="T143" s="161"/>
      <c r="U143" s="161"/>
      <c r="V143" s="161"/>
      <c r="W143" s="161"/>
      <c r="X143" s="161"/>
      <c r="Y143" s="161"/>
      <c r="Z143" s="161"/>
      <c r="AA143" s="161"/>
      <c r="AB143" s="161"/>
      <c r="AC143" s="161"/>
      <c r="AD143" s="161"/>
      <c r="AE143" s="161"/>
      <c r="AF143" s="161"/>
      <c r="AG143" s="161"/>
      <c r="AH143" s="161"/>
      <c r="AI143" s="161"/>
      <c r="AJ143" s="161"/>
      <c r="AK143" s="161"/>
      <c r="AL143" s="161"/>
      <c r="AM143" s="161"/>
      <c r="AN143" s="161"/>
      <c r="AO143" s="161"/>
      <c r="AP143" s="161"/>
      <c r="AQ143" s="161"/>
      <c r="AR143" s="161"/>
      <c r="AS143" s="161"/>
      <c r="AT143" s="161"/>
      <c r="AU143" s="161"/>
      <c r="AV143" s="161"/>
      <c r="AW143" s="161"/>
      <c r="AX143" s="161"/>
      <c r="AY143" s="161"/>
      <c r="AZ143" s="161"/>
      <c r="BA143" s="161"/>
      <c r="BB143" s="161"/>
      <c r="BC143" s="161"/>
      <c r="BD143" s="161"/>
      <c r="BE143" s="161"/>
      <c r="BF143" s="161"/>
      <c r="BG143" s="161"/>
      <c r="BH143" s="161"/>
      <c r="BI143" s="161"/>
      <c r="BJ143" s="161"/>
      <c r="BK143" s="161"/>
      <c r="BL143" s="161"/>
      <c r="BM143" s="161"/>
      <c r="BN143" s="161"/>
      <c r="BO143" s="161"/>
      <c r="BP143" s="161"/>
      <c r="BQ143" s="161"/>
    </row>
    <row r="144" spans="11:69" s="145" customFormat="1" x14ac:dyDescent="0.2">
      <c r="K144" s="161"/>
      <c r="L144" s="161"/>
      <c r="M144" s="161"/>
      <c r="N144" s="161"/>
      <c r="O144" s="161"/>
      <c r="P144" s="161"/>
      <c r="Q144" s="161"/>
      <c r="R144" s="161"/>
      <c r="S144" s="161"/>
      <c r="T144" s="161"/>
      <c r="U144" s="161"/>
      <c r="V144" s="161"/>
      <c r="W144" s="161"/>
      <c r="X144" s="161"/>
      <c r="Y144" s="161"/>
      <c r="Z144" s="161"/>
      <c r="AA144" s="161"/>
      <c r="AB144" s="161"/>
      <c r="AC144" s="161"/>
      <c r="AD144" s="161"/>
      <c r="AE144" s="161"/>
      <c r="AF144" s="161"/>
      <c r="AG144" s="161"/>
      <c r="AH144" s="161"/>
      <c r="AI144" s="161"/>
      <c r="AJ144" s="161"/>
      <c r="AK144" s="161"/>
      <c r="AL144" s="161"/>
      <c r="AM144" s="161"/>
      <c r="AN144" s="161"/>
      <c r="AO144" s="161"/>
      <c r="AP144" s="161"/>
      <c r="AQ144" s="161"/>
      <c r="AR144" s="161"/>
      <c r="AS144" s="161"/>
      <c r="AT144" s="161"/>
      <c r="AU144" s="161"/>
      <c r="AV144" s="161"/>
      <c r="AW144" s="161"/>
      <c r="AX144" s="161"/>
      <c r="AY144" s="161"/>
      <c r="AZ144" s="161"/>
      <c r="BA144" s="161"/>
      <c r="BB144" s="161"/>
      <c r="BC144" s="161"/>
      <c r="BD144" s="161"/>
      <c r="BE144" s="161"/>
      <c r="BF144" s="161"/>
      <c r="BG144" s="161"/>
      <c r="BH144" s="161"/>
      <c r="BI144" s="161"/>
      <c r="BJ144" s="161"/>
      <c r="BK144" s="161"/>
      <c r="BL144" s="161"/>
      <c r="BM144" s="161"/>
      <c r="BN144" s="161"/>
      <c r="BO144" s="161"/>
      <c r="BP144" s="161"/>
      <c r="BQ144" s="161"/>
    </row>
    <row r="145" spans="11:69" s="145" customFormat="1" x14ac:dyDescent="0.2">
      <c r="K145" s="161"/>
      <c r="L145" s="161"/>
      <c r="M145" s="161"/>
      <c r="N145" s="161"/>
      <c r="O145" s="161"/>
      <c r="P145" s="161"/>
      <c r="Q145" s="161"/>
      <c r="R145" s="161"/>
      <c r="S145" s="161"/>
      <c r="T145" s="161"/>
      <c r="U145" s="161"/>
      <c r="V145" s="161"/>
      <c r="W145" s="161"/>
      <c r="X145" s="161"/>
      <c r="Y145" s="161"/>
      <c r="Z145" s="161"/>
      <c r="AA145" s="161"/>
      <c r="AB145" s="161"/>
      <c r="AC145" s="161"/>
      <c r="AD145" s="161"/>
      <c r="AE145" s="161"/>
      <c r="AF145" s="161"/>
      <c r="AG145" s="161"/>
      <c r="AH145" s="161"/>
      <c r="AI145" s="161"/>
      <c r="AJ145" s="161"/>
      <c r="AK145" s="161"/>
      <c r="AL145" s="161"/>
      <c r="AM145" s="161"/>
      <c r="AN145" s="161"/>
      <c r="AO145" s="161"/>
      <c r="AP145" s="161"/>
      <c r="AQ145" s="161"/>
      <c r="AR145" s="161"/>
      <c r="AS145" s="161"/>
      <c r="AT145" s="161"/>
      <c r="AU145" s="161"/>
      <c r="AV145" s="161"/>
      <c r="AW145" s="161"/>
      <c r="AX145" s="161"/>
      <c r="AY145" s="161"/>
      <c r="AZ145" s="161"/>
      <c r="BA145" s="161"/>
      <c r="BB145" s="161"/>
      <c r="BC145" s="161"/>
      <c r="BD145" s="161"/>
      <c r="BE145" s="161"/>
      <c r="BF145" s="161"/>
      <c r="BG145" s="161"/>
      <c r="BH145" s="161"/>
      <c r="BI145" s="161"/>
      <c r="BJ145" s="161"/>
      <c r="BK145" s="161"/>
      <c r="BL145" s="161"/>
      <c r="BM145" s="161"/>
      <c r="BN145" s="161"/>
      <c r="BO145" s="161"/>
      <c r="BP145" s="161"/>
      <c r="BQ145" s="161"/>
    </row>
    <row r="146" spans="11:69" s="145" customFormat="1" x14ac:dyDescent="0.2">
      <c r="K146" s="161"/>
      <c r="L146" s="161"/>
      <c r="M146" s="161"/>
      <c r="N146" s="161"/>
      <c r="O146" s="161"/>
      <c r="P146" s="161"/>
      <c r="Q146" s="161"/>
      <c r="R146" s="161"/>
      <c r="S146" s="161"/>
      <c r="T146" s="161"/>
      <c r="U146" s="161"/>
      <c r="V146" s="161"/>
      <c r="W146" s="161"/>
      <c r="X146" s="161"/>
      <c r="Y146" s="161"/>
      <c r="Z146" s="161"/>
      <c r="AA146" s="161"/>
      <c r="AB146" s="161"/>
      <c r="AC146" s="161"/>
      <c r="AD146" s="161"/>
      <c r="AE146" s="161"/>
      <c r="AF146" s="161"/>
      <c r="AG146" s="161"/>
      <c r="AH146" s="161"/>
      <c r="AI146" s="161"/>
      <c r="AJ146" s="161"/>
      <c r="AK146" s="161"/>
      <c r="AL146" s="161"/>
      <c r="AM146" s="161"/>
      <c r="AN146" s="161"/>
      <c r="AO146" s="161"/>
      <c r="AP146" s="161"/>
      <c r="AQ146" s="161"/>
      <c r="AR146" s="161"/>
      <c r="AS146" s="161"/>
      <c r="AT146" s="161"/>
      <c r="AU146" s="161"/>
      <c r="AV146" s="161"/>
      <c r="AW146" s="161"/>
      <c r="AX146" s="161"/>
      <c r="AY146" s="161"/>
      <c r="AZ146" s="161"/>
      <c r="BA146" s="161"/>
      <c r="BB146" s="161"/>
      <c r="BC146" s="161"/>
      <c r="BD146" s="161"/>
      <c r="BE146" s="161"/>
      <c r="BF146" s="161"/>
      <c r="BG146" s="161"/>
      <c r="BH146" s="161"/>
      <c r="BI146" s="161"/>
      <c r="BJ146" s="161"/>
      <c r="BK146" s="161"/>
      <c r="BL146" s="161"/>
      <c r="BM146" s="161"/>
      <c r="BN146" s="161"/>
      <c r="BO146" s="161"/>
      <c r="BP146" s="161"/>
      <c r="BQ146" s="161"/>
    </row>
    <row r="147" spans="11:69" s="145" customFormat="1" x14ac:dyDescent="0.2">
      <c r="K147" s="161"/>
      <c r="L147" s="161"/>
      <c r="M147" s="161"/>
      <c r="N147" s="161"/>
      <c r="O147" s="161"/>
      <c r="P147" s="161"/>
      <c r="Q147" s="161"/>
      <c r="R147" s="161"/>
      <c r="S147" s="161"/>
      <c r="T147" s="161"/>
      <c r="U147" s="161"/>
      <c r="V147" s="161"/>
      <c r="W147" s="161"/>
      <c r="X147" s="161"/>
      <c r="Y147" s="161"/>
      <c r="Z147" s="161"/>
      <c r="AA147" s="161"/>
      <c r="AB147" s="161"/>
      <c r="AC147" s="161"/>
      <c r="AD147" s="161"/>
      <c r="AE147" s="161"/>
      <c r="AF147" s="161"/>
      <c r="AG147" s="161"/>
      <c r="AH147" s="161"/>
      <c r="AI147" s="161"/>
      <c r="AJ147" s="161"/>
      <c r="AK147" s="161"/>
      <c r="AL147" s="161"/>
      <c r="AM147" s="161"/>
      <c r="AN147" s="161"/>
      <c r="AO147" s="161"/>
      <c r="AP147" s="161"/>
      <c r="AQ147" s="161"/>
      <c r="AR147" s="161"/>
      <c r="AS147" s="161"/>
      <c r="AT147" s="161"/>
      <c r="AU147" s="161"/>
      <c r="AV147" s="161"/>
      <c r="AW147" s="161"/>
      <c r="AX147" s="161"/>
      <c r="AY147" s="161"/>
      <c r="AZ147" s="161"/>
      <c r="BA147" s="161"/>
      <c r="BB147" s="161"/>
      <c r="BC147" s="161"/>
      <c r="BD147" s="161"/>
      <c r="BE147" s="161"/>
      <c r="BF147" s="161"/>
      <c r="BG147" s="161"/>
      <c r="BH147" s="161"/>
      <c r="BI147" s="161"/>
      <c r="BJ147" s="161"/>
      <c r="BK147" s="161"/>
      <c r="BL147" s="161"/>
      <c r="BM147" s="161"/>
      <c r="BN147" s="161"/>
      <c r="BO147" s="161"/>
      <c r="BP147" s="161"/>
      <c r="BQ147" s="161"/>
    </row>
    <row r="148" spans="11:69" s="145" customFormat="1" x14ac:dyDescent="0.2">
      <c r="K148" s="161"/>
      <c r="L148" s="161"/>
      <c r="M148" s="161"/>
      <c r="N148" s="161"/>
      <c r="O148" s="161"/>
      <c r="P148" s="161"/>
      <c r="Q148" s="161"/>
      <c r="R148" s="161"/>
      <c r="S148" s="161"/>
      <c r="T148" s="161"/>
      <c r="U148" s="161"/>
      <c r="V148" s="161"/>
      <c r="W148" s="161"/>
      <c r="X148" s="161"/>
      <c r="Y148" s="161"/>
      <c r="Z148" s="161"/>
      <c r="AA148" s="161"/>
      <c r="AB148" s="161"/>
      <c r="AC148" s="161"/>
      <c r="AD148" s="161"/>
      <c r="AE148" s="161"/>
      <c r="AF148" s="161"/>
      <c r="AG148" s="161"/>
      <c r="AH148" s="161"/>
      <c r="AI148" s="161"/>
      <c r="AJ148" s="161"/>
      <c r="AK148" s="161"/>
      <c r="AL148" s="161"/>
      <c r="AM148" s="161"/>
      <c r="AN148" s="161"/>
      <c r="AO148" s="161"/>
      <c r="AP148" s="161"/>
      <c r="AQ148" s="161"/>
      <c r="AR148" s="161"/>
      <c r="AS148" s="161"/>
      <c r="AT148" s="161"/>
      <c r="AU148" s="161"/>
      <c r="AV148" s="161"/>
      <c r="AW148" s="161"/>
      <c r="AX148" s="161"/>
      <c r="AY148" s="161"/>
      <c r="AZ148" s="161"/>
      <c r="BA148" s="161"/>
      <c r="BB148" s="161"/>
      <c r="BC148" s="161"/>
      <c r="BD148" s="161"/>
      <c r="BE148" s="161"/>
      <c r="BF148" s="161"/>
      <c r="BG148" s="161"/>
      <c r="BH148" s="161"/>
      <c r="BI148" s="161"/>
      <c r="BJ148" s="161"/>
      <c r="BK148" s="161"/>
      <c r="BL148" s="161"/>
      <c r="BM148" s="161"/>
      <c r="BN148" s="161"/>
      <c r="BO148" s="161"/>
      <c r="BP148" s="161"/>
      <c r="BQ148" s="161"/>
    </row>
    <row r="149" spans="11:69" s="145" customFormat="1" x14ac:dyDescent="0.2">
      <c r="K149" s="161"/>
      <c r="L149" s="161"/>
      <c r="M149" s="161"/>
      <c r="N149" s="161"/>
      <c r="O149" s="161"/>
      <c r="P149" s="161"/>
      <c r="Q149" s="161"/>
      <c r="R149" s="161"/>
      <c r="S149" s="161"/>
      <c r="T149" s="161"/>
      <c r="U149" s="161"/>
      <c r="V149" s="161"/>
      <c r="W149" s="161"/>
      <c r="X149" s="161"/>
      <c r="Y149" s="161"/>
      <c r="Z149" s="161"/>
      <c r="AA149" s="161"/>
      <c r="AB149" s="161"/>
      <c r="AC149" s="161"/>
      <c r="AD149" s="161"/>
      <c r="AE149" s="161"/>
      <c r="AF149" s="161"/>
      <c r="AG149" s="161"/>
      <c r="AH149" s="161"/>
      <c r="AI149" s="161"/>
      <c r="AJ149" s="161"/>
      <c r="AK149" s="161"/>
      <c r="AL149" s="161"/>
      <c r="AM149" s="161"/>
      <c r="AN149" s="161"/>
      <c r="AO149" s="161"/>
      <c r="AP149" s="161"/>
      <c r="AQ149" s="161"/>
      <c r="AR149" s="161"/>
      <c r="AS149" s="161"/>
      <c r="AT149" s="161"/>
      <c r="AU149" s="161"/>
      <c r="AV149" s="161"/>
      <c r="AW149" s="161"/>
      <c r="AX149" s="161"/>
      <c r="AY149" s="161"/>
      <c r="AZ149" s="161"/>
      <c r="BA149" s="161"/>
      <c r="BB149" s="161"/>
      <c r="BC149" s="161"/>
      <c r="BD149" s="161"/>
      <c r="BE149" s="161"/>
      <c r="BF149" s="161"/>
      <c r="BG149" s="161"/>
      <c r="BH149" s="161"/>
      <c r="BI149" s="161"/>
      <c r="BJ149" s="161"/>
      <c r="BK149" s="161"/>
      <c r="BL149" s="161"/>
      <c r="BM149" s="161"/>
      <c r="BN149" s="161"/>
      <c r="BO149" s="161"/>
      <c r="BP149" s="161"/>
      <c r="BQ149" s="161"/>
    </row>
    <row r="150" spans="11:69" s="145" customFormat="1" x14ac:dyDescent="0.2">
      <c r="K150" s="161"/>
      <c r="L150" s="161"/>
      <c r="M150" s="161"/>
      <c r="N150" s="161"/>
      <c r="O150" s="161"/>
      <c r="P150" s="161"/>
      <c r="Q150" s="161"/>
      <c r="R150" s="161"/>
      <c r="S150" s="161"/>
      <c r="T150" s="161"/>
      <c r="U150" s="161"/>
      <c r="V150" s="161"/>
      <c r="W150" s="161"/>
      <c r="X150" s="161"/>
      <c r="Y150" s="161"/>
      <c r="Z150" s="161"/>
      <c r="AA150" s="161"/>
      <c r="AB150" s="161"/>
      <c r="AC150" s="161"/>
      <c r="AD150" s="161"/>
      <c r="AE150" s="161"/>
      <c r="AF150" s="161"/>
      <c r="AG150" s="161"/>
      <c r="AH150" s="161"/>
      <c r="AI150" s="161"/>
      <c r="AJ150" s="161"/>
      <c r="AK150" s="161"/>
      <c r="AL150" s="161"/>
      <c r="AM150" s="161"/>
      <c r="AN150" s="161"/>
      <c r="AO150" s="161"/>
      <c r="AP150" s="161"/>
      <c r="AQ150" s="161"/>
      <c r="AR150" s="161"/>
      <c r="AS150" s="161"/>
      <c r="AT150" s="161"/>
      <c r="AU150" s="161"/>
      <c r="AV150" s="161"/>
      <c r="AW150" s="161"/>
      <c r="AX150" s="161"/>
      <c r="AY150" s="161"/>
      <c r="AZ150" s="161"/>
      <c r="BA150" s="161"/>
      <c r="BB150" s="161"/>
      <c r="BC150" s="161"/>
      <c r="BD150" s="161"/>
      <c r="BE150" s="161"/>
      <c r="BF150" s="161"/>
      <c r="BG150" s="161"/>
      <c r="BH150" s="161"/>
      <c r="BI150" s="161"/>
      <c r="BJ150" s="161"/>
      <c r="BK150" s="161"/>
      <c r="BL150" s="161"/>
      <c r="BM150" s="161"/>
      <c r="BN150" s="161"/>
      <c r="BO150" s="161"/>
      <c r="BP150" s="161"/>
      <c r="BQ150" s="161"/>
    </row>
    <row r="151" spans="11:69" s="145" customFormat="1" x14ac:dyDescent="0.2">
      <c r="K151" s="161"/>
      <c r="L151" s="161"/>
      <c r="M151" s="161"/>
      <c r="N151" s="161"/>
      <c r="O151" s="161"/>
      <c r="P151" s="161"/>
      <c r="Q151" s="161"/>
      <c r="R151" s="161"/>
      <c r="S151" s="161"/>
      <c r="T151" s="161"/>
      <c r="U151" s="161"/>
      <c r="V151" s="161"/>
      <c r="W151" s="161"/>
      <c r="X151" s="161"/>
      <c r="Y151" s="161"/>
      <c r="Z151" s="161"/>
      <c r="AA151" s="161"/>
      <c r="AB151" s="161"/>
      <c r="AC151" s="161"/>
      <c r="AD151" s="161"/>
      <c r="AE151" s="161"/>
      <c r="AF151" s="161"/>
      <c r="AG151" s="161"/>
      <c r="AH151" s="161"/>
      <c r="AI151" s="161"/>
      <c r="AJ151" s="161"/>
      <c r="AK151" s="161"/>
      <c r="AL151" s="161"/>
      <c r="AM151" s="161"/>
      <c r="AN151" s="161"/>
      <c r="AO151" s="161"/>
      <c r="AP151" s="161"/>
      <c r="AQ151" s="161"/>
      <c r="AR151" s="161"/>
      <c r="AS151" s="161"/>
      <c r="AT151" s="161"/>
      <c r="AU151" s="161"/>
      <c r="AV151" s="161"/>
      <c r="AW151" s="161"/>
      <c r="AX151" s="161"/>
      <c r="AY151" s="161"/>
      <c r="AZ151" s="161"/>
      <c r="BA151" s="161"/>
      <c r="BB151" s="161"/>
      <c r="BC151" s="161"/>
      <c r="BD151" s="161"/>
      <c r="BE151" s="161"/>
      <c r="BF151" s="161"/>
      <c r="BG151" s="161"/>
      <c r="BH151" s="161"/>
      <c r="BI151" s="161"/>
      <c r="BJ151" s="161"/>
      <c r="BK151" s="161"/>
      <c r="BL151" s="161"/>
      <c r="BM151" s="161"/>
      <c r="BN151" s="161"/>
      <c r="BO151" s="161"/>
      <c r="BP151" s="161"/>
      <c r="BQ151" s="161"/>
    </row>
    <row r="152" spans="11:69" s="145" customFormat="1" x14ac:dyDescent="0.2">
      <c r="K152" s="161"/>
      <c r="L152" s="161"/>
      <c r="M152" s="161"/>
      <c r="N152" s="161"/>
      <c r="O152" s="161"/>
      <c r="P152" s="161"/>
      <c r="Q152" s="161"/>
      <c r="R152" s="161"/>
      <c r="S152" s="161"/>
      <c r="T152" s="161"/>
      <c r="U152" s="161"/>
      <c r="V152" s="161"/>
      <c r="W152" s="161"/>
      <c r="X152" s="161"/>
      <c r="Y152" s="161"/>
      <c r="Z152" s="161"/>
      <c r="AA152" s="161"/>
      <c r="AB152" s="161"/>
      <c r="AC152" s="161"/>
      <c r="AD152" s="161"/>
      <c r="AE152" s="161"/>
      <c r="AF152" s="161"/>
      <c r="AG152" s="161"/>
      <c r="AH152" s="161"/>
      <c r="AI152" s="161"/>
      <c r="AJ152" s="161"/>
      <c r="AK152" s="161"/>
      <c r="AL152" s="161"/>
      <c r="AM152" s="161"/>
      <c r="AN152" s="161"/>
      <c r="AO152" s="161"/>
      <c r="AP152" s="161"/>
      <c r="AQ152" s="161"/>
      <c r="AR152" s="161"/>
      <c r="AS152" s="161"/>
      <c r="AT152" s="161"/>
      <c r="AU152" s="161"/>
      <c r="AV152" s="161"/>
      <c r="AW152" s="161"/>
      <c r="AX152" s="161"/>
      <c r="AY152" s="161"/>
      <c r="AZ152" s="161"/>
      <c r="BA152" s="161"/>
      <c r="BB152" s="161"/>
      <c r="BC152" s="161"/>
      <c r="BD152" s="161"/>
      <c r="BE152" s="161"/>
      <c r="BF152" s="161"/>
      <c r="BG152" s="161"/>
      <c r="BH152" s="161"/>
      <c r="BI152" s="161"/>
      <c r="BJ152" s="161"/>
      <c r="BK152" s="161"/>
      <c r="BL152" s="161"/>
      <c r="BM152" s="161"/>
      <c r="BN152" s="161"/>
      <c r="BO152" s="161"/>
      <c r="BP152" s="161"/>
      <c r="BQ152" s="161"/>
    </row>
    <row r="153" spans="11:69" s="145" customFormat="1" x14ac:dyDescent="0.2">
      <c r="K153" s="161"/>
      <c r="L153" s="161"/>
      <c r="M153" s="161"/>
      <c r="N153" s="161"/>
      <c r="O153" s="161"/>
      <c r="P153" s="161"/>
      <c r="Q153" s="161"/>
      <c r="R153" s="161"/>
      <c r="S153" s="161"/>
      <c r="T153" s="161"/>
      <c r="U153" s="161"/>
      <c r="V153" s="161"/>
      <c r="W153" s="161"/>
      <c r="X153" s="161"/>
      <c r="Y153" s="161"/>
      <c r="Z153" s="161"/>
      <c r="AA153" s="161"/>
      <c r="AB153" s="161"/>
      <c r="AC153" s="161"/>
      <c r="AD153" s="161"/>
      <c r="AE153" s="161"/>
      <c r="AF153" s="161"/>
      <c r="AG153" s="161"/>
      <c r="AH153" s="161"/>
      <c r="AI153" s="161"/>
      <c r="AJ153" s="161"/>
      <c r="AK153" s="161"/>
      <c r="AL153" s="161"/>
      <c r="AM153" s="161"/>
      <c r="AN153" s="161"/>
      <c r="AO153" s="161"/>
      <c r="AP153" s="161"/>
      <c r="AQ153" s="161"/>
      <c r="AR153" s="161"/>
      <c r="AS153" s="161"/>
      <c r="AT153" s="161"/>
      <c r="AU153" s="161"/>
      <c r="AV153" s="161"/>
      <c r="AW153" s="161"/>
      <c r="AX153" s="161"/>
      <c r="AY153" s="161"/>
      <c r="AZ153" s="161"/>
      <c r="BA153" s="161"/>
      <c r="BB153" s="161"/>
      <c r="BC153" s="161"/>
      <c r="BD153" s="161"/>
      <c r="BE153" s="161"/>
      <c r="BF153" s="161"/>
      <c r="BG153" s="161"/>
      <c r="BH153" s="161"/>
      <c r="BI153" s="161"/>
      <c r="BJ153" s="161"/>
      <c r="BK153" s="161"/>
      <c r="BL153" s="161"/>
      <c r="BM153" s="161"/>
      <c r="BN153" s="161"/>
      <c r="BO153" s="161"/>
      <c r="BP153" s="161"/>
      <c r="BQ153" s="161"/>
    </row>
    <row r="154" spans="11:69" s="145" customFormat="1" x14ac:dyDescent="0.2">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c r="AM154" s="161"/>
      <c r="AN154" s="161"/>
      <c r="AO154" s="161"/>
      <c r="AP154" s="161"/>
      <c r="AQ154" s="161"/>
      <c r="AR154" s="161"/>
      <c r="AS154" s="161"/>
      <c r="AT154" s="161"/>
      <c r="AU154" s="161"/>
      <c r="AV154" s="161"/>
      <c r="AW154" s="161"/>
      <c r="AX154" s="161"/>
      <c r="AY154" s="161"/>
      <c r="AZ154" s="161"/>
      <c r="BA154" s="161"/>
      <c r="BB154" s="161"/>
      <c r="BC154" s="161"/>
      <c r="BD154" s="161"/>
      <c r="BE154" s="161"/>
      <c r="BF154" s="161"/>
      <c r="BG154" s="161"/>
      <c r="BH154" s="161"/>
      <c r="BI154" s="161"/>
      <c r="BJ154" s="161"/>
      <c r="BK154" s="161"/>
      <c r="BL154" s="161"/>
      <c r="BM154" s="161"/>
      <c r="BN154" s="161"/>
      <c r="BO154" s="161"/>
      <c r="BP154" s="161"/>
      <c r="BQ154" s="161"/>
    </row>
    <row r="155" spans="11:69" s="145" customFormat="1" x14ac:dyDescent="0.2">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c r="AM155" s="161"/>
      <c r="AN155" s="161"/>
      <c r="AO155" s="161"/>
      <c r="AP155" s="161"/>
      <c r="AQ155" s="161"/>
      <c r="AR155" s="161"/>
      <c r="AS155" s="161"/>
      <c r="AT155" s="161"/>
      <c r="AU155" s="161"/>
      <c r="AV155" s="161"/>
      <c r="AW155" s="161"/>
      <c r="AX155" s="161"/>
      <c r="AY155" s="161"/>
      <c r="AZ155" s="161"/>
      <c r="BA155" s="161"/>
      <c r="BB155" s="161"/>
      <c r="BC155" s="161"/>
      <c r="BD155" s="161"/>
      <c r="BE155" s="161"/>
      <c r="BF155" s="161"/>
      <c r="BG155" s="161"/>
      <c r="BH155" s="161"/>
      <c r="BI155" s="161"/>
      <c r="BJ155" s="161"/>
      <c r="BK155" s="161"/>
      <c r="BL155" s="161"/>
      <c r="BM155" s="161"/>
      <c r="BN155" s="161"/>
      <c r="BO155" s="161"/>
      <c r="BP155" s="161"/>
      <c r="BQ155" s="161"/>
    </row>
    <row r="156" spans="11:69" s="145" customFormat="1" x14ac:dyDescent="0.2">
      <c r="K156" s="161"/>
      <c r="L156" s="161"/>
      <c r="M156" s="161"/>
      <c r="N156" s="161"/>
      <c r="O156" s="161"/>
      <c r="P156" s="161"/>
      <c r="Q156" s="161"/>
      <c r="R156" s="161"/>
      <c r="S156" s="161"/>
      <c r="T156" s="161"/>
      <c r="U156" s="161"/>
      <c r="V156" s="161"/>
      <c r="W156" s="161"/>
      <c r="X156" s="161"/>
      <c r="Y156" s="161"/>
      <c r="Z156" s="161"/>
      <c r="AA156" s="161"/>
      <c r="AB156" s="161"/>
      <c r="AC156" s="161"/>
      <c r="AD156" s="161"/>
      <c r="AE156" s="161"/>
      <c r="AF156" s="161"/>
      <c r="AG156" s="161"/>
      <c r="AH156" s="161"/>
      <c r="AI156" s="161"/>
      <c r="AJ156" s="161"/>
      <c r="AK156" s="161"/>
      <c r="AL156" s="161"/>
      <c r="AM156" s="161"/>
      <c r="AN156" s="161"/>
      <c r="AO156" s="161"/>
      <c r="AP156" s="161"/>
      <c r="AQ156" s="161"/>
      <c r="AR156" s="161"/>
      <c r="AS156" s="161"/>
      <c r="AT156" s="161"/>
      <c r="AU156" s="161"/>
      <c r="AV156" s="161"/>
      <c r="AW156" s="161"/>
      <c r="AX156" s="161"/>
      <c r="AY156" s="161"/>
      <c r="AZ156" s="161"/>
      <c r="BA156" s="161"/>
      <c r="BB156" s="161"/>
      <c r="BC156" s="161"/>
      <c r="BD156" s="161"/>
      <c r="BE156" s="161"/>
      <c r="BF156" s="161"/>
      <c r="BG156" s="161"/>
      <c r="BH156" s="161"/>
      <c r="BI156" s="161"/>
      <c r="BJ156" s="161"/>
      <c r="BK156" s="161"/>
      <c r="BL156" s="161"/>
      <c r="BM156" s="161"/>
      <c r="BN156" s="161"/>
      <c r="BO156" s="161"/>
      <c r="BP156" s="161"/>
      <c r="BQ156" s="161"/>
    </row>
    <row r="157" spans="11:69" s="145" customFormat="1" x14ac:dyDescent="0.2">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c r="AM157" s="161"/>
      <c r="AN157" s="161"/>
      <c r="AO157" s="161"/>
      <c r="AP157" s="161"/>
      <c r="AQ157" s="161"/>
      <c r="AR157" s="161"/>
      <c r="AS157" s="161"/>
      <c r="AT157" s="161"/>
      <c r="AU157" s="161"/>
      <c r="AV157" s="161"/>
      <c r="AW157" s="161"/>
      <c r="AX157" s="161"/>
      <c r="AY157" s="161"/>
      <c r="AZ157" s="161"/>
      <c r="BA157" s="161"/>
      <c r="BB157" s="161"/>
      <c r="BC157" s="161"/>
      <c r="BD157" s="161"/>
      <c r="BE157" s="161"/>
      <c r="BF157" s="161"/>
      <c r="BG157" s="161"/>
      <c r="BH157" s="161"/>
      <c r="BI157" s="161"/>
      <c r="BJ157" s="161"/>
      <c r="BK157" s="161"/>
      <c r="BL157" s="161"/>
      <c r="BM157" s="161"/>
      <c r="BN157" s="161"/>
      <c r="BO157" s="161"/>
      <c r="BP157" s="161"/>
      <c r="BQ157" s="161"/>
    </row>
    <row r="158" spans="11:69" s="145" customFormat="1" x14ac:dyDescent="0.2">
      <c r="K158" s="161"/>
      <c r="L158" s="161"/>
      <c r="M158" s="161"/>
      <c r="N158" s="161"/>
      <c r="O158" s="161"/>
      <c r="P158" s="161"/>
      <c r="Q158" s="161"/>
      <c r="R158" s="161"/>
      <c r="S158" s="161"/>
      <c r="T158" s="161"/>
      <c r="U158" s="161"/>
      <c r="V158" s="161"/>
      <c r="W158" s="161"/>
      <c r="X158" s="161"/>
      <c r="Y158" s="161"/>
      <c r="Z158" s="161"/>
      <c r="AA158" s="161"/>
      <c r="AB158" s="161"/>
      <c r="AC158" s="161"/>
      <c r="AD158" s="161"/>
      <c r="AE158" s="161"/>
      <c r="AF158" s="161"/>
      <c r="AG158" s="161"/>
      <c r="AH158" s="161"/>
      <c r="AI158" s="161"/>
      <c r="AJ158" s="161"/>
      <c r="AK158" s="161"/>
      <c r="AL158" s="161"/>
      <c r="AM158" s="161"/>
      <c r="AN158" s="161"/>
      <c r="AO158" s="161"/>
      <c r="AP158" s="161"/>
      <c r="AQ158" s="161"/>
      <c r="AR158" s="161"/>
      <c r="AS158" s="161"/>
      <c r="AT158" s="161"/>
      <c r="AU158" s="161"/>
      <c r="AV158" s="161"/>
      <c r="AW158" s="161"/>
      <c r="AX158" s="161"/>
      <c r="AY158" s="161"/>
      <c r="AZ158" s="161"/>
      <c r="BA158" s="161"/>
      <c r="BB158" s="161"/>
      <c r="BC158" s="161"/>
      <c r="BD158" s="161"/>
      <c r="BE158" s="161"/>
      <c r="BF158" s="161"/>
      <c r="BG158" s="161"/>
      <c r="BH158" s="161"/>
      <c r="BI158" s="161"/>
      <c r="BJ158" s="161"/>
      <c r="BK158" s="161"/>
      <c r="BL158" s="161"/>
      <c r="BM158" s="161"/>
      <c r="BN158" s="161"/>
      <c r="BO158" s="161"/>
      <c r="BP158" s="161"/>
      <c r="BQ158" s="161"/>
    </row>
    <row r="159" spans="11:69" s="145" customFormat="1" x14ac:dyDescent="0.2">
      <c r="K159" s="161"/>
      <c r="L159" s="161"/>
      <c r="M159" s="161"/>
      <c r="N159" s="161"/>
      <c r="O159" s="161"/>
      <c r="P159" s="161"/>
      <c r="Q159" s="161"/>
      <c r="R159" s="161"/>
      <c r="S159" s="161"/>
      <c r="T159" s="161"/>
      <c r="U159" s="161"/>
      <c r="V159" s="161"/>
      <c r="W159" s="161"/>
      <c r="X159" s="161"/>
      <c r="Y159" s="161"/>
      <c r="Z159" s="161"/>
      <c r="AA159" s="161"/>
      <c r="AB159" s="161"/>
      <c r="AC159" s="161"/>
      <c r="AD159" s="161"/>
      <c r="AE159" s="161"/>
      <c r="AF159" s="161"/>
      <c r="AG159" s="161"/>
      <c r="AH159" s="161"/>
      <c r="AI159" s="161"/>
      <c r="AJ159" s="161"/>
      <c r="AK159" s="161"/>
      <c r="AL159" s="161"/>
      <c r="AM159" s="161"/>
      <c r="AN159" s="161"/>
      <c r="AO159" s="161"/>
      <c r="AP159" s="161"/>
      <c r="AQ159" s="161"/>
      <c r="AR159" s="161"/>
      <c r="AS159" s="161"/>
      <c r="AT159" s="161"/>
      <c r="AU159" s="161"/>
      <c r="AV159" s="161"/>
      <c r="AW159" s="161"/>
      <c r="AX159" s="161"/>
      <c r="AY159" s="161"/>
      <c r="AZ159" s="161"/>
      <c r="BA159" s="161"/>
      <c r="BB159" s="161"/>
      <c r="BC159" s="161"/>
      <c r="BD159" s="161"/>
      <c r="BE159" s="161"/>
      <c r="BF159" s="161"/>
      <c r="BG159" s="161"/>
      <c r="BH159" s="161"/>
      <c r="BI159" s="161"/>
      <c r="BJ159" s="161"/>
      <c r="BK159" s="161"/>
      <c r="BL159" s="161"/>
      <c r="BM159" s="161"/>
      <c r="BN159" s="161"/>
      <c r="BO159" s="161"/>
      <c r="BP159" s="161"/>
      <c r="BQ159" s="161"/>
    </row>
    <row r="160" spans="11:69" s="145" customFormat="1" x14ac:dyDescent="0.2">
      <c r="K160" s="161"/>
      <c r="L160" s="161"/>
      <c r="M160" s="161"/>
      <c r="N160" s="161"/>
      <c r="O160" s="161"/>
      <c r="P160" s="161"/>
      <c r="Q160" s="161"/>
      <c r="R160" s="161"/>
      <c r="S160" s="161"/>
      <c r="T160" s="161"/>
      <c r="U160" s="161"/>
      <c r="V160" s="161"/>
      <c r="W160" s="161"/>
      <c r="X160" s="161"/>
      <c r="Y160" s="161"/>
      <c r="Z160" s="161"/>
      <c r="AA160" s="161"/>
      <c r="AB160" s="161"/>
      <c r="AC160" s="161"/>
      <c r="AD160" s="161"/>
      <c r="AE160" s="161"/>
      <c r="AF160" s="161"/>
      <c r="AG160" s="161"/>
      <c r="AH160" s="161"/>
      <c r="AI160" s="161"/>
      <c r="AJ160" s="161"/>
      <c r="AK160" s="161"/>
      <c r="AL160" s="161"/>
      <c r="AM160" s="161"/>
      <c r="AN160" s="161"/>
      <c r="AO160" s="161"/>
      <c r="AP160" s="161"/>
      <c r="AQ160" s="161"/>
      <c r="AR160" s="161"/>
      <c r="AS160" s="161"/>
      <c r="AT160" s="161"/>
      <c r="AU160" s="161"/>
      <c r="AV160" s="161"/>
      <c r="AW160" s="161"/>
      <c r="AX160" s="161"/>
      <c r="AY160" s="161"/>
      <c r="AZ160" s="161"/>
      <c r="BA160" s="161"/>
      <c r="BB160" s="161"/>
      <c r="BC160" s="161"/>
      <c r="BD160" s="161"/>
      <c r="BE160" s="161"/>
      <c r="BF160" s="161"/>
      <c r="BG160" s="161"/>
      <c r="BH160" s="161"/>
      <c r="BI160" s="161"/>
      <c r="BJ160" s="161"/>
      <c r="BK160" s="161"/>
      <c r="BL160" s="161"/>
      <c r="BM160" s="161"/>
      <c r="BN160" s="161"/>
      <c r="BO160" s="161"/>
      <c r="BP160" s="161"/>
      <c r="BQ160" s="161"/>
    </row>
    <row r="161" spans="11:69" s="145" customFormat="1" x14ac:dyDescent="0.2">
      <c r="K161" s="161"/>
      <c r="L161" s="161"/>
      <c r="M161" s="161"/>
      <c r="N161" s="161"/>
      <c r="O161" s="161"/>
      <c r="P161" s="161"/>
      <c r="Q161" s="161"/>
      <c r="R161" s="161"/>
      <c r="S161" s="161"/>
      <c r="T161" s="161"/>
      <c r="U161" s="161"/>
      <c r="V161" s="161"/>
      <c r="W161" s="161"/>
      <c r="X161" s="161"/>
      <c r="Y161" s="161"/>
      <c r="Z161" s="161"/>
      <c r="AA161" s="161"/>
      <c r="AB161" s="161"/>
      <c r="AC161" s="161"/>
      <c r="AD161" s="161"/>
      <c r="AE161" s="161"/>
      <c r="AF161" s="161"/>
      <c r="AG161" s="161"/>
      <c r="AH161" s="161"/>
      <c r="AI161" s="161"/>
      <c r="AJ161" s="161"/>
      <c r="AK161" s="161"/>
      <c r="AL161" s="161"/>
      <c r="AM161" s="161"/>
      <c r="AN161" s="161"/>
      <c r="AO161" s="161"/>
      <c r="AP161" s="161"/>
      <c r="AQ161" s="161"/>
      <c r="AR161" s="161"/>
      <c r="AS161" s="161"/>
      <c r="AT161" s="161"/>
      <c r="AU161" s="161"/>
      <c r="AV161" s="161"/>
      <c r="AW161" s="161"/>
      <c r="AX161" s="161"/>
      <c r="AY161" s="161"/>
      <c r="AZ161" s="161"/>
      <c r="BA161" s="161"/>
      <c r="BB161" s="161"/>
      <c r="BC161" s="161"/>
      <c r="BD161" s="161"/>
      <c r="BE161" s="161"/>
      <c r="BF161" s="161"/>
      <c r="BG161" s="161"/>
      <c r="BH161" s="161"/>
      <c r="BI161" s="161"/>
      <c r="BJ161" s="161"/>
      <c r="BK161" s="161"/>
      <c r="BL161" s="161"/>
      <c r="BM161" s="161"/>
      <c r="BN161" s="161"/>
      <c r="BO161" s="161"/>
      <c r="BP161" s="161"/>
      <c r="BQ161" s="161"/>
    </row>
    <row r="162" spans="11:69" s="145" customFormat="1" x14ac:dyDescent="0.2">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c r="AM162" s="161"/>
      <c r="AN162" s="161"/>
      <c r="AO162" s="161"/>
      <c r="AP162" s="161"/>
      <c r="AQ162" s="161"/>
      <c r="AR162" s="161"/>
      <c r="AS162" s="161"/>
      <c r="AT162" s="161"/>
      <c r="AU162" s="161"/>
      <c r="AV162" s="161"/>
      <c r="AW162" s="161"/>
      <c r="AX162" s="161"/>
      <c r="AY162" s="161"/>
      <c r="AZ162" s="161"/>
      <c r="BA162" s="161"/>
      <c r="BB162" s="161"/>
      <c r="BC162" s="161"/>
      <c r="BD162" s="161"/>
      <c r="BE162" s="161"/>
      <c r="BF162" s="161"/>
      <c r="BG162" s="161"/>
      <c r="BH162" s="161"/>
      <c r="BI162" s="161"/>
      <c r="BJ162" s="161"/>
      <c r="BK162" s="161"/>
      <c r="BL162" s="161"/>
      <c r="BM162" s="161"/>
      <c r="BN162" s="161"/>
      <c r="BO162" s="161"/>
      <c r="BP162" s="161"/>
      <c r="BQ162" s="161"/>
    </row>
    <row r="163" spans="11:69" s="145" customFormat="1" x14ac:dyDescent="0.2">
      <c r="K163" s="161"/>
      <c r="L163" s="161"/>
      <c r="M163" s="161"/>
      <c r="N163" s="161"/>
      <c r="O163" s="161"/>
      <c r="P163" s="161"/>
      <c r="Q163" s="161"/>
      <c r="R163" s="161"/>
      <c r="S163" s="161"/>
      <c r="T163" s="161"/>
      <c r="U163" s="161"/>
      <c r="V163" s="161"/>
      <c r="W163" s="161"/>
      <c r="X163" s="161"/>
      <c r="Y163" s="161"/>
      <c r="Z163" s="161"/>
      <c r="AA163" s="161"/>
      <c r="AB163" s="161"/>
      <c r="AC163" s="161"/>
      <c r="AD163" s="161"/>
      <c r="AE163" s="161"/>
      <c r="AF163" s="161"/>
      <c r="AG163" s="161"/>
      <c r="AH163" s="161"/>
      <c r="AI163" s="161"/>
      <c r="AJ163" s="161"/>
      <c r="AK163" s="161"/>
      <c r="AL163" s="161"/>
      <c r="AM163" s="161"/>
      <c r="AN163" s="161"/>
      <c r="AO163" s="161"/>
      <c r="AP163" s="161"/>
      <c r="AQ163" s="161"/>
      <c r="AR163" s="161"/>
      <c r="AS163" s="161"/>
      <c r="AT163" s="161"/>
      <c r="AU163" s="161"/>
      <c r="AV163" s="161"/>
      <c r="AW163" s="161"/>
      <c r="AX163" s="161"/>
      <c r="AY163" s="161"/>
      <c r="AZ163" s="161"/>
      <c r="BA163" s="161"/>
      <c r="BB163" s="161"/>
      <c r="BC163" s="161"/>
      <c r="BD163" s="161"/>
      <c r="BE163" s="161"/>
      <c r="BF163" s="161"/>
      <c r="BG163" s="161"/>
      <c r="BH163" s="161"/>
      <c r="BI163" s="161"/>
      <c r="BJ163" s="161"/>
      <c r="BK163" s="161"/>
      <c r="BL163" s="161"/>
      <c r="BM163" s="161"/>
      <c r="BN163" s="161"/>
      <c r="BO163" s="161"/>
      <c r="BP163" s="161"/>
      <c r="BQ163" s="161"/>
    </row>
    <row r="164" spans="11:69" s="145" customFormat="1" x14ac:dyDescent="0.2">
      <c r="K164" s="161"/>
      <c r="L164" s="161"/>
      <c r="M164" s="161"/>
      <c r="N164" s="161"/>
      <c r="O164" s="161"/>
      <c r="P164" s="161"/>
      <c r="Q164" s="161"/>
      <c r="R164" s="161"/>
      <c r="S164" s="161"/>
      <c r="T164" s="161"/>
      <c r="U164" s="161"/>
      <c r="V164" s="161"/>
      <c r="W164" s="161"/>
      <c r="X164" s="161"/>
      <c r="Y164" s="161"/>
      <c r="Z164" s="161"/>
      <c r="AA164" s="161"/>
      <c r="AB164" s="161"/>
      <c r="AC164" s="161"/>
      <c r="AD164" s="161"/>
      <c r="AE164" s="161"/>
      <c r="AF164" s="161"/>
      <c r="AG164" s="161"/>
      <c r="AH164" s="161"/>
      <c r="AI164" s="161"/>
      <c r="AJ164" s="161"/>
      <c r="AK164" s="161"/>
      <c r="AL164" s="161"/>
      <c r="AM164" s="161"/>
      <c r="AN164" s="161"/>
      <c r="AO164" s="161"/>
      <c r="AP164" s="161"/>
      <c r="AQ164" s="161"/>
      <c r="AR164" s="161"/>
      <c r="AS164" s="161"/>
      <c r="AT164" s="161"/>
      <c r="AU164" s="161"/>
      <c r="AV164" s="161"/>
      <c r="AW164" s="161"/>
      <c r="AX164" s="161"/>
      <c r="AY164" s="161"/>
      <c r="AZ164" s="161"/>
      <c r="BA164" s="161"/>
      <c r="BB164" s="161"/>
      <c r="BC164" s="161"/>
      <c r="BD164" s="161"/>
      <c r="BE164" s="161"/>
      <c r="BF164" s="161"/>
      <c r="BG164" s="161"/>
      <c r="BH164" s="161"/>
      <c r="BI164" s="161"/>
      <c r="BJ164" s="161"/>
      <c r="BK164" s="161"/>
      <c r="BL164" s="161"/>
      <c r="BM164" s="161"/>
      <c r="BN164" s="161"/>
      <c r="BO164" s="161"/>
      <c r="BP164" s="161"/>
      <c r="BQ164" s="161"/>
    </row>
    <row r="165" spans="11:69" s="145" customFormat="1" x14ac:dyDescent="0.2">
      <c r="K165" s="161"/>
      <c r="L165" s="161"/>
      <c r="M165" s="161"/>
      <c r="N165" s="161"/>
      <c r="O165" s="161"/>
      <c r="P165" s="161"/>
      <c r="Q165" s="161"/>
      <c r="R165" s="161"/>
      <c r="S165" s="161"/>
      <c r="T165" s="161"/>
      <c r="U165" s="161"/>
      <c r="V165" s="161"/>
      <c r="W165" s="161"/>
      <c r="X165" s="161"/>
      <c r="Y165" s="161"/>
      <c r="Z165" s="161"/>
      <c r="AA165" s="161"/>
      <c r="AB165" s="161"/>
      <c r="AC165" s="161"/>
      <c r="AD165" s="161"/>
      <c r="AE165" s="161"/>
      <c r="AF165" s="161"/>
      <c r="AG165" s="161"/>
      <c r="AH165" s="161"/>
      <c r="AI165" s="161"/>
      <c r="AJ165" s="161"/>
      <c r="AK165" s="161"/>
      <c r="AL165" s="161"/>
      <c r="AM165" s="161"/>
      <c r="AN165" s="161"/>
      <c r="AO165" s="161"/>
      <c r="AP165" s="161"/>
      <c r="AQ165" s="161"/>
      <c r="AR165" s="161"/>
      <c r="AS165" s="161"/>
      <c r="AT165" s="161"/>
      <c r="AU165" s="161"/>
      <c r="AV165" s="161"/>
      <c r="AW165" s="161"/>
      <c r="AX165" s="161"/>
      <c r="AY165" s="161"/>
      <c r="AZ165" s="161"/>
      <c r="BA165" s="161"/>
      <c r="BB165" s="161"/>
      <c r="BC165" s="161"/>
      <c r="BD165" s="161"/>
      <c r="BE165" s="161"/>
      <c r="BF165" s="161"/>
      <c r="BG165" s="161"/>
      <c r="BH165" s="161"/>
      <c r="BI165" s="161"/>
      <c r="BJ165" s="161"/>
      <c r="BK165" s="161"/>
      <c r="BL165" s="161"/>
      <c r="BM165" s="161"/>
      <c r="BN165" s="161"/>
      <c r="BO165" s="161"/>
      <c r="BP165" s="161"/>
      <c r="BQ165" s="161"/>
    </row>
    <row r="166" spans="11:69" s="145" customFormat="1" x14ac:dyDescent="0.2">
      <c r="K166" s="161"/>
      <c r="L166" s="161"/>
      <c r="M166" s="161"/>
      <c r="N166" s="161"/>
      <c r="O166" s="161"/>
      <c r="P166" s="161"/>
      <c r="Q166" s="161"/>
      <c r="R166" s="161"/>
      <c r="S166" s="161"/>
      <c r="T166" s="161"/>
      <c r="U166" s="161"/>
      <c r="V166" s="161"/>
      <c r="W166" s="161"/>
      <c r="X166" s="161"/>
      <c r="Y166" s="161"/>
      <c r="Z166" s="161"/>
      <c r="AA166" s="161"/>
      <c r="AB166" s="161"/>
      <c r="AC166" s="161"/>
      <c r="AD166" s="161"/>
      <c r="AE166" s="161"/>
      <c r="AF166" s="161"/>
      <c r="AG166" s="161"/>
      <c r="AH166" s="161"/>
      <c r="AI166" s="161"/>
      <c r="AJ166" s="161"/>
      <c r="AK166" s="161"/>
      <c r="AL166" s="161"/>
      <c r="AM166" s="161"/>
      <c r="AN166" s="161"/>
      <c r="AO166" s="161"/>
      <c r="AP166" s="161"/>
      <c r="AQ166" s="161"/>
      <c r="AR166" s="161"/>
      <c r="AS166" s="161"/>
      <c r="AT166" s="161"/>
      <c r="AU166" s="161"/>
      <c r="AV166" s="161"/>
      <c r="AW166" s="161"/>
      <c r="AX166" s="161"/>
      <c r="AY166" s="161"/>
      <c r="AZ166" s="161"/>
      <c r="BA166" s="161"/>
      <c r="BB166" s="161"/>
      <c r="BC166" s="161"/>
      <c r="BD166" s="161"/>
      <c r="BE166" s="161"/>
      <c r="BF166" s="161"/>
      <c r="BG166" s="161"/>
      <c r="BH166" s="161"/>
      <c r="BI166" s="161"/>
      <c r="BJ166" s="161"/>
      <c r="BK166" s="161"/>
      <c r="BL166" s="161"/>
      <c r="BM166" s="161"/>
      <c r="BN166" s="161"/>
      <c r="BO166" s="161"/>
      <c r="BP166" s="161"/>
      <c r="BQ166" s="161"/>
    </row>
    <row r="167" spans="11:69" s="145" customFormat="1" x14ac:dyDescent="0.2">
      <c r="K167" s="161"/>
      <c r="L167" s="161"/>
      <c r="M167" s="161"/>
      <c r="N167" s="161"/>
      <c r="O167" s="161"/>
      <c r="P167" s="161"/>
      <c r="Q167" s="161"/>
      <c r="R167" s="161"/>
      <c r="S167" s="161"/>
      <c r="T167" s="161"/>
      <c r="U167" s="161"/>
      <c r="V167" s="161"/>
      <c r="W167" s="161"/>
      <c r="X167" s="161"/>
      <c r="Y167" s="161"/>
      <c r="Z167" s="161"/>
      <c r="AA167" s="161"/>
      <c r="AB167" s="161"/>
      <c r="AC167" s="161"/>
      <c r="AD167" s="161"/>
      <c r="AE167" s="161"/>
      <c r="AF167" s="161"/>
      <c r="AG167" s="161"/>
      <c r="AH167" s="161"/>
      <c r="AI167" s="161"/>
      <c r="AJ167" s="161"/>
      <c r="AK167" s="161"/>
      <c r="AL167" s="161"/>
      <c r="AM167" s="161"/>
      <c r="AN167" s="161"/>
      <c r="AO167" s="161"/>
      <c r="AP167" s="161"/>
      <c r="AQ167" s="161"/>
      <c r="AR167" s="161"/>
      <c r="AS167" s="161"/>
      <c r="AT167" s="161"/>
      <c r="AU167" s="161"/>
      <c r="AV167" s="161"/>
      <c r="AW167" s="161"/>
      <c r="AX167" s="161"/>
      <c r="AY167" s="161"/>
      <c r="AZ167" s="161"/>
      <c r="BA167" s="161"/>
      <c r="BB167" s="161"/>
      <c r="BC167" s="161"/>
      <c r="BD167" s="161"/>
      <c r="BE167" s="161"/>
      <c r="BF167" s="161"/>
      <c r="BG167" s="161"/>
      <c r="BH167" s="161"/>
      <c r="BI167" s="161"/>
      <c r="BJ167" s="161"/>
      <c r="BK167" s="161"/>
      <c r="BL167" s="161"/>
      <c r="BM167" s="161"/>
      <c r="BN167" s="161"/>
      <c r="BO167" s="161"/>
      <c r="BP167" s="161"/>
      <c r="BQ167" s="161"/>
    </row>
    <row r="168" spans="11:69" s="145" customFormat="1" x14ac:dyDescent="0.2">
      <c r="K168" s="161"/>
      <c r="L168" s="161"/>
      <c r="M168" s="161"/>
      <c r="N168" s="161"/>
      <c r="O168" s="161"/>
      <c r="P168" s="161"/>
      <c r="Q168" s="161"/>
      <c r="R168" s="161"/>
      <c r="S168" s="161"/>
      <c r="T168" s="161"/>
      <c r="U168" s="161"/>
      <c r="V168" s="161"/>
      <c r="W168" s="161"/>
      <c r="X168" s="161"/>
      <c r="Y168" s="161"/>
      <c r="Z168" s="161"/>
      <c r="AA168" s="161"/>
      <c r="AB168" s="161"/>
      <c r="AC168" s="161"/>
      <c r="AD168" s="161"/>
      <c r="AE168" s="161"/>
      <c r="AF168" s="161"/>
      <c r="AG168" s="161"/>
      <c r="AH168" s="161"/>
      <c r="AI168" s="161"/>
      <c r="AJ168" s="161"/>
      <c r="AK168" s="161"/>
      <c r="AL168" s="161"/>
      <c r="AM168" s="161"/>
      <c r="AN168" s="161"/>
      <c r="AO168" s="161"/>
      <c r="AP168" s="161"/>
      <c r="AQ168" s="161"/>
      <c r="AR168" s="161"/>
      <c r="AS168" s="161"/>
      <c r="AT168" s="161"/>
      <c r="AU168" s="161"/>
      <c r="AV168" s="161"/>
      <c r="AW168" s="161"/>
      <c r="AX168" s="161"/>
      <c r="AY168" s="161"/>
      <c r="AZ168" s="161"/>
      <c r="BA168" s="161"/>
      <c r="BB168" s="161"/>
      <c r="BC168" s="161"/>
      <c r="BD168" s="161"/>
      <c r="BE168" s="161"/>
      <c r="BF168" s="161"/>
      <c r="BG168" s="161"/>
      <c r="BH168" s="161"/>
      <c r="BI168" s="161"/>
      <c r="BJ168" s="161"/>
      <c r="BK168" s="161"/>
      <c r="BL168" s="161"/>
      <c r="BM168" s="161"/>
      <c r="BN168" s="161"/>
      <c r="BO168" s="161"/>
      <c r="BP168" s="161"/>
      <c r="BQ168" s="161"/>
    </row>
    <row r="169" spans="11:69" s="145" customFormat="1" x14ac:dyDescent="0.2">
      <c r="K169" s="161"/>
      <c r="L169" s="161"/>
      <c r="M169" s="161"/>
      <c r="N169" s="161"/>
      <c r="O169" s="161"/>
      <c r="P169" s="161"/>
      <c r="Q169" s="161"/>
      <c r="R169" s="161"/>
      <c r="S169" s="161"/>
      <c r="T169" s="161"/>
      <c r="U169" s="161"/>
      <c r="V169" s="161"/>
      <c r="W169" s="161"/>
      <c r="X169" s="161"/>
      <c r="Y169" s="161"/>
      <c r="Z169" s="161"/>
      <c r="AA169" s="161"/>
      <c r="AB169" s="161"/>
      <c r="AC169" s="161"/>
      <c r="AD169" s="161"/>
      <c r="AE169" s="161"/>
      <c r="AF169" s="161"/>
      <c r="AG169" s="161"/>
      <c r="AH169" s="161"/>
      <c r="AI169" s="161"/>
      <c r="AJ169" s="161"/>
      <c r="AK169" s="161"/>
      <c r="AL169" s="161"/>
      <c r="AM169" s="161"/>
      <c r="AN169" s="161"/>
      <c r="AO169" s="161"/>
      <c r="AP169" s="161"/>
      <c r="AQ169" s="161"/>
      <c r="AR169" s="161"/>
      <c r="AS169" s="161"/>
      <c r="AT169" s="161"/>
      <c r="AU169" s="161"/>
      <c r="AV169" s="161"/>
      <c r="AW169" s="161"/>
      <c r="AX169" s="161"/>
      <c r="AY169" s="161"/>
      <c r="AZ169" s="161"/>
      <c r="BA169" s="161"/>
      <c r="BB169" s="161"/>
      <c r="BC169" s="161"/>
      <c r="BD169" s="161"/>
      <c r="BE169" s="161"/>
      <c r="BF169" s="161"/>
      <c r="BG169" s="161"/>
      <c r="BH169" s="161"/>
      <c r="BI169" s="161"/>
      <c r="BJ169" s="161"/>
      <c r="BK169" s="161"/>
      <c r="BL169" s="161"/>
      <c r="BM169" s="161"/>
      <c r="BN169" s="161"/>
      <c r="BO169" s="161"/>
      <c r="BP169" s="161"/>
      <c r="BQ169" s="161"/>
    </row>
    <row r="170" spans="11:69" s="145" customFormat="1" x14ac:dyDescent="0.2">
      <c r="K170" s="161"/>
      <c r="L170" s="161"/>
      <c r="M170" s="161"/>
      <c r="N170" s="161"/>
      <c r="O170" s="161"/>
      <c r="P170" s="161"/>
      <c r="Q170" s="161"/>
      <c r="R170" s="161"/>
      <c r="S170" s="161"/>
      <c r="T170" s="161"/>
      <c r="U170" s="161"/>
      <c r="V170" s="161"/>
      <c r="W170" s="161"/>
      <c r="X170" s="161"/>
      <c r="Y170" s="161"/>
      <c r="Z170" s="161"/>
      <c r="AA170" s="161"/>
      <c r="AB170" s="161"/>
      <c r="AC170" s="161"/>
      <c r="AD170" s="161"/>
      <c r="AE170" s="161"/>
      <c r="AF170" s="161"/>
      <c r="AG170" s="161"/>
      <c r="AH170" s="161"/>
      <c r="AI170" s="161"/>
      <c r="AJ170" s="161"/>
      <c r="AK170" s="161"/>
      <c r="AL170" s="161"/>
      <c r="AM170" s="161"/>
      <c r="AN170" s="161"/>
      <c r="AO170" s="161"/>
      <c r="AP170" s="161"/>
      <c r="AQ170" s="161"/>
      <c r="AR170" s="161"/>
      <c r="AS170" s="161"/>
      <c r="AT170" s="161"/>
      <c r="AU170" s="161"/>
      <c r="AV170" s="161"/>
      <c r="AW170" s="161"/>
      <c r="AX170" s="161"/>
      <c r="AY170" s="161"/>
      <c r="AZ170" s="161"/>
      <c r="BA170" s="161"/>
      <c r="BB170" s="161"/>
      <c r="BC170" s="161"/>
      <c r="BD170" s="161"/>
      <c r="BE170" s="161"/>
      <c r="BF170" s="161"/>
      <c r="BG170" s="161"/>
      <c r="BH170" s="161"/>
      <c r="BI170" s="161"/>
      <c r="BJ170" s="161"/>
      <c r="BK170" s="161"/>
      <c r="BL170" s="161"/>
      <c r="BM170" s="161"/>
      <c r="BN170" s="161"/>
      <c r="BO170" s="161"/>
      <c r="BP170" s="161"/>
      <c r="BQ170" s="161"/>
    </row>
    <row r="171" spans="11:69" s="145" customFormat="1" x14ac:dyDescent="0.2">
      <c r="K171" s="161"/>
      <c r="L171" s="161"/>
      <c r="M171" s="161"/>
      <c r="N171" s="161"/>
      <c r="O171" s="161"/>
      <c r="P171" s="161"/>
      <c r="Q171" s="161"/>
      <c r="R171" s="161"/>
      <c r="S171" s="161"/>
      <c r="T171" s="161"/>
      <c r="U171" s="161"/>
      <c r="V171" s="161"/>
      <c r="W171" s="161"/>
      <c r="X171" s="161"/>
      <c r="Y171" s="161"/>
      <c r="Z171" s="161"/>
      <c r="AA171" s="161"/>
      <c r="AB171" s="161"/>
      <c r="AC171" s="161"/>
      <c r="AD171" s="161"/>
      <c r="AE171" s="161"/>
      <c r="AF171" s="161"/>
      <c r="AG171" s="161"/>
      <c r="AH171" s="161"/>
      <c r="AI171" s="161"/>
      <c r="AJ171" s="161"/>
      <c r="AK171" s="161"/>
      <c r="AL171" s="161"/>
      <c r="AM171" s="161"/>
      <c r="AN171" s="161"/>
      <c r="AO171" s="161"/>
      <c r="AP171" s="161"/>
      <c r="AQ171" s="161"/>
      <c r="AR171" s="161"/>
      <c r="AS171" s="161"/>
      <c r="AT171" s="161"/>
      <c r="AU171" s="161"/>
      <c r="AV171" s="161"/>
      <c r="AW171" s="161"/>
      <c r="AX171" s="161"/>
      <c r="AY171" s="161"/>
      <c r="AZ171" s="161"/>
      <c r="BA171" s="161"/>
      <c r="BB171" s="161"/>
      <c r="BC171" s="161"/>
      <c r="BD171" s="161"/>
      <c r="BE171" s="161"/>
      <c r="BF171" s="161"/>
      <c r="BG171" s="161"/>
      <c r="BH171" s="161"/>
      <c r="BI171" s="161"/>
      <c r="BJ171" s="161"/>
      <c r="BK171" s="161"/>
      <c r="BL171" s="161"/>
      <c r="BM171" s="161"/>
      <c r="BN171" s="161"/>
      <c r="BO171" s="161"/>
      <c r="BP171" s="161"/>
      <c r="BQ171" s="161"/>
    </row>
    <row r="172" spans="11:69" s="145" customFormat="1" x14ac:dyDescent="0.2">
      <c r="K172" s="161"/>
      <c r="L172" s="161"/>
      <c r="M172" s="161"/>
      <c r="N172" s="161"/>
      <c r="O172" s="161"/>
      <c r="P172" s="161"/>
      <c r="Q172" s="161"/>
      <c r="R172" s="161"/>
      <c r="S172" s="161"/>
      <c r="T172" s="161"/>
      <c r="U172" s="161"/>
      <c r="V172" s="161"/>
      <c r="W172" s="161"/>
      <c r="X172" s="161"/>
      <c r="Y172" s="161"/>
      <c r="Z172" s="161"/>
      <c r="AA172" s="161"/>
      <c r="AB172" s="161"/>
      <c r="AC172" s="161"/>
      <c r="AD172" s="161"/>
      <c r="AE172" s="161"/>
      <c r="AF172" s="161"/>
      <c r="AG172" s="161"/>
      <c r="AH172" s="161"/>
      <c r="AI172" s="161"/>
      <c r="AJ172" s="161"/>
      <c r="AK172" s="161"/>
      <c r="AL172" s="161"/>
      <c r="AM172" s="161"/>
      <c r="AN172" s="161"/>
      <c r="AO172" s="161"/>
      <c r="AP172" s="161"/>
      <c r="AQ172" s="161"/>
      <c r="AR172" s="161"/>
      <c r="AS172" s="161"/>
      <c r="AT172" s="161"/>
      <c r="AU172" s="161"/>
      <c r="AV172" s="161"/>
      <c r="AW172" s="161"/>
      <c r="AX172" s="161"/>
      <c r="AY172" s="161"/>
      <c r="AZ172" s="161"/>
      <c r="BA172" s="161"/>
      <c r="BB172" s="161"/>
      <c r="BC172" s="161"/>
      <c r="BD172" s="161"/>
      <c r="BE172" s="161"/>
      <c r="BF172" s="161"/>
      <c r="BG172" s="161"/>
      <c r="BH172" s="161"/>
      <c r="BI172" s="161"/>
      <c r="BJ172" s="161"/>
      <c r="BK172" s="161"/>
      <c r="BL172" s="161"/>
      <c r="BM172" s="161"/>
      <c r="BN172" s="161"/>
      <c r="BO172" s="161"/>
      <c r="BP172" s="161"/>
      <c r="BQ172" s="161"/>
    </row>
    <row r="173" spans="11:69" s="145" customFormat="1" x14ac:dyDescent="0.2">
      <c r="K173" s="161"/>
      <c r="L173" s="161"/>
      <c r="M173" s="161"/>
      <c r="N173" s="161"/>
      <c r="O173" s="161"/>
      <c r="P173" s="161"/>
      <c r="Q173" s="161"/>
      <c r="R173" s="161"/>
      <c r="S173" s="161"/>
      <c r="T173" s="161"/>
      <c r="U173" s="161"/>
      <c r="V173" s="161"/>
      <c r="W173" s="161"/>
      <c r="X173" s="161"/>
      <c r="Y173" s="161"/>
      <c r="Z173" s="161"/>
      <c r="AA173" s="161"/>
      <c r="AB173" s="161"/>
      <c r="AC173" s="161"/>
      <c r="AD173" s="161"/>
      <c r="AE173" s="161"/>
      <c r="AF173" s="161"/>
      <c r="AG173" s="161"/>
      <c r="AH173" s="161"/>
      <c r="AI173" s="161"/>
      <c r="AJ173" s="161"/>
      <c r="AK173" s="161"/>
      <c r="AL173" s="161"/>
      <c r="AM173" s="161"/>
      <c r="AN173" s="161"/>
      <c r="AO173" s="161"/>
      <c r="AP173" s="161"/>
      <c r="AQ173" s="161"/>
      <c r="AR173" s="161"/>
      <c r="AS173" s="161"/>
      <c r="AT173" s="161"/>
      <c r="AU173" s="161"/>
      <c r="AV173" s="161"/>
      <c r="AW173" s="161"/>
      <c r="AX173" s="161"/>
      <c r="AY173" s="161"/>
      <c r="AZ173" s="161"/>
      <c r="BA173" s="161"/>
      <c r="BB173" s="161"/>
      <c r="BC173" s="161"/>
      <c r="BD173" s="161"/>
      <c r="BE173" s="161"/>
      <c r="BF173" s="161"/>
      <c r="BG173" s="161"/>
      <c r="BH173" s="161"/>
      <c r="BI173" s="161"/>
      <c r="BJ173" s="161"/>
      <c r="BK173" s="161"/>
      <c r="BL173" s="161"/>
      <c r="BM173" s="161"/>
      <c r="BN173" s="161"/>
      <c r="BO173" s="161"/>
      <c r="BP173" s="161"/>
      <c r="BQ173" s="161"/>
    </row>
    <row r="174" spans="11:69" s="145" customFormat="1" x14ac:dyDescent="0.2">
      <c r="K174" s="161"/>
      <c r="L174" s="161"/>
      <c r="M174" s="161"/>
      <c r="N174" s="161"/>
      <c r="O174" s="161"/>
      <c r="P174" s="161"/>
      <c r="Q174" s="161"/>
      <c r="R174" s="161"/>
      <c r="S174" s="161"/>
      <c r="T174" s="161"/>
      <c r="U174" s="161"/>
      <c r="V174" s="161"/>
      <c r="W174" s="161"/>
      <c r="X174" s="161"/>
      <c r="Y174" s="161"/>
      <c r="Z174" s="161"/>
      <c r="AA174" s="161"/>
      <c r="AB174" s="161"/>
      <c r="AC174" s="161"/>
      <c r="AD174" s="161"/>
      <c r="AE174" s="161"/>
      <c r="AF174" s="161"/>
      <c r="AG174" s="161"/>
      <c r="AH174" s="161"/>
      <c r="AI174" s="161"/>
      <c r="AJ174" s="161"/>
      <c r="AK174" s="161"/>
      <c r="AL174" s="161"/>
      <c r="AM174" s="161"/>
      <c r="AN174" s="161"/>
      <c r="AO174" s="161"/>
      <c r="AP174" s="161"/>
      <c r="AQ174" s="161"/>
      <c r="AR174" s="161"/>
      <c r="AS174" s="161"/>
      <c r="AT174" s="161"/>
      <c r="AU174" s="161"/>
      <c r="AV174" s="161"/>
      <c r="AW174" s="161"/>
      <c r="AX174" s="161"/>
      <c r="AY174" s="161"/>
      <c r="AZ174" s="161"/>
      <c r="BA174" s="161"/>
      <c r="BB174" s="161"/>
      <c r="BC174" s="161"/>
      <c r="BD174" s="161"/>
      <c r="BE174" s="161"/>
      <c r="BF174" s="161"/>
      <c r="BG174" s="161"/>
      <c r="BH174" s="161"/>
      <c r="BI174" s="161"/>
      <c r="BJ174" s="161"/>
      <c r="BK174" s="161"/>
      <c r="BL174" s="161"/>
      <c r="BM174" s="161"/>
      <c r="BN174" s="161"/>
      <c r="BO174" s="161"/>
      <c r="BP174" s="161"/>
      <c r="BQ174" s="161"/>
    </row>
    <row r="175" spans="11:69" s="145" customFormat="1" x14ac:dyDescent="0.2">
      <c r="K175" s="161"/>
      <c r="L175" s="161"/>
      <c r="M175" s="161"/>
      <c r="N175" s="161"/>
      <c r="O175" s="161"/>
      <c r="P175" s="161"/>
      <c r="Q175" s="161"/>
      <c r="R175" s="161"/>
      <c r="S175" s="161"/>
      <c r="T175" s="161"/>
      <c r="U175" s="161"/>
      <c r="V175" s="161"/>
      <c r="W175" s="161"/>
      <c r="X175" s="161"/>
      <c r="Y175" s="161"/>
      <c r="Z175" s="161"/>
      <c r="AA175" s="161"/>
      <c r="AB175" s="161"/>
      <c r="AC175" s="161"/>
      <c r="AD175" s="161"/>
      <c r="AE175" s="161"/>
      <c r="AF175" s="161"/>
      <c r="AG175" s="161"/>
      <c r="AH175" s="161"/>
      <c r="AI175" s="161"/>
      <c r="AJ175" s="161"/>
      <c r="AK175" s="161"/>
      <c r="AL175" s="161"/>
      <c r="AM175" s="161"/>
      <c r="AN175" s="161"/>
      <c r="AO175" s="161"/>
      <c r="AP175" s="161"/>
      <c r="AQ175" s="161"/>
      <c r="AR175" s="161"/>
      <c r="AS175" s="161"/>
      <c r="AT175" s="161"/>
      <c r="AU175" s="161"/>
      <c r="AV175" s="161"/>
      <c r="AW175" s="161"/>
      <c r="AX175" s="161"/>
      <c r="AY175" s="161"/>
      <c r="AZ175" s="161"/>
      <c r="BA175" s="161"/>
      <c r="BB175" s="161"/>
      <c r="BC175" s="161"/>
      <c r="BD175" s="161"/>
      <c r="BE175" s="161"/>
      <c r="BF175" s="161"/>
      <c r="BG175" s="161"/>
      <c r="BH175" s="161"/>
      <c r="BI175" s="161"/>
      <c r="BJ175" s="161"/>
      <c r="BK175" s="161"/>
      <c r="BL175" s="161"/>
      <c r="BM175" s="161"/>
      <c r="BN175" s="161"/>
      <c r="BO175" s="161"/>
      <c r="BP175" s="161"/>
      <c r="BQ175" s="161"/>
    </row>
    <row r="176" spans="11:69" s="145" customFormat="1" x14ac:dyDescent="0.2">
      <c r="K176" s="161"/>
      <c r="L176" s="161"/>
      <c r="M176" s="161"/>
      <c r="N176" s="161"/>
      <c r="O176" s="161"/>
      <c r="P176" s="161"/>
      <c r="Q176" s="161"/>
      <c r="R176" s="161"/>
      <c r="S176" s="161"/>
      <c r="T176" s="161"/>
      <c r="U176" s="161"/>
      <c r="V176" s="161"/>
      <c r="W176" s="161"/>
      <c r="X176" s="161"/>
      <c r="Y176" s="161"/>
      <c r="Z176" s="161"/>
      <c r="AA176" s="161"/>
      <c r="AB176" s="161"/>
      <c r="AC176" s="161"/>
      <c r="AD176" s="161"/>
      <c r="AE176" s="161"/>
      <c r="AF176" s="161"/>
      <c r="AG176" s="161"/>
      <c r="AH176" s="161"/>
      <c r="AI176" s="161"/>
      <c r="AJ176" s="161"/>
      <c r="AK176" s="161"/>
      <c r="AL176" s="161"/>
      <c r="AM176" s="161"/>
      <c r="AN176" s="161"/>
      <c r="AO176" s="161"/>
      <c r="AP176" s="161"/>
      <c r="AQ176" s="161"/>
      <c r="AR176" s="161"/>
      <c r="AS176" s="161"/>
      <c r="AT176" s="161"/>
      <c r="AU176" s="161"/>
      <c r="AV176" s="161"/>
      <c r="AW176" s="161"/>
      <c r="AX176" s="161"/>
      <c r="AY176" s="161"/>
      <c r="AZ176" s="161"/>
      <c r="BA176" s="161"/>
      <c r="BB176" s="161"/>
      <c r="BC176" s="161"/>
      <c r="BD176" s="161"/>
      <c r="BE176" s="161"/>
      <c r="BF176" s="161"/>
      <c r="BG176" s="161"/>
      <c r="BH176" s="161"/>
      <c r="BI176" s="161"/>
      <c r="BJ176" s="161"/>
      <c r="BK176" s="161"/>
      <c r="BL176" s="161"/>
      <c r="BM176" s="161"/>
      <c r="BN176" s="161"/>
      <c r="BO176" s="161"/>
      <c r="BP176" s="161"/>
      <c r="BQ176" s="161"/>
    </row>
    <row r="177" spans="11:69" s="145" customFormat="1" x14ac:dyDescent="0.2">
      <c r="K177" s="161"/>
      <c r="L177" s="161"/>
      <c r="M177" s="161"/>
      <c r="N177" s="161"/>
      <c r="O177" s="161"/>
      <c r="P177" s="161"/>
      <c r="Q177" s="161"/>
      <c r="R177" s="161"/>
      <c r="S177" s="161"/>
      <c r="T177" s="161"/>
      <c r="U177" s="161"/>
      <c r="V177" s="161"/>
      <c r="W177" s="161"/>
      <c r="X177" s="161"/>
      <c r="Y177" s="161"/>
      <c r="Z177" s="161"/>
      <c r="AA177" s="161"/>
      <c r="AB177" s="161"/>
      <c r="AC177" s="161"/>
      <c r="AD177" s="161"/>
      <c r="AE177" s="161"/>
      <c r="AF177" s="161"/>
      <c r="AG177" s="161"/>
      <c r="AH177" s="161"/>
      <c r="AI177" s="161"/>
      <c r="AJ177" s="161"/>
      <c r="AK177" s="161"/>
      <c r="AL177" s="161"/>
      <c r="AM177" s="161"/>
      <c r="AN177" s="161"/>
      <c r="AO177" s="161"/>
      <c r="AP177" s="161"/>
      <c r="AQ177" s="161"/>
      <c r="AR177" s="161"/>
      <c r="AS177" s="161"/>
      <c r="AT177" s="161"/>
      <c r="AU177" s="161"/>
      <c r="AV177" s="161"/>
      <c r="AW177" s="161"/>
      <c r="AX177" s="161"/>
      <c r="AY177" s="161"/>
      <c r="AZ177" s="161"/>
      <c r="BA177" s="161"/>
      <c r="BB177" s="161"/>
      <c r="BC177" s="161"/>
      <c r="BD177" s="161"/>
      <c r="BE177" s="161"/>
      <c r="BF177" s="161"/>
      <c r="BG177" s="161"/>
      <c r="BH177" s="161"/>
      <c r="BI177" s="161"/>
      <c r="BJ177" s="161"/>
      <c r="BK177" s="161"/>
      <c r="BL177" s="161"/>
      <c r="BM177" s="161"/>
      <c r="BN177" s="161"/>
      <c r="BO177" s="161"/>
      <c r="BP177" s="161"/>
      <c r="BQ177" s="161"/>
    </row>
    <row r="178" spans="11:69" s="145" customFormat="1" x14ac:dyDescent="0.2">
      <c r="K178" s="161"/>
      <c r="L178" s="161"/>
      <c r="M178" s="161"/>
      <c r="N178" s="161"/>
      <c r="O178" s="161"/>
      <c r="P178" s="161"/>
      <c r="Q178" s="161"/>
      <c r="R178" s="161"/>
      <c r="S178" s="161"/>
      <c r="T178" s="161"/>
      <c r="U178" s="161"/>
      <c r="V178" s="161"/>
      <c r="W178" s="161"/>
      <c r="X178" s="161"/>
      <c r="Y178" s="161"/>
      <c r="Z178" s="161"/>
      <c r="AA178" s="161"/>
      <c r="AB178" s="161"/>
      <c r="AC178" s="161"/>
      <c r="AD178" s="161"/>
      <c r="AE178" s="161"/>
      <c r="AF178" s="161"/>
      <c r="AG178" s="161"/>
      <c r="AH178" s="161"/>
      <c r="AI178" s="161"/>
      <c r="AJ178" s="161"/>
      <c r="AK178" s="161"/>
      <c r="AL178" s="161"/>
      <c r="AM178" s="161"/>
      <c r="AN178" s="161"/>
      <c r="AO178" s="161"/>
      <c r="AP178" s="161"/>
      <c r="AQ178" s="161"/>
      <c r="AR178" s="161"/>
      <c r="AS178" s="161"/>
      <c r="AT178" s="161"/>
      <c r="AU178" s="161"/>
      <c r="AV178" s="161"/>
      <c r="AW178" s="161"/>
      <c r="AX178" s="161"/>
      <c r="AY178" s="161"/>
      <c r="AZ178" s="161"/>
      <c r="BA178" s="161"/>
      <c r="BB178" s="161"/>
      <c r="BC178" s="161"/>
      <c r="BD178" s="161"/>
      <c r="BE178" s="161"/>
      <c r="BF178" s="161"/>
      <c r="BG178" s="161"/>
      <c r="BH178" s="161"/>
      <c r="BI178" s="161"/>
      <c r="BJ178" s="161"/>
      <c r="BK178" s="161"/>
      <c r="BL178" s="161"/>
      <c r="BM178" s="161"/>
      <c r="BN178" s="161"/>
      <c r="BO178" s="161"/>
      <c r="BP178" s="161"/>
      <c r="BQ178" s="161"/>
    </row>
    <row r="179" spans="11:69" s="145" customFormat="1" x14ac:dyDescent="0.2">
      <c r="K179" s="161"/>
      <c r="L179" s="161"/>
      <c r="M179" s="161"/>
      <c r="N179" s="161"/>
      <c r="O179" s="161"/>
      <c r="P179" s="161"/>
      <c r="Q179" s="161"/>
      <c r="R179" s="161"/>
      <c r="S179" s="161"/>
      <c r="T179" s="161"/>
      <c r="U179" s="161"/>
      <c r="V179" s="161"/>
      <c r="W179" s="161"/>
      <c r="X179" s="161"/>
      <c r="Y179" s="161"/>
      <c r="Z179" s="161"/>
      <c r="AA179" s="161"/>
      <c r="AB179" s="161"/>
      <c r="AC179" s="161"/>
      <c r="AD179" s="161"/>
      <c r="AE179" s="161"/>
      <c r="AF179" s="161"/>
      <c r="AG179" s="161"/>
      <c r="AH179" s="161"/>
      <c r="AI179" s="161"/>
      <c r="AJ179" s="161"/>
      <c r="AK179" s="161"/>
      <c r="AL179" s="161"/>
      <c r="AM179" s="161"/>
      <c r="AN179" s="161"/>
      <c r="AO179" s="161"/>
      <c r="AP179" s="161"/>
      <c r="AQ179" s="161"/>
      <c r="AR179" s="161"/>
      <c r="AS179" s="161"/>
      <c r="AT179" s="161"/>
      <c r="AU179" s="161"/>
      <c r="AV179" s="161"/>
      <c r="AW179" s="161"/>
      <c r="AX179" s="161"/>
      <c r="AY179" s="161"/>
      <c r="AZ179" s="161"/>
      <c r="BA179" s="161"/>
      <c r="BB179" s="161"/>
      <c r="BC179" s="161"/>
      <c r="BD179" s="161"/>
      <c r="BE179" s="161"/>
      <c r="BF179" s="161"/>
      <c r="BG179" s="161"/>
      <c r="BH179" s="161"/>
      <c r="BI179" s="161"/>
      <c r="BJ179" s="161"/>
      <c r="BK179" s="161"/>
      <c r="BL179" s="161"/>
      <c r="BM179" s="161"/>
      <c r="BN179" s="161"/>
      <c r="BO179" s="161"/>
      <c r="BP179" s="161"/>
      <c r="BQ179" s="161"/>
    </row>
    <row r="180" spans="11:69" s="145" customFormat="1" x14ac:dyDescent="0.2">
      <c r="K180" s="161"/>
      <c r="L180" s="161"/>
      <c r="M180" s="161"/>
      <c r="N180" s="161"/>
      <c r="O180" s="161"/>
      <c r="P180" s="161"/>
      <c r="Q180" s="161"/>
      <c r="R180" s="161"/>
      <c r="S180" s="161"/>
      <c r="T180" s="161"/>
      <c r="U180" s="161"/>
      <c r="V180" s="161"/>
      <c r="W180" s="161"/>
      <c r="X180" s="161"/>
      <c r="Y180" s="161"/>
      <c r="Z180" s="161"/>
      <c r="AA180" s="161"/>
      <c r="AB180" s="161"/>
      <c r="AC180" s="161"/>
      <c r="AD180" s="161"/>
      <c r="AE180" s="161"/>
      <c r="AF180" s="161"/>
      <c r="AG180" s="161"/>
      <c r="AH180" s="161"/>
      <c r="AI180" s="161"/>
      <c r="AJ180" s="161"/>
      <c r="AK180" s="161"/>
      <c r="AL180" s="161"/>
      <c r="AM180" s="161"/>
      <c r="AN180" s="161"/>
      <c r="AO180" s="161"/>
      <c r="AP180" s="161"/>
      <c r="AQ180" s="161"/>
      <c r="AR180" s="161"/>
      <c r="AS180" s="161"/>
      <c r="AT180" s="161"/>
      <c r="AU180" s="161"/>
      <c r="AV180" s="161"/>
      <c r="AW180" s="161"/>
      <c r="AX180" s="161"/>
      <c r="AY180" s="161"/>
      <c r="AZ180" s="161"/>
      <c r="BA180" s="161"/>
      <c r="BB180" s="161"/>
      <c r="BC180" s="161"/>
      <c r="BD180" s="161"/>
      <c r="BE180" s="161"/>
      <c r="BF180" s="161"/>
      <c r="BG180" s="161"/>
      <c r="BH180" s="161"/>
      <c r="BI180" s="161"/>
      <c r="BJ180" s="161"/>
      <c r="BK180" s="161"/>
      <c r="BL180" s="161"/>
      <c r="BM180" s="161"/>
      <c r="BN180" s="161"/>
      <c r="BO180" s="161"/>
      <c r="BP180" s="161"/>
      <c r="BQ180" s="161"/>
    </row>
    <row r="181" spans="11:69" s="145" customFormat="1" x14ac:dyDescent="0.2">
      <c r="K181" s="161"/>
      <c r="L181" s="161"/>
      <c r="M181" s="161"/>
      <c r="N181" s="161"/>
      <c r="O181" s="161"/>
      <c r="P181" s="161"/>
      <c r="Q181" s="161"/>
      <c r="R181" s="161"/>
      <c r="S181" s="161"/>
      <c r="T181" s="161"/>
      <c r="U181" s="161"/>
      <c r="V181" s="161"/>
      <c r="W181" s="161"/>
      <c r="X181" s="161"/>
      <c r="Y181" s="161"/>
      <c r="Z181" s="161"/>
      <c r="AA181" s="161"/>
      <c r="AB181" s="161"/>
      <c r="AC181" s="161"/>
      <c r="AD181" s="161"/>
      <c r="AE181" s="161"/>
      <c r="AF181" s="161"/>
      <c r="AG181" s="161"/>
      <c r="AH181" s="161"/>
      <c r="AI181" s="161"/>
      <c r="AJ181" s="161"/>
      <c r="AK181" s="161"/>
      <c r="AL181" s="161"/>
      <c r="AM181" s="161"/>
      <c r="AN181" s="161"/>
      <c r="AO181" s="161"/>
      <c r="AP181" s="161"/>
      <c r="AQ181" s="161"/>
      <c r="AR181" s="161"/>
      <c r="AS181" s="161"/>
      <c r="AT181" s="161"/>
      <c r="AU181" s="161"/>
      <c r="AV181" s="161"/>
      <c r="AW181" s="161"/>
      <c r="AX181" s="161"/>
      <c r="AY181" s="161"/>
      <c r="AZ181" s="161"/>
      <c r="BA181" s="161"/>
      <c r="BB181" s="161"/>
      <c r="BC181" s="161"/>
      <c r="BD181" s="161"/>
      <c r="BE181" s="161"/>
      <c r="BF181" s="161"/>
      <c r="BG181" s="161"/>
      <c r="BH181" s="161"/>
      <c r="BI181" s="161"/>
      <c r="BJ181" s="161"/>
      <c r="BK181" s="161"/>
      <c r="BL181" s="161"/>
      <c r="BM181" s="161"/>
      <c r="BN181" s="161"/>
      <c r="BO181" s="161"/>
      <c r="BP181" s="161"/>
      <c r="BQ181" s="161"/>
    </row>
    <row r="182" spans="11:69" s="145" customFormat="1" x14ac:dyDescent="0.2">
      <c r="K182" s="161"/>
      <c r="L182" s="161"/>
      <c r="M182" s="161"/>
      <c r="N182" s="161"/>
      <c r="O182" s="161"/>
      <c r="P182" s="161"/>
      <c r="Q182" s="161"/>
      <c r="R182" s="161"/>
      <c r="S182" s="161"/>
      <c r="T182" s="161"/>
      <c r="U182" s="161"/>
      <c r="V182" s="161"/>
      <c r="W182" s="161"/>
      <c r="X182" s="161"/>
      <c r="Y182" s="161"/>
      <c r="Z182" s="161"/>
      <c r="AA182" s="161"/>
      <c r="AB182" s="161"/>
      <c r="AC182" s="161"/>
      <c r="AD182" s="161"/>
      <c r="AE182" s="161"/>
      <c r="AF182" s="161"/>
      <c r="AG182" s="161"/>
      <c r="AH182" s="161"/>
      <c r="AI182" s="161"/>
      <c r="AJ182" s="161"/>
      <c r="AK182" s="161"/>
      <c r="AL182" s="161"/>
      <c r="AM182" s="161"/>
      <c r="AN182" s="161"/>
      <c r="AO182" s="161"/>
      <c r="AP182" s="161"/>
      <c r="AQ182" s="161"/>
      <c r="AR182" s="161"/>
      <c r="AS182" s="161"/>
      <c r="AT182" s="161"/>
      <c r="AU182" s="161"/>
      <c r="AV182" s="161"/>
      <c r="AW182" s="161"/>
      <c r="AX182" s="161"/>
      <c r="AY182" s="161"/>
      <c r="AZ182" s="161"/>
      <c r="BA182" s="161"/>
      <c r="BB182" s="161"/>
      <c r="BC182" s="161"/>
      <c r="BD182" s="161"/>
      <c r="BE182" s="161"/>
      <c r="BF182" s="161"/>
      <c r="BG182" s="161"/>
      <c r="BH182" s="161"/>
      <c r="BI182" s="161"/>
      <c r="BJ182" s="161"/>
      <c r="BK182" s="161"/>
      <c r="BL182" s="161"/>
      <c r="BM182" s="161"/>
      <c r="BN182" s="161"/>
      <c r="BO182" s="161"/>
      <c r="BP182" s="161"/>
      <c r="BQ182" s="161"/>
    </row>
    <row r="183" spans="11:69" s="145" customFormat="1" x14ac:dyDescent="0.2">
      <c r="K183" s="161"/>
      <c r="L183" s="161"/>
      <c r="M183" s="161"/>
      <c r="N183" s="161"/>
      <c r="O183" s="161"/>
      <c r="P183" s="161"/>
      <c r="Q183" s="161"/>
      <c r="R183" s="161"/>
      <c r="S183" s="161"/>
      <c r="T183" s="161"/>
      <c r="U183" s="161"/>
      <c r="V183" s="161"/>
      <c r="W183" s="161"/>
      <c r="X183" s="161"/>
      <c r="Y183" s="161"/>
      <c r="Z183" s="161"/>
      <c r="AA183" s="161"/>
      <c r="AB183" s="161"/>
      <c r="AC183" s="161"/>
      <c r="AD183" s="161"/>
      <c r="AE183" s="161"/>
      <c r="AF183" s="161"/>
      <c r="AG183" s="161"/>
      <c r="AH183" s="161"/>
      <c r="AI183" s="161"/>
      <c r="AJ183" s="161"/>
      <c r="AK183" s="161"/>
      <c r="AL183" s="161"/>
      <c r="AM183" s="161"/>
      <c r="AN183" s="161"/>
      <c r="AO183" s="161"/>
      <c r="AP183" s="161"/>
      <c r="AQ183" s="161"/>
      <c r="AR183" s="161"/>
      <c r="AS183" s="161"/>
      <c r="AT183" s="161"/>
      <c r="AU183" s="161"/>
      <c r="AV183" s="161"/>
      <c r="AW183" s="161"/>
      <c r="AX183" s="161"/>
      <c r="AY183" s="161"/>
      <c r="AZ183" s="161"/>
      <c r="BA183" s="161"/>
      <c r="BB183" s="161"/>
      <c r="BC183" s="161"/>
      <c r="BD183" s="161"/>
      <c r="BE183" s="161"/>
      <c r="BF183" s="161"/>
      <c r="BG183" s="161"/>
      <c r="BH183" s="161"/>
      <c r="BI183" s="161"/>
      <c r="BJ183" s="161"/>
      <c r="BK183" s="161"/>
      <c r="BL183" s="161"/>
      <c r="BM183" s="161"/>
      <c r="BN183" s="161"/>
      <c r="BO183" s="161"/>
      <c r="BP183" s="161"/>
      <c r="BQ183" s="161"/>
    </row>
    <row r="184" spans="11:69" s="145" customFormat="1" x14ac:dyDescent="0.2">
      <c r="K184" s="161"/>
      <c r="L184" s="161"/>
      <c r="M184" s="161"/>
      <c r="N184" s="161"/>
      <c r="O184" s="161"/>
      <c r="P184" s="161"/>
      <c r="Q184" s="161"/>
      <c r="R184" s="161"/>
      <c r="S184" s="161"/>
      <c r="T184" s="161"/>
      <c r="U184" s="161"/>
      <c r="V184" s="161"/>
      <c r="W184" s="161"/>
      <c r="X184" s="161"/>
      <c r="Y184" s="161"/>
      <c r="Z184" s="161"/>
      <c r="AA184" s="161"/>
      <c r="AB184" s="161"/>
      <c r="AC184" s="161"/>
      <c r="AD184" s="161"/>
      <c r="AE184" s="161"/>
      <c r="AF184" s="161"/>
      <c r="AG184" s="161"/>
      <c r="AH184" s="161"/>
      <c r="AI184" s="161"/>
      <c r="AJ184" s="161"/>
      <c r="AK184" s="161"/>
      <c r="AL184" s="161"/>
      <c r="AM184" s="161"/>
      <c r="AN184" s="161"/>
      <c r="AO184" s="161"/>
      <c r="AP184" s="161"/>
      <c r="AQ184" s="161"/>
      <c r="AR184" s="161"/>
      <c r="AS184" s="161"/>
      <c r="AT184" s="161"/>
      <c r="AU184" s="161"/>
      <c r="AV184" s="161"/>
      <c r="AW184" s="161"/>
      <c r="AX184" s="161"/>
      <c r="AY184" s="161"/>
      <c r="AZ184" s="161"/>
      <c r="BA184" s="161"/>
      <c r="BB184" s="161"/>
      <c r="BC184" s="161"/>
      <c r="BD184" s="161"/>
      <c r="BE184" s="161"/>
      <c r="BF184" s="161"/>
      <c r="BG184" s="161"/>
      <c r="BH184" s="161"/>
      <c r="BI184" s="161"/>
      <c r="BJ184" s="161"/>
      <c r="BK184" s="161"/>
      <c r="BL184" s="161"/>
      <c r="BM184" s="161"/>
      <c r="BN184" s="161"/>
      <c r="BO184" s="161"/>
      <c r="BP184" s="161"/>
      <c r="BQ184" s="161"/>
    </row>
    <row r="185" spans="11:69" s="145" customFormat="1" x14ac:dyDescent="0.2">
      <c r="K185" s="161"/>
      <c r="L185" s="161"/>
      <c r="M185" s="161"/>
      <c r="N185" s="161"/>
      <c r="O185" s="161"/>
      <c r="P185" s="161"/>
      <c r="Q185" s="161"/>
      <c r="R185" s="161"/>
      <c r="S185" s="161"/>
      <c r="T185" s="161"/>
      <c r="U185" s="161"/>
      <c r="V185" s="161"/>
      <c r="W185" s="161"/>
      <c r="X185" s="161"/>
      <c r="Y185" s="161"/>
      <c r="Z185" s="161"/>
      <c r="AA185" s="161"/>
      <c r="AB185" s="161"/>
      <c r="AC185" s="161"/>
      <c r="AD185" s="161"/>
      <c r="AE185" s="161"/>
      <c r="AF185" s="161"/>
      <c r="AG185" s="161"/>
      <c r="AH185" s="161"/>
      <c r="AI185" s="161"/>
      <c r="AJ185" s="161"/>
      <c r="AK185" s="161"/>
      <c r="AL185" s="161"/>
      <c r="AM185" s="161"/>
      <c r="AN185" s="161"/>
      <c r="AO185" s="161"/>
      <c r="AP185" s="161"/>
      <c r="AQ185" s="161"/>
      <c r="AR185" s="161"/>
      <c r="AS185" s="161"/>
      <c r="AT185" s="161"/>
      <c r="AU185" s="161"/>
      <c r="AV185" s="161"/>
      <c r="AW185" s="161"/>
      <c r="AX185" s="161"/>
      <c r="AY185" s="161"/>
      <c r="AZ185" s="161"/>
      <c r="BA185" s="161"/>
      <c r="BB185" s="161"/>
      <c r="BC185" s="161"/>
      <c r="BD185" s="161"/>
      <c r="BE185" s="161"/>
      <c r="BF185" s="161"/>
      <c r="BG185" s="161"/>
      <c r="BH185" s="161"/>
      <c r="BI185" s="161"/>
      <c r="BJ185" s="161"/>
      <c r="BK185" s="161"/>
      <c r="BL185" s="161"/>
      <c r="BM185" s="161"/>
      <c r="BN185" s="161"/>
      <c r="BO185" s="161"/>
      <c r="BP185" s="161"/>
      <c r="BQ185" s="161"/>
    </row>
    <row r="186" spans="11:69" s="145" customFormat="1" x14ac:dyDescent="0.2">
      <c r="K186" s="161"/>
      <c r="L186" s="161"/>
      <c r="M186" s="161"/>
      <c r="N186" s="161"/>
      <c r="O186" s="161"/>
      <c r="P186" s="161"/>
      <c r="Q186" s="161"/>
      <c r="R186" s="161"/>
      <c r="S186" s="161"/>
      <c r="T186" s="161"/>
      <c r="U186" s="161"/>
      <c r="V186" s="161"/>
      <c r="W186" s="161"/>
      <c r="X186" s="161"/>
      <c r="Y186" s="161"/>
      <c r="Z186" s="161"/>
      <c r="AA186" s="161"/>
      <c r="AB186" s="161"/>
      <c r="AC186" s="161"/>
      <c r="AD186" s="161"/>
      <c r="AE186" s="161"/>
      <c r="AF186" s="161"/>
      <c r="AG186" s="161"/>
      <c r="AH186" s="161"/>
      <c r="AI186" s="161"/>
      <c r="AJ186" s="161"/>
      <c r="AK186" s="161"/>
      <c r="AL186" s="161"/>
      <c r="AM186" s="161"/>
      <c r="AN186" s="161"/>
      <c r="AO186" s="161"/>
      <c r="AP186" s="161"/>
      <c r="AQ186" s="161"/>
      <c r="AR186" s="161"/>
      <c r="AS186" s="161"/>
      <c r="AT186" s="161"/>
      <c r="AU186" s="161"/>
      <c r="AV186" s="161"/>
      <c r="AW186" s="161"/>
      <c r="AX186" s="161"/>
      <c r="AY186" s="161"/>
      <c r="AZ186" s="161"/>
      <c r="BA186" s="161"/>
      <c r="BB186" s="161"/>
      <c r="BC186" s="161"/>
      <c r="BD186" s="161"/>
      <c r="BE186" s="161"/>
      <c r="BF186" s="161"/>
      <c r="BG186" s="161"/>
      <c r="BH186" s="161"/>
      <c r="BI186" s="161"/>
      <c r="BJ186" s="161"/>
      <c r="BK186" s="161"/>
      <c r="BL186" s="161"/>
      <c r="BM186" s="161"/>
      <c r="BN186" s="161"/>
      <c r="BO186" s="161"/>
      <c r="BP186" s="161"/>
      <c r="BQ186" s="161"/>
    </row>
    <row r="187" spans="11:69" s="145" customFormat="1" x14ac:dyDescent="0.2">
      <c r="K187" s="161"/>
      <c r="L187" s="161"/>
      <c r="M187" s="161"/>
      <c r="N187" s="161"/>
      <c r="O187" s="161"/>
      <c r="P187" s="161"/>
      <c r="Q187" s="161"/>
      <c r="R187" s="161"/>
      <c r="S187" s="161"/>
      <c r="T187" s="161"/>
      <c r="U187" s="161"/>
      <c r="V187" s="161"/>
      <c r="W187" s="161"/>
      <c r="X187" s="161"/>
      <c r="Y187" s="161"/>
      <c r="Z187" s="161"/>
      <c r="AA187" s="161"/>
      <c r="AB187" s="161"/>
      <c r="AC187" s="161"/>
      <c r="AD187" s="161"/>
      <c r="AE187" s="161"/>
      <c r="AF187" s="161"/>
      <c r="AG187" s="161"/>
      <c r="AH187" s="161"/>
      <c r="AI187" s="161"/>
      <c r="AJ187" s="161"/>
      <c r="AK187" s="161"/>
      <c r="AL187" s="161"/>
      <c r="AM187" s="161"/>
      <c r="AN187" s="161"/>
      <c r="AO187" s="161"/>
      <c r="AP187" s="161"/>
      <c r="AQ187" s="161"/>
      <c r="AR187" s="161"/>
      <c r="AS187" s="161"/>
      <c r="AT187" s="161"/>
      <c r="AU187" s="161"/>
      <c r="AV187" s="161"/>
      <c r="AW187" s="161"/>
      <c r="AX187" s="161"/>
      <c r="AY187" s="161"/>
      <c r="AZ187" s="161"/>
      <c r="BA187" s="161"/>
      <c r="BB187" s="161"/>
      <c r="BC187" s="161"/>
      <c r="BD187" s="161"/>
      <c r="BE187" s="161"/>
      <c r="BF187" s="161"/>
      <c r="BG187" s="161"/>
      <c r="BH187" s="161"/>
      <c r="BI187" s="161"/>
      <c r="BJ187" s="161"/>
      <c r="BK187" s="161"/>
      <c r="BL187" s="161"/>
      <c r="BM187" s="161"/>
      <c r="BN187" s="161"/>
      <c r="BO187" s="161"/>
      <c r="BP187" s="161"/>
      <c r="BQ187" s="161"/>
    </row>
    <row r="188" spans="11:69" s="145" customFormat="1" x14ac:dyDescent="0.2">
      <c r="K188" s="161"/>
      <c r="L188" s="161"/>
      <c r="M188" s="161"/>
      <c r="N188" s="161"/>
      <c r="O188" s="161"/>
      <c r="P188" s="161"/>
      <c r="Q188" s="161"/>
      <c r="R188" s="161"/>
      <c r="S188" s="161"/>
      <c r="T188" s="161"/>
      <c r="U188" s="161"/>
      <c r="V188" s="161"/>
      <c r="W188" s="161"/>
      <c r="X188" s="161"/>
      <c r="Y188" s="161"/>
      <c r="Z188" s="161"/>
      <c r="AA188" s="161"/>
      <c r="AB188" s="161"/>
      <c r="AC188" s="161"/>
      <c r="AD188" s="161"/>
      <c r="AE188" s="161"/>
      <c r="AF188" s="161"/>
      <c r="AG188" s="161"/>
      <c r="AH188" s="161"/>
      <c r="AI188" s="161"/>
      <c r="AJ188" s="161"/>
      <c r="AK188" s="161"/>
      <c r="AL188" s="161"/>
      <c r="AM188" s="161"/>
      <c r="AN188" s="161"/>
      <c r="AO188" s="161"/>
      <c r="AP188" s="161"/>
      <c r="AQ188" s="161"/>
      <c r="AR188" s="161"/>
      <c r="AS188" s="161"/>
      <c r="AT188" s="161"/>
      <c r="AU188" s="161"/>
      <c r="AV188" s="161"/>
      <c r="AW188" s="161"/>
      <c r="AX188" s="161"/>
      <c r="AY188" s="161"/>
      <c r="AZ188" s="161"/>
      <c r="BA188" s="161"/>
      <c r="BB188" s="161"/>
      <c r="BC188" s="161"/>
      <c r="BD188" s="161"/>
      <c r="BE188" s="161"/>
      <c r="BF188" s="161"/>
      <c r="BG188" s="161"/>
      <c r="BH188" s="161"/>
      <c r="BI188" s="161"/>
      <c r="BJ188" s="161"/>
      <c r="BK188" s="161"/>
      <c r="BL188" s="161"/>
      <c r="BM188" s="161"/>
      <c r="BN188" s="161"/>
      <c r="BO188" s="161"/>
      <c r="BP188" s="161"/>
      <c r="BQ188" s="161"/>
    </row>
    <row r="189" spans="11:69" s="145" customFormat="1" x14ac:dyDescent="0.2">
      <c r="K189" s="161"/>
      <c r="L189" s="161"/>
      <c r="M189" s="161"/>
      <c r="N189" s="161"/>
      <c r="O189" s="161"/>
      <c r="P189" s="161"/>
      <c r="Q189" s="161"/>
      <c r="R189" s="161"/>
      <c r="S189" s="161"/>
      <c r="T189" s="161"/>
      <c r="U189" s="161"/>
      <c r="V189" s="161"/>
      <c r="W189" s="161"/>
      <c r="X189" s="161"/>
      <c r="Y189" s="161"/>
      <c r="Z189" s="161"/>
      <c r="AA189" s="161"/>
      <c r="AB189" s="161"/>
      <c r="AC189" s="161"/>
      <c r="AD189" s="161"/>
      <c r="AE189" s="161"/>
      <c r="AF189" s="161"/>
      <c r="AG189" s="161"/>
      <c r="AH189" s="161"/>
      <c r="AI189" s="161"/>
      <c r="AJ189" s="161"/>
      <c r="AK189" s="161"/>
      <c r="AL189" s="161"/>
      <c r="AM189" s="161"/>
      <c r="AN189" s="161"/>
      <c r="AO189" s="161"/>
      <c r="AP189" s="161"/>
      <c r="AQ189" s="161"/>
      <c r="AR189" s="161"/>
      <c r="AS189" s="161"/>
      <c r="AT189" s="161"/>
      <c r="AU189" s="161"/>
      <c r="AV189" s="161"/>
      <c r="AW189" s="161"/>
      <c r="AX189" s="161"/>
      <c r="AY189" s="161"/>
      <c r="AZ189" s="161"/>
      <c r="BA189" s="161"/>
      <c r="BB189" s="161"/>
      <c r="BC189" s="161"/>
      <c r="BD189" s="161"/>
      <c r="BE189" s="161"/>
      <c r="BF189" s="161"/>
      <c r="BG189" s="161"/>
      <c r="BH189" s="161"/>
      <c r="BI189" s="161"/>
      <c r="BJ189" s="161"/>
      <c r="BK189" s="161"/>
      <c r="BL189" s="161"/>
      <c r="BM189" s="161"/>
      <c r="BN189" s="161"/>
      <c r="BO189" s="161"/>
      <c r="BP189" s="161"/>
      <c r="BQ189" s="161"/>
    </row>
    <row r="190" spans="11:69" s="145" customFormat="1" x14ac:dyDescent="0.2">
      <c r="K190" s="161"/>
      <c r="L190" s="161"/>
      <c r="M190" s="161"/>
      <c r="N190" s="161"/>
      <c r="O190" s="161"/>
      <c r="P190" s="161"/>
      <c r="Q190" s="161"/>
      <c r="R190" s="161"/>
      <c r="S190" s="161"/>
      <c r="T190" s="161"/>
      <c r="U190" s="161"/>
      <c r="V190" s="161"/>
      <c r="W190" s="161"/>
      <c r="X190" s="161"/>
      <c r="Y190" s="161"/>
      <c r="Z190" s="161"/>
      <c r="AA190" s="161"/>
      <c r="AB190" s="161"/>
      <c r="AC190" s="161"/>
      <c r="AD190" s="161"/>
      <c r="AE190" s="161"/>
      <c r="AF190" s="161"/>
      <c r="AG190" s="161"/>
      <c r="AH190" s="161"/>
      <c r="AI190" s="161"/>
      <c r="AJ190" s="161"/>
      <c r="AK190" s="161"/>
      <c r="AL190" s="161"/>
      <c r="AM190" s="161"/>
      <c r="AN190" s="161"/>
      <c r="AO190" s="161"/>
      <c r="AP190" s="161"/>
      <c r="AQ190" s="161"/>
      <c r="AR190" s="161"/>
      <c r="AS190" s="161"/>
      <c r="AT190" s="161"/>
      <c r="AU190" s="161"/>
      <c r="AV190" s="161"/>
      <c r="AW190" s="161"/>
      <c r="AX190" s="161"/>
      <c r="AY190" s="161"/>
      <c r="AZ190" s="161"/>
      <c r="BA190" s="161"/>
      <c r="BB190" s="161"/>
      <c r="BC190" s="161"/>
      <c r="BD190" s="161"/>
      <c r="BE190" s="161"/>
      <c r="BF190" s="161"/>
      <c r="BG190" s="161"/>
      <c r="BH190" s="161"/>
      <c r="BI190" s="161"/>
      <c r="BJ190" s="161"/>
      <c r="BK190" s="161"/>
      <c r="BL190" s="161"/>
      <c r="BM190" s="161"/>
      <c r="BN190" s="161"/>
      <c r="BO190" s="161"/>
      <c r="BP190" s="161"/>
      <c r="BQ190" s="161"/>
    </row>
    <row r="191" spans="11:69" s="145" customFormat="1" x14ac:dyDescent="0.2">
      <c r="K191" s="161"/>
      <c r="L191" s="161"/>
      <c r="M191" s="161"/>
      <c r="N191" s="161"/>
      <c r="O191" s="161"/>
      <c r="P191" s="161"/>
      <c r="Q191" s="161"/>
      <c r="R191" s="161"/>
      <c r="S191" s="161"/>
      <c r="T191" s="161"/>
      <c r="U191" s="161"/>
      <c r="V191" s="161"/>
      <c r="W191" s="161"/>
      <c r="X191" s="161"/>
      <c r="Y191" s="161"/>
      <c r="Z191" s="161"/>
      <c r="AA191" s="161"/>
      <c r="AB191" s="161"/>
      <c r="AC191" s="161"/>
      <c r="AD191" s="161"/>
      <c r="AE191" s="161"/>
      <c r="AF191" s="161"/>
      <c r="AG191" s="161"/>
      <c r="AH191" s="161"/>
      <c r="AI191" s="161"/>
      <c r="AJ191" s="161"/>
      <c r="AK191" s="161"/>
      <c r="AL191" s="161"/>
      <c r="AM191" s="161"/>
      <c r="AN191" s="161"/>
      <c r="AO191" s="161"/>
      <c r="AP191" s="161"/>
      <c r="AQ191" s="161"/>
      <c r="AR191" s="161"/>
      <c r="AS191" s="161"/>
      <c r="AT191" s="161"/>
      <c r="AU191" s="161"/>
      <c r="AV191" s="161"/>
      <c r="AW191" s="161"/>
      <c r="AX191" s="161"/>
      <c r="AY191" s="161"/>
      <c r="AZ191" s="161"/>
      <c r="BA191" s="161"/>
      <c r="BB191" s="161"/>
      <c r="BC191" s="161"/>
      <c r="BD191" s="161"/>
      <c r="BE191" s="161"/>
      <c r="BF191" s="161"/>
      <c r="BG191" s="161"/>
      <c r="BH191" s="161"/>
      <c r="BI191" s="161"/>
      <c r="BJ191" s="161"/>
      <c r="BK191" s="161"/>
      <c r="BL191" s="161"/>
      <c r="BM191" s="161"/>
      <c r="BN191" s="161"/>
      <c r="BO191" s="161"/>
      <c r="BP191" s="161"/>
      <c r="BQ191" s="161"/>
    </row>
    <row r="192" spans="11:69" s="145" customFormat="1" x14ac:dyDescent="0.2">
      <c r="K192" s="161"/>
      <c r="L192" s="161"/>
      <c r="M192" s="161"/>
      <c r="N192" s="161"/>
      <c r="O192" s="161"/>
      <c r="P192" s="161"/>
      <c r="Q192" s="161"/>
      <c r="R192" s="161"/>
      <c r="S192" s="161"/>
      <c r="T192" s="161"/>
      <c r="U192" s="161"/>
      <c r="V192" s="161"/>
      <c r="W192" s="161"/>
      <c r="X192" s="161"/>
      <c r="Y192" s="161"/>
      <c r="Z192" s="161"/>
      <c r="AA192" s="161"/>
      <c r="AB192" s="161"/>
      <c r="AC192" s="161"/>
      <c r="AD192" s="161"/>
      <c r="AE192" s="161"/>
      <c r="AF192" s="161"/>
      <c r="AG192" s="161"/>
      <c r="AH192" s="161"/>
      <c r="AI192" s="161"/>
      <c r="AJ192" s="161"/>
      <c r="AK192" s="161"/>
      <c r="AL192" s="161"/>
      <c r="AM192" s="161"/>
      <c r="AN192" s="161"/>
      <c r="AO192" s="161"/>
      <c r="AP192" s="161"/>
      <c r="AQ192" s="161"/>
      <c r="AR192" s="161"/>
      <c r="AS192" s="161"/>
      <c r="AT192" s="161"/>
      <c r="AU192" s="161"/>
      <c r="AV192" s="161"/>
      <c r="AW192" s="161"/>
      <c r="AX192" s="161"/>
      <c r="AY192" s="161"/>
      <c r="AZ192" s="161"/>
      <c r="BA192" s="161"/>
      <c r="BB192" s="161"/>
      <c r="BC192" s="161"/>
      <c r="BD192" s="161"/>
      <c r="BE192" s="161"/>
      <c r="BF192" s="161"/>
      <c r="BG192" s="161"/>
      <c r="BH192" s="161"/>
      <c r="BI192" s="161"/>
      <c r="BJ192" s="161"/>
      <c r="BK192" s="161"/>
      <c r="BL192" s="161"/>
      <c r="BM192" s="161"/>
      <c r="BN192" s="161"/>
      <c r="BO192" s="161"/>
      <c r="BP192" s="161"/>
      <c r="BQ192" s="161"/>
    </row>
    <row r="193" spans="11:69" s="145" customFormat="1" x14ac:dyDescent="0.2">
      <c r="K193" s="161"/>
      <c r="L193" s="161"/>
      <c r="M193" s="161"/>
      <c r="N193" s="161"/>
      <c r="O193" s="161"/>
      <c r="P193" s="161"/>
      <c r="Q193" s="161"/>
      <c r="R193" s="161"/>
      <c r="S193" s="161"/>
      <c r="T193" s="161"/>
      <c r="U193" s="161"/>
      <c r="V193" s="161"/>
      <c r="W193" s="161"/>
      <c r="X193" s="161"/>
      <c r="Y193" s="161"/>
      <c r="Z193" s="161"/>
      <c r="AA193" s="161"/>
      <c r="AB193" s="161"/>
      <c r="AC193" s="161"/>
      <c r="AD193" s="161"/>
      <c r="AE193" s="161"/>
      <c r="AF193" s="161"/>
      <c r="AG193" s="161"/>
      <c r="AH193" s="161"/>
      <c r="AI193" s="161"/>
      <c r="AJ193" s="161"/>
      <c r="AK193" s="161"/>
      <c r="AL193" s="161"/>
      <c r="AM193" s="161"/>
      <c r="AN193" s="161"/>
      <c r="AO193" s="161"/>
      <c r="AP193" s="161"/>
      <c r="AQ193" s="161"/>
      <c r="AR193" s="161"/>
      <c r="AS193" s="161"/>
      <c r="AT193" s="161"/>
      <c r="AU193" s="161"/>
      <c r="AV193" s="161"/>
      <c r="AW193" s="161"/>
      <c r="AX193" s="161"/>
      <c r="AY193" s="161"/>
      <c r="AZ193" s="161"/>
      <c r="BA193" s="161"/>
      <c r="BB193" s="161"/>
      <c r="BC193" s="161"/>
      <c r="BD193" s="161"/>
      <c r="BE193" s="161"/>
      <c r="BF193" s="161"/>
      <c r="BG193" s="161"/>
      <c r="BH193" s="161"/>
      <c r="BI193" s="161"/>
      <c r="BJ193" s="161"/>
      <c r="BK193" s="161"/>
      <c r="BL193" s="161"/>
      <c r="BM193" s="161"/>
      <c r="BN193" s="161"/>
      <c r="BO193" s="161"/>
      <c r="BP193" s="161"/>
      <c r="BQ193" s="161"/>
    </row>
    <row r="194" spans="11:69" s="145" customFormat="1" x14ac:dyDescent="0.2">
      <c r="K194" s="161"/>
      <c r="L194" s="161"/>
      <c r="M194" s="161"/>
      <c r="N194" s="161"/>
      <c r="O194" s="161"/>
      <c r="P194" s="161"/>
      <c r="Q194" s="161"/>
      <c r="R194" s="161"/>
      <c r="S194" s="161"/>
      <c r="T194" s="161"/>
      <c r="U194" s="161"/>
      <c r="V194" s="161"/>
      <c r="W194" s="161"/>
      <c r="X194" s="161"/>
      <c r="Y194" s="161"/>
      <c r="Z194" s="161"/>
      <c r="AA194" s="161"/>
      <c r="AB194" s="161"/>
      <c r="AC194" s="161"/>
      <c r="AD194" s="161"/>
      <c r="AE194" s="161"/>
      <c r="AF194" s="161"/>
      <c r="AG194" s="161"/>
      <c r="AH194" s="161"/>
      <c r="AI194" s="161"/>
      <c r="AJ194" s="161"/>
      <c r="AK194" s="161"/>
      <c r="AL194" s="161"/>
      <c r="AM194" s="161"/>
      <c r="AN194" s="161"/>
      <c r="AO194" s="161"/>
      <c r="AP194" s="161"/>
      <c r="AQ194" s="161"/>
      <c r="AR194" s="161"/>
      <c r="AS194" s="161"/>
      <c r="AT194" s="161"/>
      <c r="AU194" s="161"/>
      <c r="AV194" s="161"/>
      <c r="AW194" s="161"/>
      <c r="AX194" s="161"/>
      <c r="AY194" s="161"/>
      <c r="AZ194" s="161"/>
      <c r="BA194" s="161"/>
      <c r="BB194" s="161"/>
      <c r="BC194" s="161"/>
      <c r="BD194" s="161"/>
      <c r="BE194" s="161"/>
      <c r="BF194" s="161"/>
      <c r="BG194" s="161"/>
      <c r="BH194" s="161"/>
      <c r="BI194" s="161"/>
      <c r="BJ194" s="161"/>
      <c r="BK194" s="161"/>
      <c r="BL194" s="161"/>
      <c r="BM194" s="161"/>
      <c r="BN194" s="161"/>
      <c r="BO194" s="161"/>
      <c r="BP194" s="161"/>
      <c r="BQ194" s="161"/>
    </row>
    <row r="195" spans="11:69" s="145" customFormat="1" x14ac:dyDescent="0.2">
      <c r="K195" s="161"/>
      <c r="L195" s="161"/>
      <c r="M195" s="161"/>
      <c r="N195" s="161"/>
      <c r="O195" s="161"/>
      <c r="P195" s="161"/>
      <c r="Q195" s="161"/>
      <c r="R195" s="161"/>
      <c r="S195" s="161"/>
      <c r="T195" s="161"/>
      <c r="U195" s="161"/>
      <c r="V195" s="161"/>
      <c r="W195" s="161"/>
      <c r="X195" s="161"/>
      <c r="Y195" s="161"/>
      <c r="Z195" s="161"/>
      <c r="AA195" s="161"/>
      <c r="AB195" s="161"/>
      <c r="AC195" s="161"/>
      <c r="AD195" s="161"/>
      <c r="AE195" s="161"/>
      <c r="AF195" s="161"/>
      <c r="AG195" s="161"/>
      <c r="AH195" s="161"/>
      <c r="AI195" s="161"/>
      <c r="AJ195" s="161"/>
      <c r="AK195" s="161"/>
      <c r="AL195" s="161"/>
      <c r="AM195" s="161"/>
      <c r="AN195" s="161"/>
      <c r="AO195" s="161"/>
      <c r="AP195" s="161"/>
      <c r="AQ195" s="161"/>
      <c r="AR195" s="161"/>
      <c r="AS195" s="161"/>
      <c r="AT195" s="161"/>
      <c r="AU195" s="161"/>
      <c r="AV195" s="161"/>
      <c r="AW195" s="161"/>
      <c r="AX195" s="161"/>
      <c r="AY195" s="161"/>
      <c r="AZ195" s="161"/>
      <c r="BA195" s="161"/>
      <c r="BB195" s="161"/>
      <c r="BC195" s="161"/>
      <c r="BD195" s="161"/>
      <c r="BE195" s="161"/>
      <c r="BF195" s="161"/>
      <c r="BG195" s="161"/>
      <c r="BH195" s="161"/>
      <c r="BI195" s="161"/>
      <c r="BJ195" s="161"/>
      <c r="BK195" s="161"/>
      <c r="BL195" s="161"/>
      <c r="BM195" s="161"/>
      <c r="BN195" s="161"/>
      <c r="BO195" s="161"/>
      <c r="BP195" s="161"/>
      <c r="BQ195" s="161"/>
    </row>
    <row r="196" spans="11:69" s="145" customFormat="1" x14ac:dyDescent="0.2">
      <c r="K196" s="161"/>
      <c r="L196" s="161"/>
      <c r="M196" s="161"/>
      <c r="N196" s="161"/>
      <c r="O196" s="161"/>
      <c r="P196" s="161"/>
      <c r="Q196" s="161"/>
      <c r="R196" s="161"/>
      <c r="S196" s="161"/>
      <c r="T196" s="161"/>
      <c r="U196" s="161"/>
      <c r="V196" s="161"/>
      <c r="W196" s="161"/>
      <c r="X196" s="161"/>
      <c r="Y196" s="161"/>
      <c r="Z196" s="161"/>
      <c r="AA196" s="161"/>
      <c r="AB196" s="161"/>
      <c r="AC196" s="161"/>
      <c r="AD196" s="161"/>
      <c r="AE196" s="161"/>
      <c r="AF196" s="161"/>
      <c r="AG196" s="161"/>
      <c r="AH196" s="161"/>
      <c r="AI196" s="161"/>
      <c r="AJ196" s="161"/>
      <c r="AK196" s="161"/>
      <c r="AL196" s="161"/>
      <c r="AM196" s="161"/>
      <c r="AN196" s="161"/>
      <c r="AO196" s="161"/>
      <c r="AP196" s="161"/>
      <c r="AQ196" s="161"/>
      <c r="AR196" s="161"/>
      <c r="AS196" s="161"/>
      <c r="AT196" s="161"/>
      <c r="AU196" s="161"/>
      <c r="AV196" s="161"/>
      <c r="AW196" s="161"/>
      <c r="AX196" s="161"/>
      <c r="AY196" s="161"/>
      <c r="AZ196" s="161"/>
      <c r="BA196" s="161"/>
      <c r="BB196" s="161"/>
      <c r="BC196" s="161"/>
      <c r="BD196" s="161"/>
      <c r="BE196" s="161"/>
      <c r="BF196" s="161"/>
      <c r="BG196" s="161"/>
      <c r="BH196" s="161"/>
      <c r="BI196" s="161"/>
      <c r="BJ196" s="161"/>
      <c r="BK196" s="161"/>
      <c r="BL196" s="161"/>
      <c r="BM196" s="161"/>
      <c r="BN196" s="161"/>
      <c r="BO196" s="161"/>
      <c r="BP196" s="161"/>
      <c r="BQ196" s="161"/>
    </row>
    <row r="197" spans="11:69" s="145" customFormat="1" x14ac:dyDescent="0.2">
      <c r="K197" s="161"/>
      <c r="L197" s="161"/>
      <c r="M197" s="161"/>
      <c r="N197" s="161"/>
      <c r="O197" s="161"/>
      <c r="P197" s="161"/>
      <c r="Q197" s="161"/>
      <c r="R197" s="161"/>
      <c r="S197" s="161"/>
      <c r="T197" s="161"/>
      <c r="U197" s="161"/>
      <c r="V197" s="161"/>
      <c r="W197" s="161"/>
      <c r="X197" s="161"/>
      <c r="Y197" s="161"/>
      <c r="Z197" s="161"/>
      <c r="AA197" s="161"/>
      <c r="AB197" s="161"/>
      <c r="AC197" s="161"/>
      <c r="AD197" s="161"/>
      <c r="AE197" s="161"/>
      <c r="AF197" s="161"/>
      <c r="AG197" s="161"/>
      <c r="AH197" s="161"/>
      <c r="AI197" s="161"/>
      <c r="AJ197" s="161"/>
      <c r="AK197" s="161"/>
      <c r="AL197" s="161"/>
      <c r="AM197" s="161"/>
      <c r="AN197" s="161"/>
      <c r="AO197" s="161"/>
      <c r="AP197" s="161"/>
      <c r="AQ197" s="161"/>
      <c r="AR197" s="161"/>
      <c r="AS197" s="161"/>
      <c r="AT197" s="161"/>
      <c r="AU197" s="161"/>
      <c r="AV197" s="161"/>
      <c r="AW197" s="161"/>
      <c r="AX197" s="161"/>
      <c r="AY197" s="161"/>
      <c r="AZ197" s="161"/>
      <c r="BA197" s="161"/>
      <c r="BB197" s="161"/>
      <c r="BC197" s="161"/>
      <c r="BD197" s="161"/>
      <c r="BE197" s="161"/>
      <c r="BF197" s="161"/>
      <c r="BG197" s="161"/>
      <c r="BH197" s="161"/>
      <c r="BI197" s="161"/>
      <c r="BJ197" s="161"/>
      <c r="BK197" s="161"/>
      <c r="BL197" s="161"/>
      <c r="BM197" s="161"/>
      <c r="BN197" s="161"/>
      <c r="BO197" s="161"/>
      <c r="BP197" s="161"/>
      <c r="BQ197" s="161"/>
    </row>
    <row r="198" spans="11:69" s="145" customFormat="1" x14ac:dyDescent="0.2">
      <c r="K198" s="161"/>
      <c r="L198" s="161"/>
      <c r="M198" s="161"/>
      <c r="N198" s="161"/>
      <c r="O198" s="161"/>
      <c r="P198" s="161"/>
      <c r="Q198" s="161"/>
      <c r="R198" s="161"/>
      <c r="S198" s="161"/>
      <c r="T198" s="161"/>
      <c r="U198" s="161"/>
      <c r="V198" s="161"/>
      <c r="W198" s="161"/>
      <c r="X198" s="161"/>
      <c r="Y198" s="161"/>
      <c r="Z198" s="161"/>
      <c r="AA198" s="161"/>
      <c r="AB198" s="161"/>
      <c r="AC198" s="161"/>
      <c r="AD198" s="161"/>
      <c r="AE198" s="161"/>
      <c r="AF198" s="161"/>
      <c r="AG198" s="161"/>
      <c r="AH198" s="161"/>
      <c r="AI198" s="161"/>
      <c r="AJ198" s="161"/>
      <c r="AK198" s="161"/>
      <c r="AL198" s="161"/>
      <c r="AM198" s="161"/>
      <c r="AN198" s="161"/>
      <c r="AO198" s="161"/>
      <c r="AP198" s="161"/>
      <c r="AQ198" s="161"/>
      <c r="AR198" s="161"/>
      <c r="AS198" s="161"/>
      <c r="AT198" s="161"/>
      <c r="AU198" s="161"/>
      <c r="AV198" s="161"/>
      <c r="AW198" s="161"/>
      <c r="AX198" s="161"/>
      <c r="AY198" s="161"/>
      <c r="AZ198" s="161"/>
      <c r="BA198" s="161"/>
      <c r="BB198" s="161"/>
      <c r="BC198" s="161"/>
      <c r="BD198" s="161"/>
      <c r="BE198" s="161"/>
      <c r="BF198" s="161"/>
      <c r="BG198" s="161"/>
      <c r="BH198" s="161"/>
      <c r="BI198" s="161"/>
      <c r="BJ198" s="161"/>
      <c r="BK198" s="161"/>
      <c r="BL198" s="161"/>
      <c r="BM198" s="161"/>
      <c r="BN198" s="161"/>
      <c r="BO198" s="161"/>
      <c r="BP198" s="161"/>
      <c r="BQ198" s="161"/>
    </row>
    <row r="199" spans="11:69" s="145" customFormat="1" x14ac:dyDescent="0.2">
      <c r="K199" s="161"/>
      <c r="L199" s="161"/>
      <c r="M199" s="161"/>
      <c r="N199" s="161"/>
      <c r="O199" s="161"/>
      <c r="P199" s="161"/>
      <c r="Q199" s="161"/>
      <c r="R199" s="161"/>
      <c r="S199" s="161"/>
      <c r="T199" s="161"/>
      <c r="U199" s="161"/>
      <c r="V199" s="161"/>
      <c r="W199" s="161"/>
      <c r="X199" s="161"/>
      <c r="Y199" s="161"/>
      <c r="Z199" s="161"/>
      <c r="AA199" s="161"/>
      <c r="AB199" s="161"/>
      <c r="AC199" s="161"/>
      <c r="AD199" s="161"/>
      <c r="AE199" s="161"/>
      <c r="AF199" s="161"/>
      <c r="AG199" s="161"/>
      <c r="AH199" s="161"/>
      <c r="AI199" s="161"/>
      <c r="AJ199" s="161"/>
      <c r="AK199" s="161"/>
      <c r="AL199" s="161"/>
      <c r="AM199" s="161"/>
      <c r="AN199" s="161"/>
      <c r="AO199" s="161"/>
      <c r="AP199" s="161"/>
      <c r="AQ199" s="161"/>
      <c r="AR199" s="161"/>
      <c r="AS199" s="161"/>
      <c r="AT199" s="161"/>
      <c r="AU199" s="161"/>
      <c r="AV199" s="161"/>
      <c r="AW199" s="161"/>
      <c r="AX199" s="161"/>
      <c r="AY199" s="161"/>
      <c r="AZ199" s="161"/>
      <c r="BA199" s="161"/>
      <c r="BB199" s="161"/>
      <c r="BC199" s="161"/>
      <c r="BD199" s="161"/>
      <c r="BE199" s="161"/>
      <c r="BF199" s="161"/>
      <c r="BG199" s="161"/>
      <c r="BH199" s="161"/>
      <c r="BI199" s="161"/>
      <c r="BJ199" s="161"/>
      <c r="BK199" s="161"/>
      <c r="BL199" s="161"/>
      <c r="BM199" s="161"/>
      <c r="BN199" s="161"/>
      <c r="BO199" s="161"/>
      <c r="BP199" s="161"/>
      <c r="BQ199" s="161"/>
    </row>
    <row r="200" spans="11:69" s="145" customFormat="1" x14ac:dyDescent="0.2">
      <c r="K200" s="161"/>
      <c r="L200" s="161"/>
      <c r="M200" s="161"/>
      <c r="N200" s="161"/>
      <c r="O200" s="161"/>
      <c r="P200" s="161"/>
      <c r="Q200" s="161"/>
      <c r="R200" s="161"/>
      <c r="S200" s="161"/>
      <c r="T200" s="161"/>
      <c r="U200" s="161"/>
      <c r="V200" s="161"/>
      <c r="W200" s="161"/>
      <c r="X200" s="161"/>
      <c r="Y200" s="161"/>
      <c r="Z200" s="161"/>
      <c r="AA200" s="161"/>
      <c r="AB200" s="161"/>
      <c r="AC200" s="161"/>
      <c r="AD200" s="161"/>
      <c r="AE200" s="161"/>
      <c r="AF200" s="161"/>
      <c r="AG200" s="161"/>
      <c r="AH200" s="161"/>
      <c r="AI200" s="161"/>
      <c r="AJ200" s="161"/>
      <c r="AK200" s="161"/>
      <c r="AL200" s="161"/>
      <c r="AM200" s="161"/>
      <c r="AN200" s="161"/>
      <c r="AO200" s="161"/>
      <c r="AP200" s="161"/>
      <c r="AQ200" s="161"/>
      <c r="AR200" s="161"/>
      <c r="AS200" s="161"/>
      <c r="AT200" s="161"/>
      <c r="AU200" s="161"/>
      <c r="AV200" s="161"/>
      <c r="AW200" s="161"/>
      <c r="AX200" s="161"/>
      <c r="AY200" s="161"/>
      <c r="AZ200" s="161"/>
      <c r="BA200" s="161"/>
      <c r="BB200" s="161"/>
      <c r="BC200" s="161"/>
      <c r="BD200" s="161"/>
      <c r="BE200" s="161"/>
      <c r="BF200" s="161"/>
      <c r="BG200" s="161"/>
      <c r="BH200" s="161"/>
      <c r="BI200" s="161"/>
      <c r="BJ200" s="161"/>
      <c r="BK200" s="161"/>
      <c r="BL200" s="161"/>
      <c r="BM200" s="161"/>
      <c r="BN200" s="161"/>
      <c r="BO200" s="161"/>
      <c r="BP200" s="161"/>
      <c r="BQ200" s="161"/>
    </row>
    <row r="201" spans="11:69" s="145" customFormat="1" x14ac:dyDescent="0.2">
      <c r="K201" s="161"/>
      <c r="L201" s="161"/>
      <c r="M201" s="161"/>
      <c r="N201" s="161"/>
      <c r="O201" s="161"/>
      <c r="P201" s="161"/>
      <c r="Q201" s="161"/>
      <c r="R201" s="161"/>
      <c r="S201" s="161"/>
      <c r="T201" s="161"/>
      <c r="U201" s="161"/>
      <c r="V201" s="161"/>
      <c r="W201" s="161"/>
      <c r="X201" s="161"/>
      <c r="Y201" s="161"/>
      <c r="Z201" s="161"/>
      <c r="AA201" s="161"/>
      <c r="AB201" s="161"/>
      <c r="AC201" s="161"/>
      <c r="AD201" s="161"/>
      <c r="AE201" s="161"/>
      <c r="AF201" s="161"/>
      <c r="AG201" s="161"/>
      <c r="AH201" s="161"/>
      <c r="AI201" s="161"/>
      <c r="AJ201" s="161"/>
      <c r="AK201" s="161"/>
      <c r="AL201" s="161"/>
      <c r="AM201" s="161"/>
      <c r="AN201" s="161"/>
      <c r="AO201" s="161"/>
      <c r="AP201" s="161"/>
      <c r="AQ201" s="161"/>
      <c r="AR201" s="161"/>
      <c r="AS201" s="161"/>
      <c r="AT201" s="161"/>
      <c r="AU201" s="161"/>
      <c r="AV201" s="161"/>
      <c r="AW201" s="161"/>
      <c r="AX201" s="161"/>
      <c r="AY201" s="161"/>
      <c r="AZ201" s="161"/>
      <c r="BA201" s="161"/>
      <c r="BB201" s="161"/>
      <c r="BC201" s="161"/>
      <c r="BD201" s="161"/>
      <c r="BE201" s="161"/>
      <c r="BF201" s="161"/>
      <c r="BG201" s="161"/>
      <c r="BH201" s="161"/>
      <c r="BI201" s="161"/>
      <c r="BJ201" s="161"/>
      <c r="BK201" s="161"/>
      <c r="BL201" s="161"/>
      <c r="BM201" s="161"/>
      <c r="BN201" s="161"/>
      <c r="BO201" s="161"/>
      <c r="BP201" s="161"/>
      <c r="BQ201" s="161"/>
    </row>
    <row r="202" spans="11:69" s="145" customFormat="1" x14ac:dyDescent="0.2">
      <c r="K202" s="161"/>
      <c r="L202" s="161"/>
      <c r="M202" s="161"/>
      <c r="N202" s="161"/>
      <c r="O202" s="161"/>
      <c r="P202" s="161"/>
      <c r="Q202" s="161"/>
      <c r="R202" s="161"/>
      <c r="S202" s="161"/>
      <c r="T202" s="161"/>
      <c r="U202" s="161"/>
      <c r="V202" s="161"/>
      <c r="W202" s="161"/>
      <c r="X202" s="161"/>
      <c r="Y202" s="161"/>
      <c r="Z202" s="161"/>
      <c r="AA202" s="161"/>
      <c r="AB202" s="161"/>
      <c r="AC202" s="161"/>
      <c r="AD202" s="161"/>
      <c r="AE202" s="161"/>
      <c r="AF202" s="161"/>
      <c r="AG202" s="161"/>
      <c r="AH202" s="161"/>
      <c r="AI202" s="161"/>
      <c r="AJ202" s="161"/>
      <c r="AK202" s="161"/>
      <c r="AL202" s="161"/>
      <c r="AM202" s="161"/>
      <c r="AN202" s="161"/>
      <c r="AO202" s="161"/>
      <c r="AP202" s="161"/>
      <c r="AQ202" s="161"/>
      <c r="AR202" s="161"/>
      <c r="AS202" s="161"/>
      <c r="AT202" s="161"/>
      <c r="AU202" s="161"/>
      <c r="AV202" s="161"/>
      <c r="AW202" s="161"/>
      <c r="AX202" s="161"/>
      <c r="AY202" s="161"/>
      <c r="AZ202" s="161"/>
      <c r="BA202" s="161"/>
      <c r="BB202" s="161"/>
      <c r="BC202" s="161"/>
      <c r="BD202" s="161"/>
      <c r="BE202" s="161"/>
      <c r="BF202" s="161"/>
      <c r="BG202" s="161"/>
      <c r="BH202" s="161"/>
      <c r="BI202" s="161"/>
      <c r="BJ202" s="161"/>
      <c r="BK202" s="161"/>
      <c r="BL202" s="161"/>
      <c r="BM202" s="161"/>
      <c r="BN202" s="161"/>
      <c r="BO202" s="161"/>
      <c r="BP202" s="161"/>
      <c r="BQ202" s="161"/>
    </row>
    <row r="203" spans="11:69" s="145" customFormat="1" x14ac:dyDescent="0.2">
      <c r="K203" s="161"/>
      <c r="L203" s="161"/>
      <c r="M203" s="161"/>
      <c r="N203" s="161"/>
      <c r="O203" s="161"/>
      <c r="P203" s="161"/>
      <c r="Q203" s="161"/>
      <c r="R203" s="161"/>
      <c r="S203" s="161"/>
      <c r="T203" s="161"/>
      <c r="U203" s="161"/>
      <c r="V203" s="161"/>
      <c r="W203" s="161"/>
      <c r="X203" s="161"/>
      <c r="Y203" s="161"/>
      <c r="Z203" s="161"/>
      <c r="AA203" s="161"/>
      <c r="AB203" s="161"/>
      <c r="AC203" s="161"/>
      <c r="AD203" s="161"/>
      <c r="AE203" s="161"/>
      <c r="AF203" s="161"/>
      <c r="AG203" s="161"/>
      <c r="AH203" s="161"/>
      <c r="AI203" s="161"/>
      <c r="AJ203" s="161"/>
      <c r="AK203" s="161"/>
      <c r="AL203" s="161"/>
      <c r="AM203" s="161"/>
      <c r="AN203" s="161"/>
      <c r="AO203" s="161"/>
      <c r="AP203" s="161"/>
      <c r="AQ203" s="161"/>
      <c r="AR203" s="161"/>
      <c r="AS203" s="161"/>
      <c r="AT203" s="161"/>
      <c r="AU203" s="161"/>
      <c r="AV203" s="161"/>
      <c r="AW203" s="161"/>
      <c r="AX203" s="161"/>
      <c r="AY203" s="161"/>
      <c r="AZ203" s="161"/>
      <c r="BA203" s="161"/>
      <c r="BB203" s="161"/>
      <c r="BC203" s="161"/>
      <c r="BD203" s="161"/>
      <c r="BE203" s="161"/>
      <c r="BF203" s="161"/>
      <c r="BG203" s="161"/>
      <c r="BH203" s="161"/>
      <c r="BI203" s="161"/>
      <c r="BJ203" s="161"/>
      <c r="BK203" s="161"/>
      <c r="BL203" s="161"/>
      <c r="BM203" s="161"/>
      <c r="BN203" s="161"/>
      <c r="BO203" s="161"/>
      <c r="BP203" s="161"/>
      <c r="BQ203" s="161"/>
    </row>
  </sheetData>
  <mergeCells count="11">
    <mergeCell ref="B4:B5"/>
    <mergeCell ref="B6:B7"/>
    <mergeCell ref="B8:B9"/>
    <mergeCell ref="A1:A3"/>
    <mergeCell ref="B1:B3"/>
    <mergeCell ref="A4:A9"/>
    <mergeCell ref="I1:J1"/>
    <mergeCell ref="I2:I3"/>
    <mergeCell ref="J2:J3"/>
    <mergeCell ref="C1:C3"/>
    <mergeCell ref="D1:H1"/>
  </mergeCells>
  <conditionalFormatting sqref="D4:D9">
    <cfRule type="expression" dxfId="165" priority="73">
      <formula>#REF!=1</formula>
    </cfRule>
    <cfRule type="expression" dxfId="164" priority="74">
      <formula>#REF!=1</formula>
    </cfRule>
  </conditionalFormatting>
  <conditionalFormatting sqref="E4:E7">
    <cfRule type="expression" dxfId="163" priority="71">
      <formula>#REF!=2</formula>
    </cfRule>
    <cfRule type="expression" dxfId="162" priority="72">
      <formula>#REF!=2</formula>
    </cfRule>
  </conditionalFormatting>
  <conditionalFormatting sqref="E8:F8">
    <cfRule type="expression" dxfId="161" priority="15">
      <formula>#REF!=3</formula>
    </cfRule>
    <cfRule type="expression" dxfId="160" priority="16">
      <formula>#REF!=3</formula>
    </cfRule>
  </conditionalFormatting>
  <conditionalFormatting sqref="E9:H9">
    <cfRule type="expression" dxfId="159" priority="33">
      <formula>#REF!=3</formula>
    </cfRule>
    <cfRule type="expression" dxfId="158" priority="34">
      <formula>#REF!=3</formula>
    </cfRule>
  </conditionalFormatting>
  <conditionalFormatting sqref="F4 G6:H6 F7:H7">
    <cfRule type="expression" dxfId="157" priority="75">
      <formula>#REF!=3</formula>
    </cfRule>
    <cfRule type="expression" dxfId="156" priority="76">
      <formula>#REF!=3</formula>
    </cfRule>
  </conditionalFormatting>
  <conditionalFormatting sqref="F5:F6">
    <cfRule type="expression" dxfId="155" priority="1">
      <formula>#REF!=2</formula>
    </cfRule>
    <cfRule type="expression" dxfId="154" priority="2">
      <formula>#REF!=2</formula>
    </cfRule>
  </conditionalFormatting>
  <conditionalFormatting sqref="G4:H4 G8:H8">
    <cfRule type="expression" dxfId="153" priority="69">
      <formula>#REF!=4</formula>
    </cfRule>
    <cfRule type="expression" dxfId="152" priority="70">
      <formula>#REF!=4</formula>
    </cfRule>
  </conditionalFormatting>
  <conditionalFormatting sqref="G5:H5">
    <cfRule type="expression" dxfId="151" priority="45">
      <formula>#REF!=2</formula>
    </cfRule>
    <cfRule type="expression" dxfId="150" priority="46">
      <formula>#REF!=2</formula>
    </cfRule>
  </conditionalFormatting>
  <conditionalFormatting sqref="I4:J8">
    <cfRule type="expression" dxfId="149" priority="3">
      <formula>#REF!=5</formula>
    </cfRule>
    <cfRule type="expression" dxfId="148" priority="4">
      <formula>#REF!=5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5B7F8DB-1D00-47BD-BAD7-6C6FFE642390}">
          <x14:formula1>
            <xm:f>Scoring!$A$2:$A$6</xm:f>
          </x14:formula1>
          <xm:sqref>I4:J8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26394-0089-4B57-AE67-A4FB097D61AF}">
  <dimension ref="A1:O23"/>
  <sheetViews>
    <sheetView topLeftCell="A5" zoomScale="110" zoomScaleNormal="85" workbookViewId="0">
      <selection activeCell="E8" sqref="E8"/>
    </sheetView>
  </sheetViews>
  <sheetFormatPr defaultColWidth="8.7109375" defaultRowHeight="15" x14ac:dyDescent="0.25"/>
  <cols>
    <col min="1" max="1" width="27.28515625" customWidth="1"/>
    <col min="2" max="2" width="36.28515625" customWidth="1"/>
    <col min="3" max="4" width="26.42578125" customWidth="1"/>
    <col min="5" max="5" width="29.42578125" customWidth="1"/>
    <col min="6" max="6" width="28.42578125" bestFit="1" customWidth="1"/>
    <col min="7" max="7" width="33.42578125" bestFit="1" customWidth="1"/>
    <col min="9" max="9" width="8.42578125" customWidth="1"/>
    <col min="10" max="11" width="8.42578125" hidden="1" customWidth="1"/>
    <col min="12" max="12" width="24.42578125" customWidth="1"/>
    <col min="13" max="13" width="63.7109375" customWidth="1"/>
  </cols>
  <sheetData>
    <row r="1" spans="1:15" x14ac:dyDescent="0.25">
      <c r="A1" s="76" t="s">
        <v>0</v>
      </c>
      <c r="B1" s="78" t="s">
        <v>82</v>
      </c>
      <c r="C1" s="81" t="s">
        <v>2</v>
      </c>
      <c r="D1" s="82"/>
      <c r="E1" s="82"/>
      <c r="F1" s="82"/>
      <c r="G1" s="83"/>
      <c r="H1" s="2"/>
      <c r="I1" s="68"/>
      <c r="J1" s="68"/>
      <c r="K1" s="68"/>
      <c r="L1" s="68"/>
    </row>
    <row r="2" spans="1:15" ht="15.75" thickBot="1" x14ac:dyDescent="0.3">
      <c r="A2" s="77"/>
      <c r="B2" s="79"/>
      <c r="C2" s="3">
        <v>1</v>
      </c>
      <c r="D2" s="3">
        <v>2</v>
      </c>
      <c r="E2" s="3">
        <v>3</v>
      </c>
      <c r="F2" s="3">
        <v>4</v>
      </c>
      <c r="G2" s="3">
        <v>5</v>
      </c>
      <c r="I2" s="69"/>
      <c r="J2" s="69"/>
      <c r="K2" s="69"/>
      <c r="L2" s="69"/>
    </row>
    <row r="3" spans="1:15" ht="30" x14ac:dyDescent="0.25">
      <c r="A3" s="77"/>
      <c r="B3" s="80"/>
      <c r="C3" s="1" t="s">
        <v>83</v>
      </c>
      <c r="D3" s="1" t="s">
        <v>84</v>
      </c>
      <c r="E3" s="1" t="s">
        <v>6</v>
      </c>
      <c r="F3" s="1" t="s">
        <v>85</v>
      </c>
      <c r="G3" s="1" t="s">
        <v>86</v>
      </c>
      <c r="I3" s="1" t="s">
        <v>87</v>
      </c>
      <c r="J3" s="1" t="s">
        <v>88</v>
      </c>
      <c r="K3" s="1" t="s">
        <v>89</v>
      </c>
      <c r="L3" s="1" t="s">
        <v>90</v>
      </c>
      <c r="M3" s="41" t="s">
        <v>91</v>
      </c>
    </row>
    <row r="4" spans="1:15" s="7" customFormat="1" ht="63.75" customHeight="1" x14ac:dyDescent="0.25">
      <c r="A4" s="70" t="s">
        <v>8</v>
      </c>
      <c r="B4" s="5" t="s">
        <v>92</v>
      </c>
      <c r="C4" s="6" t="s">
        <v>10</v>
      </c>
      <c r="D4" s="6" t="s">
        <v>93</v>
      </c>
      <c r="E4" s="6" t="s">
        <v>94</v>
      </c>
      <c r="F4" s="21" t="s">
        <v>95</v>
      </c>
      <c r="G4" s="6" t="s">
        <v>96</v>
      </c>
      <c r="I4" s="8" t="s">
        <v>97</v>
      </c>
      <c r="J4" s="9" t="s">
        <v>97</v>
      </c>
      <c r="K4" s="10" t="e">
        <f>J4-Actual</f>
        <v>#VALUE!</v>
      </c>
      <c r="L4" s="10"/>
    </row>
    <row r="5" spans="1:15" s="7" customFormat="1" ht="181.5" customHeight="1" x14ac:dyDescent="0.25">
      <c r="A5" s="71"/>
      <c r="B5" s="5" t="s">
        <v>98</v>
      </c>
      <c r="C5" s="6" t="s">
        <v>99</v>
      </c>
      <c r="D5" s="6" t="s">
        <v>100</v>
      </c>
      <c r="E5" s="6" t="s">
        <v>101</v>
      </c>
      <c r="F5" s="6" t="s">
        <v>102</v>
      </c>
      <c r="G5" s="6" t="s">
        <v>103</v>
      </c>
      <c r="I5" s="11"/>
      <c r="J5" s="18"/>
      <c r="K5" s="19"/>
      <c r="L5" s="19"/>
      <c r="M5" s="7" t="s">
        <v>104</v>
      </c>
    </row>
    <row r="6" spans="1:15" s="7" customFormat="1" ht="55.5" customHeight="1" x14ac:dyDescent="0.25">
      <c r="A6" s="71"/>
      <c r="B6" s="5" t="s">
        <v>105</v>
      </c>
      <c r="C6" s="6" t="s">
        <v>106</v>
      </c>
      <c r="D6" s="6" t="s">
        <v>107</v>
      </c>
      <c r="E6" s="21" t="s">
        <v>108</v>
      </c>
      <c r="F6" s="21" t="s">
        <v>109</v>
      </c>
      <c r="G6" s="21" t="s">
        <v>110</v>
      </c>
      <c r="I6" s="11"/>
      <c r="J6" s="18"/>
      <c r="K6" s="19"/>
      <c r="L6" s="19"/>
      <c r="M6" s="7" t="s">
        <v>104</v>
      </c>
    </row>
    <row r="7" spans="1:15" s="7" customFormat="1" ht="55.5" customHeight="1" x14ac:dyDescent="0.25">
      <c r="A7" s="71"/>
      <c r="B7" s="5"/>
      <c r="C7" s="6"/>
      <c r="D7" s="6"/>
      <c r="E7" s="21"/>
      <c r="F7" s="21"/>
      <c r="G7" s="21"/>
      <c r="I7" s="11"/>
      <c r="J7" s="18"/>
      <c r="K7" s="19"/>
      <c r="L7" s="19"/>
    </row>
    <row r="8" spans="1:15" s="7" customFormat="1" ht="255.75" thickBot="1" x14ac:dyDescent="0.3">
      <c r="A8" s="72"/>
      <c r="B8" s="20" t="s">
        <v>111</v>
      </c>
      <c r="C8" s="45" t="s">
        <v>112</v>
      </c>
      <c r="E8" s="45" t="s">
        <v>113</v>
      </c>
      <c r="F8" s="45" t="s">
        <v>114</v>
      </c>
      <c r="G8" s="46" t="s">
        <v>115</v>
      </c>
      <c r="I8" s="11"/>
      <c r="J8" s="18"/>
      <c r="K8" s="19"/>
      <c r="L8" s="19"/>
    </row>
    <row r="9" spans="1:15" s="7" customFormat="1" ht="121.5" thickTop="1" thickBot="1" x14ac:dyDescent="0.3">
      <c r="A9" s="70" t="s">
        <v>25</v>
      </c>
      <c r="B9" s="5" t="s">
        <v>116</v>
      </c>
      <c r="C9" s="6" t="s">
        <v>117</v>
      </c>
      <c r="D9" s="6" t="s">
        <v>118</v>
      </c>
      <c r="E9" s="6" t="s">
        <v>119</v>
      </c>
      <c r="F9" s="6" t="s">
        <v>120</v>
      </c>
      <c r="G9" s="6" t="s">
        <v>121</v>
      </c>
      <c r="I9" s="11" t="s">
        <v>97</v>
      </c>
      <c r="J9" s="12" t="s">
        <v>97</v>
      </c>
      <c r="K9" s="13" t="e">
        <f>J9-I9</f>
        <v>#VALUE!</v>
      </c>
      <c r="L9" s="14"/>
      <c r="O9" s="30"/>
    </row>
    <row r="10" spans="1:15" s="7" customFormat="1" ht="76.5" customHeight="1" thickTop="1" x14ac:dyDescent="0.25">
      <c r="A10" s="71"/>
      <c r="B10" s="5" t="s">
        <v>122</v>
      </c>
      <c r="C10" s="6"/>
      <c r="D10" s="6"/>
      <c r="E10" s="6"/>
      <c r="F10" s="6"/>
      <c r="G10" s="6" t="s">
        <v>123</v>
      </c>
      <c r="I10" s="11"/>
      <c r="J10" s="12"/>
      <c r="K10" s="13"/>
      <c r="L10" s="14"/>
    </row>
    <row r="11" spans="1:15" s="7" customFormat="1" ht="71.25" customHeight="1" x14ac:dyDescent="0.25">
      <c r="A11" s="71"/>
      <c r="B11" s="5" t="s">
        <v>124</v>
      </c>
      <c r="C11" s="6"/>
      <c r="D11" s="6"/>
      <c r="E11" s="6"/>
      <c r="F11" s="6"/>
      <c r="G11" s="6"/>
      <c r="I11" s="11"/>
      <c r="J11" s="12"/>
      <c r="K11" s="13"/>
      <c r="L11" s="14"/>
    </row>
    <row r="12" spans="1:15" s="22" customFormat="1" ht="48" x14ac:dyDescent="0.25">
      <c r="A12" s="72"/>
      <c r="B12" s="20" t="s">
        <v>125</v>
      </c>
      <c r="C12" s="21"/>
      <c r="D12" s="21"/>
      <c r="E12" s="21"/>
      <c r="F12" s="21"/>
      <c r="G12" s="21"/>
      <c r="I12" s="26"/>
      <c r="J12" s="27"/>
      <c r="K12" s="28"/>
      <c r="L12" s="29"/>
    </row>
    <row r="13" spans="1:15" s="7" customFormat="1" ht="120" x14ac:dyDescent="0.25">
      <c r="A13" s="70" t="s">
        <v>47</v>
      </c>
      <c r="B13" s="5" t="s">
        <v>126</v>
      </c>
      <c r="C13" s="6" t="s">
        <v>127</v>
      </c>
      <c r="D13" s="6" t="s">
        <v>128</v>
      </c>
      <c r="E13" s="6" t="s">
        <v>129</v>
      </c>
      <c r="F13" s="6" t="s">
        <v>130</v>
      </c>
      <c r="G13" s="6" t="s">
        <v>131</v>
      </c>
      <c r="I13" s="8" t="s">
        <v>97</v>
      </c>
      <c r="J13" s="15" t="s">
        <v>97</v>
      </c>
      <c r="K13" s="16" t="e">
        <f t="shared" ref="K13:K23" si="0">J13-I13</f>
        <v>#VALUE!</v>
      </c>
      <c r="L13" s="17"/>
    </row>
    <row r="14" spans="1:15" s="22" customFormat="1" ht="84" x14ac:dyDescent="0.25">
      <c r="A14" s="71"/>
      <c r="B14" s="20" t="s">
        <v>132</v>
      </c>
      <c r="C14" s="21"/>
      <c r="D14" s="21"/>
      <c r="E14" s="21"/>
      <c r="F14" s="21"/>
      <c r="G14" s="21"/>
      <c r="I14" s="23"/>
      <c r="J14" s="24"/>
      <c r="K14" s="21"/>
      <c r="L14" s="25"/>
    </row>
    <row r="15" spans="1:15" s="22" customFormat="1" ht="51.75" customHeight="1" x14ac:dyDescent="0.25">
      <c r="A15" s="71"/>
      <c r="B15" s="20" t="s">
        <v>133</v>
      </c>
      <c r="C15" s="21"/>
      <c r="D15" s="21"/>
      <c r="E15" s="21"/>
      <c r="F15" s="21"/>
      <c r="G15" s="21"/>
      <c r="I15" s="23"/>
      <c r="J15" s="24"/>
      <c r="K15" s="21"/>
      <c r="L15" s="25"/>
    </row>
    <row r="16" spans="1:15" s="7" customFormat="1" ht="83.65" customHeight="1" x14ac:dyDescent="0.25">
      <c r="A16" s="71"/>
      <c r="B16" s="5" t="s">
        <v>134</v>
      </c>
      <c r="C16" s="6"/>
      <c r="D16" s="6"/>
      <c r="E16" s="6"/>
      <c r="F16" s="6"/>
      <c r="G16" s="6"/>
      <c r="I16" s="8"/>
      <c r="J16" s="15"/>
      <c r="K16" s="16"/>
      <c r="L16" s="17"/>
    </row>
    <row r="17" spans="1:12" s="22" customFormat="1" ht="52.5" customHeight="1" x14ac:dyDescent="0.25">
      <c r="A17" s="71"/>
      <c r="B17" s="20" t="s">
        <v>135</v>
      </c>
      <c r="C17" s="21"/>
      <c r="D17" s="21" t="s">
        <v>136</v>
      </c>
      <c r="E17" s="21"/>
      <c r="F17" s="21" t="s">
        <v>137</v>
      </c>
      <c r="G17" s="21"/>
      <c r="I17" s="23">
        <v>4</v>
      </c>
      <c r="J17" s="24"/>
      <c r="K17" s="21"/>
      <c r="L17" s="25"/>
    </row>
    <row r="18" spans="1:12" s="7" customFormat="1" ht="60" x14ac:dyDescent="0.25">
      <c r="A18" s="72"/>
      <c r="B18" s="5" t="s">
        <v>138</v>
      </c>
      <c r="C18" s="6" t="s">
        <v>139</v>
      </c>
      <c r="D18" s="6" t="s">
        <v>140</v>
      </c>
      <c r="E18" s="6" t="s">
        <v>141</v>
      </c>
      <c r="F18" s="6" t="s">
        <v>142</v>
      </c>
      <c r="G18" s="6" t="s">
        <v>143</v>
      </c>
      <c r="I18" s="8"/>
      <c r="J18" s="15"/>
      <c r="K18" s="16"/>
      <c r="L18" s="17"/>
    </row>
    <row r="19" spans="1:12" s="7" customFormat="1" ht="84" x14ac:dyDescent="0.25">
      <c r="A19" s="73" t="s">
        <v>67</v>
      </c>
      <c r="B19" s="5" t="s">
        <v>144</v>
      </c>
      <c r="C19" s="6" t="s">
        <v>145</v>
      </c>
      <c r="D19" s="6" t="s">
        <v>146</v>
      </c>
      <c r="E19" s="6" t="s">
        <v>147</v>
      </c>
      <c r="F19" s="6" t="s">
        <v>148</v>
      </c>
      <c r="G19" s="6" t="s">
        <v>149</v>
      </c>
      <c r="I19" s="8" t="s">
        <v>97</v>
      </c>
      <c r="J19" s="15" t="s">
        <v>97</v>
      </c>
      <c r="K19" s="16" t="e">
        <f t="shared" si="0"/>
        <v>#VALUE!</v>
      </c>
      <c r="L19" s="17"/>
    </row>
    <row r="20" spans="1:12" s="7" customFormat="1" ht="70.150000000000006" customHeight="1" x14ac:dyDescent="0.25">
      <c r="A20" s="74"/>
      <c r="B20" s="5" t="s">
        <v>150</v>
      </c>
      <c r="C20" s="6"/>
      <c r="D20" s="6"/>
      <c r="E20" s="6"/>
      <c r="F20" s="6"/>
      <c r="G20" s="6"/>
      <c r="I20" s="8" t="s">
        <v>97</v>
      </c>
      <c r="J20" s="15" t="s">
        <v>97</v>
      </c>
      <c r="K20" s="16" t="e">
        <f t="shared" si="0"/>
        <v>#VALUE!</v>
      </c>
      <c r="L20" s="17"/>
    </row>
    <row r="21" spans="1:12" s="22" customFormat="1" ht="119.65" customHeight="1" x14ac:dyDescent="0.25">
      <c r="A21" s="74"/>
      <c r="B21" s="20" t="s">
        <v>151</v>
      </c>
      <c r="C21" s="21"/>
      <c r="D21" s="21"/>
      <c r="E21" s="21"/>
      <c r="F21" s="21"/>
      <c r="G21" s="21"/>
      <c r="I21" s="23" t="s">
        <v>97</v>
      </c>
      <c r="J21" s="24" t="s">
        <v>97</v>
      </c>
      <c r="K21" s="21" t="e">
        <f t="shared" si="0"/>
        <v>#VALUE!</v>
      </c>
      <c r="L21" s="25"/>
    </row>
    <row r="22" spans="1:12" s="22" customFormat="1" ht="110.25" customHeight="1" x14ac:dyDescent="0.25">
      <c r="A22" s="75"/>
      <c r="B22" s="20" t="s">
        <v>152</v>
      </c>
      <c r="C22" s="21"/>
      <c r="D22" s="21"/>
      <c r="E22" s="21"/>
      <c r="F22" s="21"/>
      <c r="G22" s="21"/>
      <c r="I22" s="23" t="s">
        <v>97</v>
      </c>
      <c r="J22" s="24" t="s">
        <v>97</v>
      </c>
      <c r="K22" s="21" t="e">
        <f t="shared" si="0"/>
        <v>#VALUE!</v>
      </c>
      <c r="L22" s="25"/>
    </row>
    <row r="23" spans="1:12" s="7" customFormat="1" ht="82.15" customHeight="1" x14ac:dyDescent="0.25">
      <c r="A23" s="4"/>
      <c r="B23" s="5"/>
      <c r="C23" s="6"/>
      <c r="D23" s="6"/>
      <c r="E23" s="6"/>
      <c r="F23" s="6"/>
      <c r="G23" s="6"/>
      <c r="I23" s="8" t="s">
        <v>97</v>
      </c>
      <c r="J23" s="15" t="s">
        <v>97</v>
      </c>
      <c r="K23" s="16" t="e">
        <f t="shared" si="0"/>
        <v>#VALUE!</v>
      </c>
      <c r="L23" s="17"/>
    </row>
  </sheetData>
  <mergeCells count="8">
    <mergeCell ref="I1:L2"/>
    <mergeCell ref="A4:A8"/>
    <mergeCell ref="A9:A12"/>
    <mergeCell ref="A13:A18"/>
    <mergeCell ref="A19:A22"/>
    <mergeCell ref="A1:A3"/>
    <mergeCell ref="B1:B3"/>
    <mergeCell ref="C1:G1"/>
  </mergeCells>
  <conditionalFormatting sqref="C4:C23">
    <cfRule type="expression" dxfId="147" priority="27">
      <formula>$I4=1</formula>
    </cfRule>
    <cfRule type="expression" dxfId="146" priority="34">
      <formula>$J4=1</formula>
    </cfRule>
  </conditionalFormatting>
  <conditionalFormatting sqref="D4:D7 E8 D9:D23">
    <cfRule type="expression" dxfId="145" priority="28">
      <formula>$I4=2</formula>
    </cfRule>
    <cfRule type="expression" dxfId="144" priority="35">
      <formula>$J4=2</formula>
    </cfRule>
  </conditionalFormatting>
  <conditionalFormatting sqref="E4:E5">
    <cfRule type="expression" dxfId="143" priority="9">
      <formula>$I4=2</formula>
    </cfRule>
    <cfRule type="expression" dxfId="142" priority="10">
      <formula>$J4=2</formula>
    </cfRule>
  </conditionalFormatting>
  <conditionalFormatting sqref="E6:E8">
    <cfRule type="expression" dxfId="141" priority="29">
      <formula>$I6=3</formula>
    </cfRule>
    <cfRule type="expression" dxfId="140" priority="36">
      <formula>$J6=3</formula>
    </cfRule>
  </conditionalFormatting>
  <conditionalFormatting sqref="E13:E18">
    <cfRule type="expression" dxfId="139" priority="7">
      <formula>$I13=2</formula>
    </cfRule>
    <cfRule type="expression" dxfId="138" priority="8">
      <formula>$J13=2</formula>
    </cfRule>
  </conditionalFormatting>
  <conditionalFormatting sqref="E19:E23">
    <cfRule type="expression" dxfId="137" priority="21">
      <formula>$I19=3</formula>
    </cfRule>
    <cfRule type="expression" dxfId="136" priority="22">
      <formula>$J19=3</formula>
    </cfRule>
  </conditionalFormatting>
  <conditionalFormatting sqref="F4:F5 F8 F13:F15 F18:F23">
    <cfRule type="expression" dxfId="135" priority="30">
      <formula>$I4=4</formula>
    </cfRule>
    <cfRule type="expression" dxfId="134" priority="37">
      <formula>$J4=4</formula>
    </cfRule>
  </conditionalFormatting>
  <conditionalFormatting sqref="F16">
    <cfRule type="expression" dxfId="133" priority="3">
      <formula>$I16=5</formula>
    </cfRule>
    <cfRule type="expression" dxfId="132" priority="4">
      <formula>$J16=5</formula>
    </cfRule>
  </conditionalFormatting>
  <conditionalFormatting sqref="F17">
    <cfRule type="expression" dxfId="131" priority="5">
      <formula>$I17=2</formula>
    </cfRule>
    <cfRule type="expression" dxfId="130" priority="6">
      <formula>$J17=2</formula>
    </cfRule>
  </conditionalFormatting>
  <conditionalFormatting sqref="F6:G7">
    <cfRule type="expression" dxfId="129" priority="1">
      <formula>$I6=3</formula>
    </cfRule>
    <cfRule type="expression" dxfId="128" priority="2">
      <formula>$J6=3</formula>
    </cfRule>
  </conditionalFormatting>
  <conditionalFormatting sqref="G4:G5 G8:G18 E9:F12">
    <cfRule type="expression" dxfId="127" priority="33">
      <formula>$I4=5</formula>
    </cfRule>
    <cfRule type="expression" dxfId="126" priority="38">
      <formula>$J4=5</formula>
    </cfRule>
  </conditionalFormatting>
  <conditionalFormatting sqref="G19">
    <cfRule type="expression" dxfId="125" priority="17">
      <formula>$I19=4</formula>
    </cfRule>
    <cfRule type="expression" dxfId="124" priority="18">
      <formula>$J19=4</formula>
    </cfRule>
  </conditionalFormatting>
  <conditionalFormatting sqref="G20:G23">
    <cfRule type="expression" dxfId="123" priority="31">
      <formula>$I20=5</formula>
    </cfRule>
    <cfRule type="expression" dxfId="122" priority="32">
      <formula>$J20=5</formula>
    </cfRule>
  </conditionalFormatting>
  <conditionalFormatting sqref="I9:I23">
    <cfRule type="expression" dxfId="121" priority="48" stopIfTrue="1">
      <formula>IF(ISBLANK(#REF!),FALSE,IF(ISBLANK(#REF!),FALSE,IF(#REF!&lt;&gt;#REF!,FALSE,IF(#REF!=I$9,TRUE,FALSE))))</formula>
    </cfRule>
    <cfRule type="expression" dxfId="120" priority="49" stopIfTrue="1">
      <formula>I$9=#REF!</formula>
    </cfRule>
    <cfRule type="expression" dxfId="119" priority="50" stopIfTrue="1">
      <formula>I$9=#REF!</formula>
    </cfRule>
  </conditionalFormatting>
  <conditionalFormatting sqref="L4:L23">
    <cfRule type="containsText" dxfId="118" priority="42" operator="containsText" text="Low">
      <formula>NOT(ISERROR(SEARCH("Low",L4)))</formula>
    </cfRule>
    <cfRule type="containsText" dxfId="117" priority="43" operator="containsText" text="Medium">
      <formula>NOT(ISERROR(SEARCH("Medium",L4)))</formula>
    </cfRule>
    <cfRule type="containsText" dxfId="116" priority="44" operator="containsText" text="High">
      <formula>NOT(ISERROR(SEARCH("High",L4)))</formula>
    </cfRule>
  </conditionalFormatting>
  <dataValidations count="2">
    <dataValidation allowBlank="1" showErrorMessage="1" promptTitle="ISO 50001" prompt="Top management shall demonstrate its commitment and support to the EnMS by:_x000a__x000a_a) establishing, implementing, and maintaining the energy policy;" sqref="F4:F5 F8" xr:uid="{F2A9F06C-0520-4387-9DA3-7A025923544B}"/>
    <dataValidation type="list" allowBlank="1" showInputMessage="1" showErrorMessage="1" sqref="I4:J23" xr:uid="{ADAD2BE9-88A2-42D0-8719-59E5358F2ED9}">
      <formula1>Maturity_rating</formula1>
    </dataValidation>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57D18-4FA2-43BA-A417-207A70DCC7F6}">
  <dimension ref="A1:M36"/>
  <sheetViews>
    <sheetView zoomScale="90" zoomScaleNormal="90" workbookViewId="0">
      <selection activeCell="F34" sqref="F34"/>
    </sheetView>
  </sheetViews>
  <sheetFormatPr defaultColWidth="8.7109375" defaultRowHeight="15" x14ac:dyDescent="0.25"/>
  <cols>
    <col min="1" max="2" width="24.7109375" customWidth="1"/>
    <col min="3" max="3" width="41.42578125" customWidth="1"/>
    <col min="4" max="4" width="26.42578125" customWidth="1"/>
    <col min="5" max="5" width="27.28515625" customWidth="1"/>
    <col min="6" max="6" width="31.28515625" customWidth="1"/>
    <col min="7" max="7" width="35.28515625" customWidth="1"/>
    <col min="8" max="9" width="39.42578125" customWidth="1"/>
    <col min="10" max="10" width="34.42578125" customWidth="1"/>
    <col min="11" max="11" width="17.7109375" style="31" customWidth="1"/>
    <col min="12" max="12" width="36.7109375" customWidth="1"/>
    <col min="13" max="13" width="20.42578125" style="31" customWidth="1"/>
    <col min="14" max="14" width="25.7109375" customWidth="1"/>
  </cols>
  <sheetData>
    <row r="1" spans="1:13" ht="30" x14ac:dyDescent="0.25">
      <c r="A1" s="76" t="s">
        <v>0</v>
      </c>
      <c r="B1" s="42"/>
      <c r="C1" s="78" t="s">
        <v>82</v>
      </c>
      <c r="D1" s="81" t="s">
        <v>2</v>
      </c>
      <c r="E1" s="82"/>
      <c r="F1" s="82"/>
      <c r="G1" s="82"/>
      <c r="H1" s="83"/>
      <c r="I1" s="84" t="s">
        <v>3</v>
      </c>
      <c r="J1" s="3" t="s">
        <v>153</v>
      </c>
      <c r="K1" s="3" t="s">
        <v>154</v>
      </c>
      <c r="L1" s="3" t="s">
        <v>153</v>
      </c>
      <c r="M1" s="3" t="s">
        <v>154</v>
      </c>
    </row>
    <row r="2" spans="1:13" x14ac:dyDescent="0.25">
      <c r="A2" s="77"/>
      <c r="B2" s="43"/>
      <c r="C2" s="79"/>
      <c r="D2" s="3">
        <v>1</v>
      </c>
      <c r="E2" s="3">
        <v>2</v>
      </c>
      <c r="F2" s="3">
        <v>3</v>
      </c>
      <c r="G2" s="3">
        <v>4</v>
      </c>
      <c r="H2" s="3">
        <v>5</v>
      </c>
      <c r="I2" s="85"/>
      <c r="J2" s="3"/>
      <c r="K2" s="3"/>
      <c r="L2" s="3"/>
      <c r="M2" s="3"/>
    </row>
    <row r="3" spans="1:13" ht="30" x14ac:dyDescent="0.25">
      <c r="A3" s="77"/>
      <c r="B3" s="43"/>
      <c r="C3" s="80"/>
      <c r="D3" s="1" t="s">
        <v>83</v>
      </c>
      <c r="E3" s="1" t="s">
        <v>84</v>
      </c>
      <c r="F3" s="1" t="s">
        <v>6</v>
      </c>
      <c r="G3" s="1" t="s">
        <v>85</v>
      </c>
      <c r="H3" s="1" t="s">
        <v>86</v>
      </c>
      <c r="I3" s="85"/>
      <c r="J3" s="3"/>
      <c r="K3" s="3"/>
      <c r="L3" s="3"/>
      <c r="M3" s="3"/>
    </row>
    <row r="4" spans="1:13" ht="180" x14ac:dyDescent="0.25">
      <c r="A4" s="94" t="s">
        <v>8</v>
      </c>
      <c r="B4" s="91" t="s">
        <v>155</v>
      </c>
      <c r="C4" s="50" t="s">
        <v>9</v>
      </c>
      <c r="D4" s="16" t="s">
        <v>10</v>
      </c>
      <c r="E4" s="16" t="s">
        <v>11</v>
      </c>
      <c r="F4" s="16" t="s">
        <v>12</v>
      </c>
      <c r="G4" s="16" t="s">
        <v>156</v>
      </c>
      <c r="H4" s="16" t="s">
        <v>13</v>
      </c>
      <c r="I4" s="19">
        <v>1</v>
      </c>
      <c r="J4" s="31" t="s">
        <v>157</v>
      </c>
      <c r="K4" s="33" t="s">
        <v>158</v>
      </c>
    </row>
    <row r="5" spans="1:13" ht="106.5" customHeight="1" x14ac:dyDescent="0.25">
      <c r="A5" s="95"/>
      <c r="B5" s="90"/>
      <c r="C5" s="50" t="s">
        <v>14</v>
      </c>
      <c r="D5" s="16" t="s">
        <v>15</v>
      </c>
      <c r="E5" s="16" t="s">
        <v>16</v>
      </c>
      <c r="F5" s="16" t="s">
        <v>17</v>
      </c>
      <c r="G5" s="16" t="s">
        <v>18</v>
      </c>
      <c r="H5" s="16" t="s">
        <v>159</v>
      </c>
      <c r="I5" s="19"/>
      <c r="J5" s="31"/>
      <c r="K5" s="33"/>
    </row>
    <row r="6" spans="1:13" ht="138.4" customHeight="1" x14ac:dyDescent="0.25">
      <c r="A6" s="95"/>
      <c r="B6" s="90"/>
      <c r="C6" s="50" t="s">
        <v>160</v>
      </c>
      <c r="D6" s="16" t="s">
        <v>20</v>
      </c>
      <c r="E6" s="16" t="s">
        <v>21</v>
      </c>
      <c r="F6" s="16" t="s">
        <v>22</v>
      </c>
      <c r="G6" s="16" t="s">
        <v>23</v>
      </c>
      <c r="H6" s="16" t="s">
        <v>24</v>
      </c>
      <c r="I6" s="19"/>
      <c r="J6" s="31"/>
      <c r="K6" s="33"/>
    </row>
    <row r="7" spans="1:13" ht="72" hidden="1" x14ac:dyDescent="0.25">
      <c r="A7" s="95"/>
      <c r="B7" s="90"/>
      <c r="C7" s="58" t="s">
        <v>161</v>
      </c>
      <c r="D7" s="59" t="s">
        <v>162</v>
      </c>
      <c r="E7" s="59" t="s">
        <v>163</v>
      </c>
      <c r="F7" s="59" t="s">
        <v>164</v>
      </c>
      <c r="G7" s="59" t="s">
        <v>165</v>
      </c>
      <c r="H7" s="59" t="s">
        <v>166</v>
      </c>
      <c r="I7" s="19">
        <v>2</v>
      </c>
      <c r="J7" s="31"/>
      <c r="K7" s="33"/>
    </row>
    <row r="8" spans="1:13" ht="156" hidden="1" x14ac:dyDescent="0.25">
      <c r="A8" s="95"/>
      <c r="B8" s="90" t="s">
        <v>19</v>
      </c>
      <c r="C8" s="58" t="s">
        <v>167</v>
      </c>
      <c r="D8" s="59" t="s">
        <v>99</v>
      </c>
      <c r="E8" s="59" t="s">
        <v>100</v>
      </c>
      <c r="F8" s="59" t="s">
        <v>101</v>
      </c>
      <c r="G8" s="59" t="s">
        <v>102</v>
      </c>
      <c r="H8" s="59" t="s">
        <v>168</v>
      </c>
      <c r="I8" s="19">
        <v>5</v>
      </c>
      <c r="L8" s="31" t="s">
        <v>169</v>
      </c>
      <c r="M8" s="31" t="s">
        <v>158</v>
      </c>
    </row>
    <row r="9" spans="1:13" ht="76.5" hidden="1" customHeight="1" x14ac:dyDescent="0.25">
      <c r="A9" s="95"/>
      <c r="B9" s="90"/>
      <c r="C9" s="58" t="s">
        <v>170</v>
      </c>
      <c r="D9" s="59" t="s">
        <v>171</v>
      </c>
      <c r="E9" s="59" t="s">
        <v>107</v>
      </c>
      <c r="F9" s="59" t="s">
        <v>108</v>
      </c>
      <c r="G9" s="59" t="s">
        <v>109</v>
      </c>
      <c r="H9" s="59" t="s">
        <v>110</v>
      </c>
      <c r="I9" s="19">
        <v>3</v>
      </c>
      <c r="L9" s="31"/>
    </row>
    <row r="10" spans="1:13" ht="96" customHeight="1" x14ac:dyDescent="0.25">
      <c r="A10" s="96" t="s">
        <v>25</v>
      </c>
      <c r="B10" s="97" t="s">
        <v>30</v>
      </c>
      <c r="C10" s="50" t="s">
        <v>26</v>
      </c>
      <c r="D10" s="16" t="s">
        <v>27</v>
      </c>
      <c r="E10" s="16" t="s">
        <v>172</v>
      </c>
      <c r="F10" s="16" t="s">
        <v>173</v>
      </c>
      <c r="G10" s="16" t="s">
        <v>28</v>
      </c>
      <c r="H10" s="16" t="s">
        <v>29</v>
      </c>
      <c r="I10" s="19">
        <v>2</v>
      </c>
      <c r="J10" s="31" t="s">
        <v>174</v>
      </c>
      <c r="K10" s="31" t="s">
        <v>175</v>
      </c>
    </row>
    <row r="11" spans="1:13" ht="159" customHeight="1" x14ac:dyDescent="0.25">
      <c r="A11" s="96"/>
      <c r="B11" s="97"/>
      <c r="C11" s="50" t="s">
        <v>176</v>
      </c>
      <c r="D11" s="16" t="s">
        <v>31</v>
      </c>
      <c r="E11" s="16" t="s">
        <v>32</v>
      </c>
      <c r="F11" s="16" t="s">
        <v>177</v>
      </c>
      <c r="G11" s="16" t="s">
        <v>33</v>
      </c>
      <c r="H11" s="16" t="s">
        <v>34</v>
      </c>
      <c r="I11" s="19"/>
      <c r="J11" s="31"/>
    </row>
    <row r="12" spans="1:13" ht="121.9" customHeight="1" x14ac:dyDescent="0.25">
      <c r="A12" s="96"/>
      <c r="B12" s="97"/>
      <c r="C12" s="50" t="s">
        <v>178</v>
      </c>
      <c r="D12" s="16" t="s">
        <v>36</v>
      </c>
      <c r="E12" s="16" t="s">
        <v>37</v>
      </c>
      <c r="F12" s="16" t="s">
        <v>38</v>
      </c>
      <c r="G12" s="16" t="s">
        <v>39</v>
      </c>
      <c r="H12" s="16" t="s">
        <v>40</v>
      </c>
      <c r="I12" s="19"/>
      <c r="J12" s="31"/>
    </row>
    <row r="13" spans="1:13" ht="158.25" hidden="1" customHeight="1" x14ac:dyDescent="0.25">
      <c r="A13" s="96"/>
      <c r="B13" s="97"/>
      <c r="C13" s="58" t="s">
        <v>179</v>
      </c>
      <c r="D13" s="59" t="s">
        <v>180</v>
      </c>
      <c r="E13" s="59" t="s">
        <v>181</v>
      </c>
      <c r="F13" s="59" t="s">
        <v>182</v>
      </c>
      <c r="G13" s="59" t="s">
        <v>183</v>
      </c>
      <c r="H13" s="59" t="s">
        <v>184</v>
      </c>
      <c r="I13" s="19"/>
      <c r="J13" s="31"/>
    </row>
    <row r="14" spans="1:13" ht="158.25" hidden="1" customHeight="1" x14ac:dyDescent="0.25">
      <c r="A14" s="96"/>
      <c r="B14" s="48" t="s">
        <v>35</v>
      </c>
      <c r="C14" s="58" t="s">
        <v>185</v>
      </c>
      <c r="D14" s="59" t="s">
        <v>31</v>
      </c>
      <c r="E14" s="59" t="s">
        <v>186</v>
      </c>
      <c r="F14" s="59" t="s">
        <v>187</v>
      </c>
      <c r="G14" s="59" t="s">
        <v>188</v>
      </c>
      <c r="H14" s="59" t="s">
        <v>189</v>
      </c>
      <c r="I14" s="19">
        <v>1</v>
      </c>
      <c r="J14" s="31"/>
    </row>
    <row r="15" spans="1:13" ht="135.4" customHeight="1" x14ac:dyDescent="0.25">
      <c r="A15" s="96"/>
      <c r="B15" s="48" t="s">
        <v>41</v>
      </c>
      <c r="C15" s="50" t="s">
        <v>42</v>
      </c>
      <c r="D15" s="16" t="s">
        <v>43</v>
      </c>
      <c r="E15" s="16" t="s">
        <v>44</v>
      </c>
      <c r="F15" s="16" t="s">
        <v>45</v>
      </c>
      <c r="G15" s="16" t="s">
        <v>190</v>
      </c>
      <c r="H15" s="16" t="s">
        <v>46</v>
      </c>
      <c r="I15" s="19">
        <v>5</v>
      </c>
      <c r="J15" s="31" t="s">
        <v>191</v>
      </c>
      <c r="K15" s="31" t="s">
        <v>158</v>
      </c>
    </row>
    <row r="16" spans="1:13" ht="187.9" customHeight="1" x14ac:dyDescent="0.25">
      <c r="A16" s="92" t="s">
        <v>47</v>
      </c>
      <c r="B16" s="88" t="s">
        <v>192</v>
      </c>
      <c r="C16" s="50" t="s">
        <v>193</v>
      </c>
      <c r="D16" s="16" t="s">
        <v>48</v>
      </c>
      <c r="E16" s="16" t="s">
        <v>49</v>
      </c>
      <c r="F16" s="16" t="s">
        <v>50</v>
      </c>
      <c r="G16" s="16" t="s">
        <v>194</v>
      </c>
      <c r="H16" s="16" t="s">
        <v>51</v>
      </c>
      <c r="I16" s="19">
        <v>4</v>
      </c>
      <c r="J16" s="31" t="s">
        <v>195</v>
      </c>
      <c r="K16" s="31" t="s">
        <v>158</v>
      </c>
      <c r="L16" s="31" t="s">
        <v>196</v>
      </c>
      <c r="M16" s="31" t="s">
        <v>158</v>
      </c>
    </row>
    <row r="17" spans="1:12" ht="132" x14ac:dyDescent="0.25">
      <c r="A17" s="93"/>
      <c r="B17" s="89"/>
      <c r="C17" s="50" t="s">
        <v>197</v>
      </c>
      <c r="D17" s="16" t="s">
        <v>52</v>
      </c>
      <c r="E17" s="16" t="s">
        <v>53</v>
      </c>
      <c r="F17" s="16" t="s">
        <v>54</v>
      </c>
      <c r="G17" s="16" t="s">
        <v>55</v>
      </c>
      <c r="H17" s="16" t="s">
        <v>56</v>
      </c>
      <c r="I17" s="19"/>
      <c r="J17" s="31"/>
      <c r="L17" s="31"/>
    </row>
    <row r="18" spans="1:12" ht="120" x14ac:dyDescent="0.25">
      <c r="A18" s="93"/>
      <c r="B18" s="89"/>
      <c r="C18" s="50" t="s">
        <v>57</v>
      </c>
      <c r="D18" s="16" t="s">
        <v>58</v>
      </c>
      <c r="E18" s="16" t="s">
        <v>59</v>
      </c>
      <c r="F18" s="16" t="s">
        <v>60</v>
      </c>
      <c r="G18" s="16" t="s">
        <v>61</v>
      </c>
      <c r="H18" s="16" t="s">
        <v>198</v>
      </c>
      <c r="I18" s="19"/>
      <c r="J18" s="31"/>
      <c r="L18" s="31"/>
    </row>
    <row r="19" spans="1:12" ht="191.65" customHeight="1" x14ac:dyDescent="0.25">
      <c r="A19" s="93"/>
      <c r="B19" s="89"/>
      <c r="C19" s="50" t="s">
        <v>62</v>
      </c>
      <c r="D19" s="16" t="s">
        <v>63</v>
      </c>
      <c r="E19" s="16" t="s">
        <v>64</v>
      </c>
      <c r="F19" s="16" t="s">
        <v>65</v>
      </c>
      <c r="G19" s="16" t="s">
        <v>66</v>
      </c>
      <c r="H19" s="16" t="s">
        <v>199</v>
      </c>
      <c r="I19" s="19"/>
      <c r="J19" s="31"/>
      <c r="L19" s="31"/>
    </row>
    <row r="20" spans="1:12" ht="96" hidden="1" x14ac:dyDescent="0.25">
      <c r="A20" s="93"/>
      <c r="B20" s="89"/>
      <c r="C20" s="58" t="s">
        <v>200</v>
      </c>
      <c r="D20" s="59" t="s">
        <v>201</v>
      </c>
      <c r="E20" s="59" t="s">
        <v>202</v>
      </c>
      <c r="F20" s="59" t="s">
        <v>203</v>
      </c>
      <c r="G20" s="59" t="s">
        <v>204</v>
      </c>
      <c r="H20" s="59" t="s">
        <v>205</v>
      </c>
      <c r="I20" s="19"/>
      <c r="J20" s="31"/>
      <c r="L20" s="31"/>
    </row>
    <row r="21" spans="1:12" ht="120" hidden="1" x14ac:dyDescent="0.25">
      <c r="A21" s="93"/>
      <c r="B21" s="89"/>
      <c r="C21" s="58" t="s">
        <v>206</v>
      </c>
      <c r="D21" s="59" t="s">
        <v>207</v>
      </c>
      <c r="E21" s="59" t="s">
        <v>208</v>
      </c>
      <c r="F21" s="59" t="s">
        <v>209</v>
      </c>
      <c r="G21" s="59" t="s">
        <v>210</v>
      </c>
      <c r="H21" s="59" t="s">
        <v>211</v>
      </c>
      <c r="I21" s="19">
        <v>3</v>
      </c>
      <c r="J21" s="31"/>
      <c r="L21" s="31"/>
    </row>
    <row r="22" spans="1:12" ht="156" hidden="1" x14ac:dyDescent="0.25">
      <c r="A22" s="93"/>
      <c r="B22" s="49" t="s">
        <v>212</v>
      </c>
      <c r="C22" s="58" t="s">
        <v>213</v>
      </c>
      <c r="D22" s="59" t="s">
        <v>214</v>
      </c>
      <c r="E22" s="59" t="s">
        <v>215</v>
      </c>
      <c r="F22" s="59" t="s">
        <v>216</v>
      </c>
      <c r="G22" s="59" t="s">
        <v>217</v>
      </c>
      <c r="H22" s="59" t="s">
        <v>218</v>
      </c>
      <c r="I22" s="19">
        <v>2</v>
      </c>
      <c r="J22" s="31" t="s">
        <v>219</v>
      </c>
      <c r="K22" s="31" t="s">
        <v>158</v>
      </c>
      <c r="L22" t="s">
        <v>220</v>
      </c>
    </row>
    <row r="23" spans="1:12" ht="129" hidden="1" x14ac:dyDescent="0.25">
      <c r="A23" s="93"/>
      <c r="B23" s="49" t="s">
        <v>221</v>
      </c>
      <c r="C23" s="58" t="s">
        <v>222</v>
      </c>
      <c r="D23" s="59" t="s">
        <v>223</v>
      </c>
      <c r="E23" s="59" t="s">
        <v>224</v>
      </c>
      <c r="F23" s="59" t="s">
        <v>225</v>
      </c>
      <c r="G23" s="59" t="s">
        <v>226</v>
      </c>
      <c r="H23" s="59" t="s">
        <v>227</v>
      </c>
      <c r="I23" s="19">
        <v>1</v>
      </c>
    </row>
    <row r="24" spans="1:12" ht="60" hidden="1" x14ac:dyDescent="0.25">
      <c r="A24" s="93"/>
      <c r="B24" s="49"/>
      <c r="C24" s="58" t="s">
        <v>138</v>
      </c>
      <c r="D24" s="59" t="s">
        <v>228</v>
      </c>
      <c r="E24" s="59" t="s">
        <v>229</v>
      </c>
      <c r="F24" s="59" t="s">
        <v>230</v>
      </c>
      <c r="G24" s="59" t="s">
        <v>231</v>
      </c>
      <c r="H24" s="59" t="s">
        <v>143</v>
      </c>
      <c r="I24" s="19">
        <v>1</v>
      </c>
      <c r="J24" s="31" t="s">
        <v>232</v>
      </c>
      <c r="K24" s="31" t="s">
        <v>158</v>
      </c>
      <c r="L24" t="s">
        <v>220</v>
      </c>
    </row>
    <row r="25" spans="1:12" ht="114.4" customHeight="1" x14ac:dyDescent="0.25">
      <c r="A25" s="86" t="s">
        <v>67</v>
      </c>
      <c r="B25" s="44" t="s">
        <v>233</v>
      </c>
      <c r="C25" s="50" t="s">
        <v>234</v>
      </c>
      <c r="D25" s="16" t="s">
        <v>68</v>
      </c>
      <c r="E25" s="16" t="s">
        <v>69</v>
      </c>
      <c r="F25" s="16" t="s">
        <v>70</v>
      </c>
      <c r="G25" s="16" t="s">
        <v>71</v>
      </c>
      <c r="H25" s="16" t="s">
        <v>72</v>
      </c>
      <c r="I25" s="19">
        <v>5</v>
      </c>
      <c r="L25" t="s">
        <v>220</v>
      </c>
    </row>
    <row r="26" spans="1:12" ht="121.9" customHeight="1" x14ac:dyDescent="0.25">
      <c r="A26" s="87"/>
      <c r="B26" s="87" t="s">
        <v>235</v>
      </c>
      <c r="C26" s="50" t="s">
        <v>236</v>
      </c>
      <c r="D26" s="16" t="s">
        <v>73</v>
      </c>
      <c r="E26" s="16" t="s">
        <v>237</v>
      </c>
      <c r="F26" s="16" t="s">
        <v>238</v>
      </c>
      <c r="G26" s="16" t="s">
        <v>239</v>
      </c>
      <c r="H26" s="16" t="s">
        <v>74</v>
      </c>
      <c r="I26" s="19">
        <v>5</v>
      </c>
    </row>
    <row r="27" spans="1:12" ht="121.9" customHeight="1" x14ac:dyDescent="0.25">
      <c r="A27" s="87"/>
      <c r="B27" s="87"/>
      <c r="C27" s="50" t="s">
        <v>75</v>
      </c>
      <c r="D27" s="16" t="s">
        <v>76</v>
      </c>
      <c r="E27" s="16" t="s">
        <v>76</v>
      </c>
      <c r="F27" s="16" t="s">
        <v>77</v>
      </c>
      <c r="G27" s="16" t="s">
        <v>78</v>
      </c>
      <c r="H27" s="16" t="s">
        <v>78</v>
      </c>
      <c r="I27" s="19"/>
    </row>
    <row r="28" spans="1:12" ht="72" hidden="1" x14ac:dyDescent="0.25">
      <c r="A28" s="87"/>
      <c r="B28" s="87"/>
      <c r="C28" s="58" t="s">
        <v>240</v>
      </c>
      <c r="D28" s="59" t="s">
        <v>241</v>
      </c>
      <c r="E28" s="59" t="s">
        <v>242</v>
      </c>
      <c r="F28" s="59" t="s">
        <v>243</v>
      </c>
      <c r="G28" s="59" t="s">
        <v>244</v>
      </c>
      <c r="H28" s="59" t="s">
        <v>245</v>
      </c>
      <c r="I28" s="19">
        <v>2</v>
      </c>
    </row>
    <row r="29" spans="1:12" ht="84" hidden="1" x14ac:dyDescent="0.25">
      <c r="A29" s="87"/>
      <c r="B29" s="87"/>
      <c r="C29" s="58" t="s">
        <v>246</v>
      </c>
      <c r="D29" s="59" t="s">
        <v>241</v>
      </c>
      <c r="E29" s="59" t="s">
        <v>247</v>
      </c>
      <c r="F29" s="59" t="s">
        <v>248</v>
      </c>
      <c r="G29" s="59" t="s">
        <v>249</v>
      </c>
      <c r="H29" s="59" t="s">
        <v>250</v>
      </c>
      <c r="I29" s="19">
        <v>4</v>
      </c>
    </row>
    <row r="30" spans="1:12" ht="60" hidden="1" x14ac:dyDescent="0.25">
      <c r="A30" s="87"/>
      <c r="B30" s="87"/>
      <c r="C30" s="58" t="s">
        <v>251</v>
      </c>
      <c r="D30" s="59" t="s">
        <v>252</v>
      </c>
      <c r="E30" s="59" t="s">
        <v>253</v>
      </c>
      <c r="F30" s="59" t="s">
        <v>254</v>
      </c>
      <c r="G30" s="59" t="s">
        <v>255</v>
      </c>
      <c r="H30" s="59" t="s">
        <v>256</v>
      </c>
      <c r="I30" s="19">
        <v>3</v>
      </c>
    </row>
    <row r="31" spans="1:12" x14ac:dyDescent="0.25">
      <c r="A31" s="52"/>
      <c r="B31" s="47"/>
      <c r="C31" s="31"/>
      <c r="D31" s="6"/>
      <c r="E31" s="6"/>
      <c r="F31" s="6"/>
      <c r="G31" s="6"/>
      <c r="H31" s="6"/>
      <c r="I31" s="51"/>
    </row>
    <row r="32" spans="1:12" x14ac:dyDescent="0.25">
      <c r="A32" s="55" t="s">
        <v>79</v>
      </c>
      <c r="B32" s="56" t="s">
        <v>80</v>
      </c>
      <c r="C32" s="57" t="s">
        <v>81</v>
      </c>
    </row>
    <row r="33" spans="1:3" x14ac:dyDescent="0.25">
      <c r="A33" s="53" t="s">
        <v>8</v>
      </c>
      <c r="B33" s="54">
        <f>AVERAGE(I4:I9)</f>
        <v>2.75</v>
      </c>
      <c r="C33" s="54">
        <f>MIN(I4:I9)</f>
        <v>1</v>
      </c>
    </row>
    <row r="34" spans="1:3" x14ac:dyDescent="0.25">
      <c r="A34" s="53" t="s">
        <v>25</v>
      </c>
      <c r="B34" s="54">
        <f>AVERAGE(I10:I15)</f>
        <v>2.6666666666666665</v>
      </c>
      <c r="C34" s="54">
        <f>MIN(I10:I15)</f>
        <v>1</v>
      </c>
    </row>
    <row r="35" spans="1:3" x14ac:dyDescent="0.25">
      <c r="A35" s="53" t="s">
        <v>47</v>
      </c>
      <c r="B35" s="54">
        <f>AVERAGE(I16:I24)</f>
        <v>2.2000000000000002</v>
      </c>
      <c r="C35" s="54">
        <f>MIN(I16:I24)</f>
        <v>1</v>
      </c>
    </row>
    <row r="36" spans="1:3" x14ac:dyDescent="0.25">
      <c r="A36" s="53" t="s">
        <v>67</v>
      </c>
      <c r="B36" s="54">
        <f>AVERAGE(I25:I30)</f>
        <v>3.8</v>
      </c>
      <c r="C36" s="54">
        <f>MIN(I25:I30)</f>
        <v>2</v>
      </c>
    </row>
  </sheetData>
  <mergeCells count="13">
    <mergeCell ref="I1:I3"/>
    <mergeCell ref="A25:A30"/>
    <mergeCell ref="B16:B21"/>
    <mergeCell ref="B26:B30"/>
    <mergeCell ref="B8:B9"/>
    <mergeCell ref="B4:B7"/>
    <mergeCell ref="A16:A24"/>
    <mergeCell ref="A1:A3"/>
    <mergeCell ref="C1:C3"/>
    <mergeCell ref="D1:H1"/>
    <mergeCell ref="A4:A9"/>
    <mergeCell ref="A10:A15"/>
    <mergeCell ref="B10:B13"/>
  </mergeCells>
  <conditionalFormatting sqref="D4:D31">
    <cfRule type="expression" dxfId="115" priority="107">
      <formula>$L4=1</formula>
    </cfRule>
    <cfRule type="expression" dxfId="114" priority="103">
      <formula>$K4=1</formula>
    </cfRule>
  </conditionalFormatting>
  <conditionalFormatting sqref="D10:H10 G11:H11 D11:D12 F12:H12">
    <cfRule type="expression" dxfId="113" priority="23">
      <formula>#REF!=1</formula>
    </cfRule>
    <cfRule type="expression" dxfId="112" priority="24">
      <formula>#REF!=1</formula>
    </cfRule>
  </conditionalFormatting>
  <conditionalFormatting sqref="E4:E9">
    <cfRule type="expression" dxfId="111" priority="108">
      <formula>$L4=2</formula>
    </cfRule>
    <cfRule type="expression" dxfId="110" priority="104">
      <formula>$K4=2</formula>
    </cfRule>
  </conditionalFormatting>
  <conditionalFormatting sqref="E10 E13">
    <cfRule type="expression" dxfId="109" priority="91">
      <formula>$K10=1</formula>
    </cfRule>
    <cfRule type="expression" dxfId="108" priority="92">
      <formula>$L10=1</formula>
    </cfRule>
  </conditionalFormatting>
  <conditionalFormatting sqref="E11:E12">
    <cfRule type="expression" dxfId="107" priority="21">
      <formula>$K11=2</formula>
    </cfRule>
    <cfRule type="expression" dxfId="106" priority="22">
      <formula>$L11=2</formula>
    </cfRule>
  </conditionalFormatting>
  <conditionalFormatting sqref="E14 E21:E26 E31">
    <cfRule type="expression" dxfId="105" priority="197">
      <formula>$L14=2</formula>
    </cfRule>
    <cfRule type="expression" dxfId="104" priority="190">
      <formula>$K14=2</formula>
    </cfRule>
  </conditionalFormatting>
  <conditionalFormatting sqref="E15">
    <cfRule type="expression" dxfId="103" priority="16">
      <formula>$L15=1</formula>
    </cfRule>
    <cfRule type="expression" dxfId="102" priority="15">
      <formula>$K15=1</formula>
    </cfRule>
  </conditionalFormatting>
  <conditionalFormatting sqref="E27">
    <cfRule type="expression" dxfId="101" priority="2">
      <formula>$L27=1</formula>
    </cfRule>
    <cfRule type="expression" dxfId="100" priority="1">
      <formula>$K27=1</formula>
    </cfRule>
  </conditionalFormatting>
  <conditionalFormatting sqref="E29:E30">
    <cfRule type="expression" dxfId="99" priority="196">
      <formula>$L29=1</formula>
    </cfRule>
    <cfRule type="expression" dxfId="98" priority="189">
      <formula>$K29=1</formula>
    </cfRule>
  </conditionalFormatting>
  <conditionalFormatting sqref="E20:G20">
    <cfRule type="expression" dxfId="97" priority="100">
      <formula>$L20=2</formula>
    </cfRule>
    <cfRule type="expression" dxfId="96" priority="99">
      <formula>$K20=2</formula>
    </cfRule>
  </conditionalFormatting>
  <conditionalFormatting sqref="E16:H19">
    <cfRule type="expression" dxfId="95" priority="11">
      <formula>$K16=2</formula>
    </cfRule>
    <cfRule type="expression" dxfId="94" priority="12">
      <formula>$L16=2</formula>
    </cfRule>
  </conditionalFormatting>
  <conditionalFormatting sqref="E28:H28">
    <cfRule type="expression" dxfId="93" priority="81">
      <formula>$K28=1</formula>
    </cfRule>
    <cfRule type="expression" dxfId="92" priority="82">
      <formula>$L28=1</formula>
    </cfRule>
  </conditionalFormatting>
  <conditionalFormatting sqref="F4">
    <cfRule type="expression" dxfId="91" priority="129">
      <formula>$K4=2</formula>
    </cfRule>
    <cfRule type="expression" dxfId="90" priority="130">
      <formula>$L4=2</formula>
    </cfRule>
  </conditionalFormatting>
  <conditionalFormatting sqref="F5:F7">
    <cfRule type="expression" dxfId="89" priority="109">
      <formula>$L5=3</formula>
    </cfRule>
    <cfRule type="expression" dxfId="88" priority="105">
      <formula>$K5=3</formula>
    </cfRule>
  </conditionalFormatting>
  <conditionalFormatting sqref="F8">
    <cfRule type="expression" dxfId="87" priority="119">
      <formula>$K8=2</formula>
    </cfRule>
    <cfRule type="expression" dxfId="86" priority="120">
      <formula>$L8=2</formula>
    </cfRule>
  </conditionalFormatting>
  <conditionalFormatting sqref="F10:F13">
    <cfRule type="expression" dxfId="85" priority="18">
      <formula>$L10=2</formula>
    </cfRule>
    <cfRule type="expression" dxfId="84" priority="17">
      <formula>$K10=2</formula>
    </cfRule>
  </conditionalFormatting>
  <conditionalFormatting sqref="F21:F22">
    <cfRule type="expression" dxfId="83" priority="95">
      <formula>$K21=2</formula>
    </cfRule>
    <cfRule type="expression" dxfId="82" priority="96">
      <formula>$L21=2</formula>
    </cfRule>
  </conditionalFormatting>
  <conditionalFormatting sqref="F25 F29 F31">
    <cfRule type="expression" dxfId="81" priority="188">
      <formula>$L25=3</formula>
    </cfRule>
    <cfRule type="expression" dxfId="80" priority="187">
      <formula>$K25=3</formula>
    </cfRule>
  </conditionalFormatting>
  <conditionalFormatting sqref="F27">
    <cfRule type="expression" dxfId="79" priority="8">
      <formula>$L27=3</formula>
    </cfRule>
    <cfRule type="expression" dxfId="78" priority="7">
      <formula>$K27=3</formula>
    </cfRule>
  </conditionalFormatting>
  <conditionalFormatting sqref="F30">
    <cfRule type="expression" dxfId="77" priority="75">
      <formula>$K30=1</formula>
    </cfRule>
    <cfRule type="expression" dxfId="76" priority="76">
      <formula>$L30=1</formula>
    </cfRule>
  </conditionalFormatting>
  <conditionalFormatting sqref="F23:G23">
    <cfRule type="expression" dxfId="75" priority="174">
      <formula>$L23=1</formula>
    </cfRule>
    <cfRule type="expression" dxfId="74" priority="173">
      <formula>$K23=1</formula>
    </cfRule>
  </conditionalFormatting>
  <conditionalFormatting sqref="F24:G24">
    <cfRule type="expression" dxfId="73" priority="38">
      <formula>$L24=2</formula>
    </cfRule>
    <cfRule type="expression" dxfId="72" priority="37">
      <formula>$K24=2</formula>
    </cfRule>
  </conditionalFormatting>
  <conditionalFormatting sqref="F9:H9">
    <cfRule type="expression" dxfId="71" priority="112">
      <formula>$L9=3</formula>
    </cfRule>
    <cfRule type="expression" dxfId="70" priority="111">
      <formula>$K9=3</formula>
    </cfRule>
  </conditionalFormatting>
  <conditionalFormatting sqref="F26:H26">
    <cfRule type="expression" dxfId="69" priority="88">
      <formula>$L26=3</formula>
    </cfRule>
    <cfRule type="expression" dxfId="68" priority="87">
      <formula>$K26=3</formula>
    </cfRule>
  </conditionalFormatting>
  <conditionalFormatting sqref="G4:G8">
    <cfRule type="expression" dxfId="67" priority="106">
      <formula>$K4=4</formula>
    </cfRule>
    <cfRule type="expression" dxfId="66" priority="110">
      <formula>$L4=4</formula>
    </cfRule>
  </conditionalFormatting>
  <conditionalFormatting sqref="G20 G25:H25 G31">
    <cfRule type="expression" dxfId="65" priority="192">
      <formula>$K20=4</formula>
    </cfRule>
    <cfRule type="expression" dxfId="64" priority="199">
      <formula>$L20=4</formula>
    </cfRule>
  </conditionalFormatting>
  <conditionalFormatting sqref="G21">
    <cfRule type="expression" dxfId="63" priority="97">
      <formula>$K21=2</formula>
    </cfRule>
    <cfRule type="expression" dxfId="62" priority="98">
      <formula>$L21=2</formula>
    </cfRule>
  </conditionalFormatting>
  <conditionalFormatting sqref="G29:G30">
    <cfRule type="expression" dxfId="61" priority="78">
      <formula>$L29=3</formula>
    </cfRule>
    <cfRule type="expression" dxfId="60" priority="77">
      <formula>$K29=3</formula>
    </cfRule>
  </conditionalFormatting>
  <conditionalFormatting sqref="G10:H13 F14:H15 H20:H21 G22:H22 H23:H24 H31:I31">
    <cfRule type="expression" dxfId="59" priority="200">
      <formula>$L10=5</formula>
    </cfRule>
    <cfRule type="expression" dxfId="58" priority="195">
      <formula>$K10=5</formula>
    </cfRule>
  </conditionalFormatting>
  <conditionalFormatting sqref="G11:H11">
    <cfRule type="expression" dxfId="57" priority="20">
      <formula>$L11=2</formula>
    </cfRule>
    <cfRule type="expression" dxfId="56" priority="19">
      <formula>$K11=2</formula>
    </cfRule>
  </conditionalFormatting>
  <conditionalFormatting sqref="G27:H27">
    <cfRule type="expression" dxfId="55" priority="9">
      <formula>$K27=4</formula>
    </cfRule>
    <cfRule type="expression" dxfId="54" priority="10">
      <formula>$L27=4</formula>
    </cfRule>
  </conditionalFormatting>
  <conditionalFormatting sqref="H5:H6">
    <cfRule type="expression" dxfId="53" priority="34">
      <formula>$L5=4</formula>
    </cfRule>
    <cfRule type="expression" dxfId="52" priority="33">
      <formula>$K5=4</formula>
    </cfRule>
  </conditionalFormatting>
  <conditionalFormatting sqref="H7:H8">
    <cfRule type="expression" dxfId="51" priority="102">
      <formula>$L7=5</formula>
    </cfRule>
    <cfRule type="expression" dxfId="50" priority="101">
      <formula>$K7=5</formula>
    </cfRule>
  </conditionalFormatting>
  <conditionalFormatting sqref="H29">
    <cfRule type="expression" dxfId="49" priority="185">
      <formula>$K29=4</formula>
    </cfRule>
    <cfRule type="expression" dxfId="48" priority="186">
      <formula>$L29=4</formula>
    </cfRule>
  </conditionalFormatting>
  <conditionalFormatting sqref="H30">
    <cfRule type="expression" dxfId="47" priority="85">
      <formula>$K30=5</formula>
    </cfRule>
    <cfRule type="expression" dxfId="46" priority="86">
      <formula>$L30=5</formula>
    </cfRule>
  </conditionalFormatting>
  <conditionalFormatting sqref="H4:I4">
    <cfRule type="expression" dxfId="45" priority="134">
      <formula>$K4=5</formula>
    </cfRule>
    <cfRule type="expression" dxfId="44" priority="138">
      <formula>$L4=5</formula>
    </cfRule>
  </conditionalFormatting>
  <conditionalFormatting sqref="I5:I30">
    <cfRule type="expression" dxfId="43" priority="42">
      <formula>$L5=5</formula>
    </cfRule>
    <cfRule type="expression" dxfId="42" priority="41">
      <formula>$K5=5</formula>
    </cfRule>
  </conditionalFormatting>
  <dataValidations count="1">
    <dataValidation allowBlank="1" showErrorMessage="1" promptTitle="ISO 50001" prompt="Top management shall demonstrate its commitment and support to the EnMS by:_x000a__x000a_a) establishing, implementing, and maintaining the energy policy;" sqref="H5:H6 G4:G8" xr:uid="{67E7F99B-7A02-4F70-9BFC-8392AB159940}"/>
  </dataValidations>
  <hyperlinks>
    <hyperlink ref="K4" r:id="rId1" xr:uid="{33A1CFD9-AF8F-4480-BF0E-5CBEA60D4D83}"/>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E7500BA3-E6DD-4816-B931-5A1423425600}">
          <x14:formula1>
            <xm:f>Scoring!$A$2:$A$6</xm:f>
          </x14:formula1>
          <xm:sqref>I4:I30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EAB50-89E3-463A-8C42-86D626F4F369}">
  <dimension ref="B1:H29"/>
  <sheetViews>
    <sheetView topLeftCell="C1" zoomScale="80" zoomScaleNormal="80" workbookViewId="0">
      <selection activeCell="C22" sqref="A22:XFD22"/>
    </sheetView>
  </sheetViews>
  <sheetFormatPr defaultColWidth="8.7109375" defaultRowHeight="15" x14ac:dyDescent="0.25"/>
  <cols>
    <col min="2" max="2" width="4.7109375" customWidth="1"/>
    <col min="3" max="3" width="41.42578125" bestFit="1" customWidth="1"/>
    <col min="4" max="4" width="11" bestFit="1" customWidth="1"/>
    <col min="5" max="5" width="9" customWidth="1"/>
    <col min="6" max="6" width="16.140625" bestFit="1" customWidth="1"/>
    <col min="7" max="7" width="15.28515625" bestFit="1" customWidth="1"/>
  </cols>
  <sheetData>
    <row r="1" spans="2:7" x14ac:dyDescent="0.25">
      <c r="C1" t="s">
        <v>87</v>
      </c>
      <c r="D1" s="98" t="s">
        <v>386</v>
      </c>
      <c r="E1" s="98"/>
      <c r="F1" s="98"/>
      <c r="G1" s="98"/>
    </row>
    <row r="2" spans="2:7" x14ac:dyDescent="0.25">
      <c r="B2" s="60"/>
      <c r="C2" s="60" t="s">
        <v>79</v>
      </c>
      <c r="D2" s="53" t="s">
        <v>352</v>
      </c>
      <c r="E2" s="53" t="s">
        <v>387</v>
      </c>
      <c r="F2" s="53" t="s">
        <v>388</v>
      </c>
      <c r="G2" s="53" t="s">
        <v>389</v>
      </c>
    </row>
    <row r="3" spans="2:7" x14ac:dyDescent="0.25">
      <c r="B3" s="53" t="str">
        <f>Governance!A15</f>
        <v>1.1.1 Governance - Board oversight</v>
      </c>
      <c r="C3" s="53" t="str">
        <f>RIGHT(B3,LEN(B3)-6)</f>
        <v>Governance - Board oversight</v>
      </c>
      <c r="D3" s="61">
        <f>Governance!B15</f>
        <v>0</v>
      </c>
      <c r="E3" s="61">
        <v>0</v>
      </c>
      <c r="F3" s="61">
        <v>0</v>
      </c>
      <c r="G3" s="61">
        <f>D3</f>
        <v>0</v>
      </c>
    </row>
    <row r="4" spans="2:7" x14ac:dyDescent="0.25">
      <c r="B4" s="53" t="str">
        <f>Governance!A16</f>
        <v>1.1.2 Governance - Investment committee oversight</v>
      </c>
      <c r="C4" s="53" t="str">
        <f t="shared" ref="C4:C13" si="0">RIGHT(B4,LEN(B4)-6)</f>
        <v>Governance - Investment committee oversight</v>
      </c>
      <c r="D4" s="61">
        <f>Governance!B16</f>
        <v>0</v>
      </c>
      <c r="E4" s="61">
        <v>0</v>
      </c>
      <c r="F4" s="61">
        <v>0</v>
      </c>
      <c r="G4" s="61">
        <v>0</v>
      </c>
    </row>
    <row r="5" spans="2:7" x14ac:dyDescent="0.25">
      <c r="B5" s="53" t="str">
        <f>Governance!A17</f>
        <v>1.2.1 Governance - Management responsibilities</v>
      </c>
      <c r="C5" s="53" t="str">
        <f t="shared" si="0"/>
        <v>Governance - Management responsibilities</v>
      </c>
      <c r="D5" s="61">
        <f>Governance!B17</f>
        <v>0</v>
      </c>
      <c r="E5" s="61">
        <f>D5</f>
        <v>0</v>
      </c>
      <c r="F5" s="61">
        <v>0</v>
      </c>
      <c r="G5" s="61">
        <v>0</v>
      </c>
    </row>
    <row r="6" spans="2:7" x14ac:dyDescent="0.25">
      <c r="B6" s="53" t="str">
        <f>Strategy!A12</f>
        <v>2.1.2 Strategy - Risk &amp; opportunity description</v>
      </c>
      <c r="C6" s="53" t="str">
        <f t="shared" si="0"/>
        <v>Strategy - Risk &amp; opportunity description</v>
      </c>
      <c r="D6" s="61">
        <v>0</v>
      </c>
      <c r="E6" s="61">
        <f>Strategy!B12</f>
        <v>0</v>
      </c>
      <c r="F6" s="61">
        <v>0</v>
      </c>
      <c r="G6" s="61">
        <v>0</v>
      </c>
    </row>
    <row r="7" spans="2:7" x14ac:dyDescent="0.25">
      <c r="B7" s="53" t="str">
        <f>Strategy!A13</f>
        <v>2.2.1 Strategy - Impact on investment strategy &amp; financial planning</v>
      </c>
      <c r="C7" s="53" t="str">
        <f t="shared" si="0"/>
        <v>Strategy - Impact on investment strategy &amp; financial planning</v>
      </c>
      <c r="D7" s="61">
        <v>0</v>
      </c>
      <c r="E7" s="61">
        <f>Strategy!B13</f>
        <v>0</v>
      </c>
      <c r="F7" s="61"/>
      <c r="G7" s="61">
        <v>0</v>
      </c>
    </row>
    <row r="8" spans="2:7" x14ac:dyDescent="0.25">
      <c r="B8" s="53" t="str">
        <f>Strategy!A14</f>
        <v>2.3.1. Strategy - Scenario analysis</v>
      </c>
      <c r="C8" s="53" t="str">
        <f t="shared" si="0"/>
        <v xml:space="preserve"> Strategy - Scenario analysis</v>
      </c>
      <c r="D8" s="61">
        <v>0</v>
      </c>
      <c r="E8" s="61">
        <f>Strategy!B14</f>
        <v>0</v>
      </c>
      <c r="F8" s="61">
        <f>E8</f>
        <v>0</v>
      </c>
      <c r="G8" s="61">
        <v>0</v>
      </c>
    </row>
    <row r="9" spans="2:7" x14ac:dyDescent="0.25">
      <c r="B9" s="53" t="str">
        <f>Risk!A10</f>
        <v>3.1.1 Risk management- New investments</v>
      </c>
      <c r="C9" s="53" t="str">
        <f t="shared" si="0"/>
        <v>Risk management- New investments</v>
      </c>
      <c r="D9" s="61">
        <v>0</v>
      </c>
      <c r="E9" s="61">
        <v>0</v>
      </c>
      <c r="F9" s="61">
        <f>Risk!B10</f>
        <v>0</v>
      </c>
      <c r="G9" s="61">
        <v>0</v>
      </c>
    </row>
    <row r="10" spans="2:7" x14ac:dyDescent="0.25">
      <c r="B10" s="53" t="str">
        <f>Risk!A11</f>
        <v>3.1.2 Risk management - Portfolio</v>
      </c>
      <c r="C10" s="53" t="str">
        <f t="shared" si="0"/>
        <v>Risk management - Portfolio</v>
      </c>
      <c r="D10" s="61">
        <v>0</v>
      </c>
      <c r="E10" s="61">
        <v>0</v>
      </c>
      <c r="F10" s="61">
        <f>Risk!B11</f>
        <v>0</v>
      </c>
      <c r="G10" s="61">
        <f>F10</f>
        <v>0</v>
      </c>
    </row>
    <row r="11" spans="2:7" x14ac:dyDescent="0.25">
      <c r="B11" s="53" t="str">
        <f>'Metrics &amp; Targets'!A12</f>
        <v>4.1.1 Metrics &amp; Targets - Risk &amp; opportunity metrics</v>
      </c>
      <c r="C11" s="53" t="str">
        <f t="shared" si="0"/>
        <v>Metrics &amp; Targets - Risk &amp; opportunity metrics</v>
      </c>
      <c r="D11" s="61">
        <v>0</v>
      </c>
      <c r="E11" s="61">
        <v>0</v>
      </c>
      <c r="F11" s="61">
        <f>G11</f>
        <v>0</v>
      </c>
      <c r="G11" s="61">
        <f>'Metrics &amp; Targets'!B12</f>
        <v>0</v>
      </c>
    </row>
    <row r="12" spans="2:7" x14ac:dyDescent="0.25">
      <c r="B12" s="53" t="str">
        <f>'Metrics &amp; Targets'!A13</f>
        <v xml:space="preserve">4.2.1 Metrics &amp; Targets - Scope 1, 2 and 3 GHG emissions </v>
      </c>
      <c r="C12" s="53" t="str">
        <f t="shared" si="0"/>
        <v xml:space="preserve">Metrics &amp; Targets - Scope 1, 2 and 3 GHG emissions </v>
      </c>
      <c r="D12" s="61">
        <v>0</v>
      </c>
      <c r="E12" s="61">
        <v>0</v>
      </c>
      <c r="F12" s="61">
        <v>0</v>
      </c>
      <c r="G12" s="61">
        <f>'Metrics &amp; Targets'!B13</f>
        <v>0</v>
      </c>
    </row>
    <row r="13" spans="2:7" x14ac:dyDescent="0.25">
      <c r="B13" s="53" t="str">
        <f>'Metrics &amp; Targets'!A14</f>
        <v>4.3.1 Metrics &amp; Targets - Climate-related targets</v>
      </c>
      <c r="C13" s="53" t="str">
        <f t="shared" si="0"/>
        <v>Metrics &amp; Targets - Climate-related targets</v>
      </c>
      <c r="D13" s="61">
        <f>G13</f>
        <v>0</v>
      </c>
      <c r="E13" s="61">
        <v>0</v>
      </c>
      <c r="F13" s="61">
        <v>0</v>
      </c>
      <c r="G13" s="61">
        <f>'Metrics &amp; Targets'!B14</f>
        <v>0</v>
      </c>
    </row>
    <row r="17" spans="2:8" x14ac:dyDescent="0.25">
      <c r="C17" t="s">
        <v>391</v>
      </c>
      <c r="D17" s="98" t="s">
        <v>386</v>
      </c>
      <c r="E17" s="98"/>
      <c r="F17" s="98"/>
      <c r="G17" s="98"/>
    </row>
    <row r="18" spans="2:8" x14ac:dyDescent="0.25">
      <c r="B18" s="60"/>
      <c r="C18" s="60" t="s">
        <v>79</v>
      </c>
      <c r="D18" s="53" t="s">
        <v>352</v>
      </c>
      <c r="E18" s="53" t="s">
        <v>387</v>
      </c>
      <c r="F18" s="53" t="s">
        <v>388</v>
      </c>
      <c r="G18" s="53" t="s">
        <v>389</v>
      </c>
    </row>
    <row r="19" spans="2:8" x14ac:dyDescent="0.25">
      <c r="B19" s="53" t="str">
        <f t="shared" ref="B19:C21" si="1">B3</f>
        <v>1.1.1 Governance - Board oversight</v>
      </c>
      <c r="C19" s="53" t="str">
        <f t="shared" si="1"/>
        <v>Governance - Board oversight</v>
      </c>
      <c r="D19" s="61">
        <f>Governance!C15</f>
        <v>0</v>
      </c>
      <c r="E19" s="61"/>
      <c r="F19" s="61"/>
      <c r="G19" s="61"/>
      <c r="H19" s="62">
        <f>SUM(D19:G19)</f>
        <v>0</v>
      </c>
    </row>
    <row r="20" spans="2:8" x14ac:dyDescent="0.25">
      <c r="B20" s="53" t="str">
        <f t="shared" si="1"/>
        <v>1.1.2 Governance - Investment committee oversight</v>
      </c>
      <c r="C20" s="53" t="str">
        <f t="shared" si="1"/>
        <v>Governance - Investment committee oversight</v>
      </c>
      <c r="D20" s="61">
        <f>Governance!C16</f>
        <v>0</v>
      </c>
      <c r="E20" s="61"/>
      <c r="F20" s="61"/>
      <c r="G20" s="61"/>
      <c r="H20" s="62">
        <f t="shared" ref="H20:H29" si="2">SUM(D20:G20)</f>
        <v>0</v>
      </c>
    </row>
    <row r="21" spans="2:8" x14ac:dyDescent="0.25">
      <c r="B21" s="53" t="str">
        <f t="shared" si="1"/>
        <v>1.2.1 Governance - Management responsibilities</v>
      </c>
      <c r="C21" s="53" t="str">
        <f t="shared" si="1"/>
        <v>Governance - Management responsibilities</v>
      </c>
      <c r="D21" s="61">
        <f>Governance!C17</f>
        <v>0</v>
      </c>
      <c r="E21" s="61"/>
      <c r="F21" s="61"/>
      <c r="G21" s="61"/>
      <c r="H21" s="62">
        <f t="shared" si="2"/>
        <v>0</v>
      </c>
    </row>
    <row r="22" spans="2:8" x14ac:dyDescent="0.25">
      <c r="B22" s="53" t="str">
        <f t="shared" ref="B22:C22" si="3">B6</f>
        <v>2.1.2 Strategy - Risk &amp; opportunity description</v>
      </c>
      <c r="C22" s="53" t="str">
        <f t="shared" si="3"/>
        <v>Strategy - Risk &amp; opportunity description</v>
      </c>
      <c r="D22" s="61"/>
      <c r="E22" s="61">
        <f>Strategy!C12</f>
        <v>0</v>
      </c>
      <c r="F22" s="61"/>
      <c r="G22" s="61"/>
      <c r="H22" s="62">
        <f t="shared" si="2"/>
        <v>0</v>
      </c>
    </row>
    <row r="23" spans="2:8" x14ac:dyDescent="0.25">
      <c r="B23" s="53" t="str">
        <f t="shared" ref="B23:C23" si="4">B7</f>
        <v>2.2.1 Strategy - Impact on investment strategy &amp; financial planning</v>
      </c>
      <c r="C23" s="53" t="str">
        <f t="shared" si="4"/>
        <v>Strategy - Impact on investment strategy &amp; financial planning</v>
      </c>
      <c r="D23" s="61"/>
      <c r="E23" s="61">
        <f>Strategy!C13</f>
        <v>0</v>
      </c>
      <c r="F23" s="61"/>
      <c r="G23" s="61"/>
      <c r="H23" s="62">
        <f t="shared" si="2"/>
        <v>0</v>
      </c>
    </row>
    <row r="24" spans="2:8" x14ac:dyDescent="0.25">
      <c r="B24" s="53" t="str">
        <f t="shared" ref="B24:C24" si="5">B8</f>
        <v>2.3.1. Strategy - Scenario analysis</v>
      </c>
      <c r="C24" s="53" t="str">
        <f t="shared" si="5"/>
        <v xml:space="preserve"> Strategy - Scenario analysis</v>
      </c>
      <c r="D24" s="61"/>
      <c r="E24" s="61">
        <f>Strategy!C14</f>
        <v>0</v>
      </c>
      <c r="F24" s="61"/>
      <c r="G24" s="61"/>
      <c r="H24" s="62">
        <f t="shared" si="2"/>
        <v>0</v>
      </c>
    </row>
    <row r="25" spans="2:8" x14ac:dyDescent="0.25">
      <c r="B25" s="53" t="str">
        <f t="shared" ref="B25:C25" si="6">B9</f>
        <v>3.1.1 Risk management- New investments</v>
      </c>
      <c r="C25" s="53" t="str">
        <f t="shared" si="6"/>
        <v>Risk management- New investments</v>
      </c>
      <c r="D25" s="61"/>
      <c r="E25" s="61"/>
      <c r="F25" s="61">
        <f>Risk!C10</f>
        <v>0</v>
      </c>
      <c r="G25" s="61"/>
      <c r="H25" s="62">
        <f t="shared" si="2"/>
        <v>0</v>
      </c>
    </row>
    <row r="26" spans="2:8" x14ac:dyDescent="0.25">
      <c r="B26" s="53" t="str">
        <f t="shared" ref="B26:C26" si="7">B10</f>
        <v>3.1.2 Risk management - Portfolio</v>
      </c>
      <c r="C26" s="53" t="str">
        <f t="shared" si="7"/>
        <v>Risk management - Portfolio</v>
      </c>
      <c r="D26" s="61"/>
      <c r="E26" s="61"/>
      <c r="F26" s="61">
        <f>Risk!C11</f>
        <v>0</v>
      </c>
      <c r="G26" s="61"/>
      <c r="H26" s="62">
        <f t="shared" si="2"/>
        <v>0</v>
      </c>
    </row>
    <row r="27" spans="2:8" x14ac:dyDescent="0.25">
      <c r="B27" s="53" t="str">
        <f t="shared" ref="B27:C27" si="8">B11</f>
        <v>4.1.1 Metrics &amp; Targets - Risk &amp; opportunity metrics</v>
      </c>
      <c r="C27" s="53" t="str">
        <f t="shared" si="8"/>
        <v>Metrics &amp; Targets - Risk &amp; opportunity metrics</v>
      </c>
      <c r="D27" s="61"/>
      <c r="E27" s="61"/>
      <c r="F27" s="61"/>
      <c r="G27" s="61">
        <f>'Metrics &amp; Targets'!C12</f>
        <v>0</v>
      </c>
      <c r="H27" s="62">
        <f t="shared" si="2"/>
        <v>0</v>
      </c>
    </row>
    <row r="28" spans="2:8" x14ac:dyDescent="0.25">
      <c r="B28" s="53" t="str">
        <f t="shared" ref="B28:C28" si="9">B12</f>
        <v xml:space="preserve">4.2.1 Metrics &amp; Targets - Scope 1, 2 and 3 GHG emissions </v>
      </c>
      <c r="C28" s="53" t="str">
        <f t="shared" si="9"/>
        <v xml:space="preserve">Metrics &amp; Targets - Scope 1, 2 and 3 GHG emissions </v>
      </c>
      <c r="D28" s="61"/>
      <c r="E28" s="61"/>
      <c r="F28" s="61"/>
      <c r="G28" s="61">
        <f>'Metrics &amp; Targets'!C13</f>
        <v>0</v>
      </c>
      <c r="H28" s="62">
        <f t="shared" si="2"/>
        <v>0</v>
      </c>
    </row>
    <row r="29" spans="2:8" x14ac:dyDescent="0.25">
      <c r="B29" s="53" t="str">
        <f t="shared" ref="B29:C29" si="10">B13</f>
        <v>4.3.1 Metrics &amp; Targets - Climate-related targets</v>
      </c>
      <c r="C29" s="53" t="str">
        <f t="shared" si="10"/>
        <v>Metrics &amp; Targets - Climate-related targets</v>
      </c>
      <c r="D29" s="61"/>
      <c r="E29" s="61"/>
      <c r="F29" s="61"/>
      <c r="G29" s="61">
        <f>'Metrics &amp; Targets'!C14</f>
        <v>0</v>
      </c>
      <c r="H29" s="62">
        <f t="shared" si="2"/>
        <v>0</v>
      </c>
    </row>
  </sheetData>
  <mergeCells count="2">
    <mergeCell ref="D1:G1"/>
    <mergeCell ref="D17:G1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A478-36FC-4AC6-BFB9-F7F5056EA809}">
  <dimension ref="B1:I39"/>
  <sheetViews>
    <sheetView topLeftCell="C1" zoomScale="80" zoomScaleNormal="80" workbookViewId="0">
      <selection activeCell="K45" sqref="K45"/>
    </sheetView>
  </sheetViews>
  <sheetFormatPr defaultColWidth="8.7109375" defaultRowHeight="15" x14ac:dyDescent="0.25"/>
  <cols>
    <col min="2" max="2" width="4.7109375" customWidth="1"/>
    <col min="3" max="3" width="41.42578125" bestFit="1" customWidth="1"/>
    <col min="4" max="4" width="11" bestFit="1" customWidth="1"/>
    <col min="5" max="5" width="9" customWidth="1"/>
    <col min="6" max="6" width="16.140625" bestFit="1" customWidth="1"/>
    <col min="7" max="7" width="15.28515625" bestFit="1" customWidth="1"/>
  </cols>
  <sheetData>
    <row r="1" spans="2:7" x14ac:dyDescent="0.25">
      <c r="C1" t="s">
        <v>87</v>
      </c>
      <c r="D1" s="98" t="s">
        <v>386</v>
      </c>
      <c r="E1" s="98"/>
      <c r="F1" s="98"/>
      <c r="G1" s="98"/>
    </row>
    <row r="2" spans="2:7" x14ac:dyDescent="0.25">
      <c r="B2" s="60"/>
      <c r="C2" s="60" t="s">
        <v>79</v>
      </c>
      <c r="D2" s="53" t="s">
        <v>352</v>
      </c>
      <c r="E2" s="53" t="s">
        <v>387</v>
      </c>
      <c r="F2" s="53" t="s">
        <v>388</v>
      </c>
      <c r="G2" s="53" t="s">
        <v>389</v>
      </c>
    </row>
    <row r="3" spans="2:7" x14ac:dyDescent="0.25">
      <c r="B3" s="53" t="str">
        <f>Governance!A15</f>
        <v>1.1.1 Governance - Board oversight</v>
      </c>
      <c r="C3" s="53" t="str">
        <f>RIGHT(B3,LEN(B3)-6)</f>
        <v>Governance - Board oversight</v>
      </c>
      <c r="D3" s="61">
        <f>Governance!B15</f>
        <v>0</v>
      </c>
      <c r="E3" s="61">
        <v>0</v>
      </c>
      <c r="F3" s="61">
        <v>0</v>
      </c>
      <c r="G3" s="61"/>
    </row>
    <row r="4" spans="2:7" x14ac:dyDescent="0.25">
      <c r="B4" s="53" t="str">
        <f>Governance!A16</f>
        <v>1.1.2 Governance - Investment committee oversight</v>
      </c>
      <c r="C4" s="53" t="str">
        <f t="shared" ref="C4:C13" si="0">RIGHT(B4,LEN(B4)-6)</f>
        <v>Governance - Investment committee oversight</v>
      </c>
      <c r="D4" s="61">
        <f>Governance!B16</f>
        <v>0</v>
      </c>
      <c r="E4" s="61">
        <v>0</v>
      </c>
      <c r="F4" s="61">
        <v>0</v>
      </c>
      <c r="G4" s="61">
        <v>0</v>
      </c>
    </row>
    <row r="5" spans="2:7" x14ac:dyDescent="0.25">
      <c r="B5" s="53" t="str">
        <f>Governance!A17</f>
        <v>1.2.1 Governance - Management responsibilities</v>
      </c>
      <c r="C5" s="53" t="str">
        <f t="shared" si="0"/>
        <v>Governance - Management responsibilities</v>
      </c>
      <c r="D5" s="61">
        <f>Governance!B17</f>
        <v>0</v>
      </c>
      <c r="E5" s="61"/>
      <c r="F5" s="61">
        <v>0</v>
      </c>
      <c r="G5" s="61">
        <v>0</v>
      </c>
    </row>
    <row r="6" spans="2:7" x14ac:dyDescent="0.25">
      <c r="B6" s="53" t="str">
        <f>Strategy!A12</f>
        <v>2.1.2 Strategy - Risk &amp; opportunity description</v>
      </c>
      <c r="C6" s="53" t="str">
        <f t="shared" si="0"/>
        <v>Strategy - Risk &amp; opportunity description</v>
      </c>
      <c r="D6" s="61">
        <v>0</v>
      </c>
      <c r="E6" s="61">
        <f>Strategy!B12</f>
        <v>0</v>
      </c>
      <c r="F6" s="61">
        <v>0</v>
      </c>
      <c r="G6" s="61">
        <v>0</v>
      </c>
    </row>
    <row r="7" spans="2:7" x14ac:dyDescent="0.25">
      <c r="B7" s="53" t="str">
        <f>Strategy!A13</f>
        <v>2.2.1 Strategy - Impact on investment strategy &amp; financial planning</v>
      </c>
      <c r="C7" s="53" t="str">
        <f t="shared" si="0"/>
        <v>Strategy - Impact on investment strategy &amp; financial planning</v>
      </c>
      <c r="D7" s="61">
        <v>0</v>
      </c>
      <c r="E7" s="61">
        <f>Strategy!B13</f>
        <v>0</v>
      </c>
      <c r="F7" s="61"/>
      <c r="G7" s="61">
        <v>0</v>
      </c>
    </row>
    <row r="8" spans="2:7" x14ac:dyDescent="0.25">
      <c r="B8" s="53" t="str">
        <f>Strategy!A14</f>
        <v>2.3.1. Strategy - Scenario analysis</v>
      </c>
      <c r="C8" s="53" t="str">
        <f t="shared" si="0"/>
        <v xml:space="preserve"> Strategy - Scenario analysis</v>
      </c>
      <c r="D8" s="61">
        <v>0</v>
      </c>
      <c r="E8" s="61">
        <f>Strategy!B14</f>
        <v>0</v>
      </c>
      <c r="F8" s="61"/>
      <c r="G8" s="61">
        <v>0</v>
      </c>
    </row>
    <row r="9" spans="2:7" x14ac:dyDescent="0.25">
      <c r="B9" s="53" t="str">
        <f>Risk!A10</f>
        <v>3.1.1 Risk management- New investments</v>
      </c>
      <c r="C9" s="53" t="str">
        <f t="shared" si="0"/>
        <v>Risk management- New investments</v>
      </c>
      <c r="D9" s="61">
        <v>0</v>
      </c>
      <c r="E9" s="61">
        <v>0</v>
      </c>
      <c r="F9" s="61">
        <f>Risk!B10</f>
        <v>0</v>
      </c>
      <c r="G9" s="61">
        <v>0</v>
      </c>
    </row>
    <row r="10" spans="2:7" x14ac:dyDescent="0.25">
      <c r="B10" s="53" t="str">
        <f>Risk!A11</f>
        <v>3.1.2 Risk management - Portfolio</v>
      </c>
      <c r="C10" s="53" t="str">
        <f t="shared" si="0"/>
        <v>Risk management - Portfolio</v>
      </c>
      <c r="D10" s="61">
        <v>0</v>
      </c>
      <c r="E10" s="61">
        <v>0</v>
      </c>
      <c r="F10" s="61">
        <f>Risk!B11</f>
        <v>0</v>
      </c>
      <c r="G10" s="61"/>
    </row>
    <row r="11" spans="2:7" x14ac:dyDescent="0.25">
      <c r="B11" s="53" t="str">
        <f>'Metrics &amp; Targets'!A12</f>
        <v>4.1.1 Metrics &amp; Targets - Risk &amp; opportunity metrics</v>
      </c>
      <c r="C11" s="53" t="str">
        <f t="shared" si="0"/>
        <v>Metrics &amp; Targets - Risk &amp; opportunity metrics</v>
      </c>
      <c r="D11" s="61">
        <v>0</v>
      </c>
      <c r="E11" s="61">
        <v>0</v>
      </c>
      <c r="F11" s="61"/>
      <c r="G11" s="61">
        <f>'Metrics &amp; Targets'!B12</f>
        <v>0</v>
      </c>
    </row>
    <row r="12" spans="2:7" x14ac:dyDescent="0.25">
      <c r="B12" s="53" t="str">
        <f>'Metrics &amp; Targets'!A13</f>
        <v xml:space="preserve">4.2.1 Metrics &amp; Targets - Scope 1, 2 and 3 GHG emissions </v>
      </c>
      <c r="C12" s="53" t="str">
        <f t="shared" si="0"/>
        <v xml:space="preserve">Metrics &amp; Targets - Scope 1, 2 and 3 GHG emissions </v>
      </c>
      <c r="D12" s="61">
        <v>0</v>
      </c>
      <c r="E12" s="61">
        <v>0</v>
      </c>
      <c r="F12" s="61">
        <v>0</v>
      </c>
      <c r="G12" s="61">
        <f>'Metrics &amp; Targets'!B13</f>
        <v>0</v>
      </c>
    </row>
    <row r="13" spans="2:7" x14ac:dyDescent="0.25">
      <c r="B13" s="53" t="str">
        <f>'Metrics &amp; Targets'!A14</f>
        <v>4.3.1 Metrics &amp; Targets - Climate-related targets</v>
      </c>
      <c r="C13" s="53" t="str">
        <f t="shared" si="0"/>
        <v>Metrics &amp; Targets - Climate-related targets</v>
      </c>
      <c r="D13" s="61"/>
      <c r="E13" s="61">
        <v>0</v>
      </c>
      <c r="F13" s="61">
        <v>0</v>
      </c>
      <c r="G13" s="61">
        <f>'Metrics &amp; Targets'!B14</f>
        <v>0</v>
      </c>
    </row>
    <row r="17" spans="2:8" x14ac:dyDescent="0.25">
      <c r="C17" t="s">
        <v>391</v>
      </c>
      <c r="D17" s="98" t="s">
        <v>386</v>
      </c>
      <c r="E17" s="98"/>
      <c r="F17" s="98"/>
      <c r="G17" s="98"/>
    </row>
    <row r="18" spans="2:8" x14ac:dyDescent="0.25">
      <c r="B18" s="60"/>
      <c r="C18" s="60" t="s">
        <v>79</v>
      </c>
      <c r="D18" s="53" t="s">
        <v>352</v>
      </c>
      <c r="E18" s="53" t="s">
        <v>387</v>
      </c>
      <c r="F18" s="53" t="s">
        <v>388</v>
      </c>
      <c r="G18" s="53" t="s">
        <v>389</v>
      </c>
    </row>
    <row r="19" spans="2:8" x14ac:dyDescent="0.25">
      <c r="B19" s="53" t="str">
        <f t="shared" ref="B19:C29" si="1">B3</f>
        <v>1.1.1 Governance - Board oversight</v>
      </c>
      <c r="C19" s="53" t="str">
        <f t="shared" si="1"/>
        <v>Governance - Board oversight</v>
      </c>
      <c r="D19" s="61">
        <f>Governance!C15</f>
        <v>0</v>
      </c>
      <c r="E19" s="61"/>
      <c r="F19" s="61"/>
      <c r="G19" s="61"/>
      <c r="H19" s="62">
        <f>SUM(D19:G19)</f>
        <v>0</v>
      </c>
    </row>
    <row r="20" spans="2:8" x14ac:dyDescent="0.25">
      <c r="B20" s="53" t="str">
        <f t="shared" si="1"/>
        <v>1.1.2 Governance - Investment committee oversight</v>
      </c>
      <c r="C20" s="53" t="str">
        <f t="shared" si="1"/>
        <v>Governance - Investment committee oversight</v>
      </c>
      <c r="D20" s="61">
        <f>Governance!C16</f>
        <v>0</v>
      </c>
      <c r="E20" s="61"/>
      <c r="F20" s="61"/>
      <c r="G20" s="61"/>
      <c r="H20" s="62">
        <f t="shared" ref="H20:H29" si="2">SUM(D20:G20)</f>
        <v>0</v>
      </c>
    </row>
    <row r="21" spans="2:8" x14ac:dyDescent="0.25">
      <c r="B21" s="53" t="str">
        <f t="shared" si="1"/>
        <v>1.2.1 Governance - Management responsibilities</v>
      </c>
      <c r="C21" s="53" t="str">
        <f t="shared" si="1"/>
        <v>Governance - Management responsibilities</v>
      </c>
      <c r="D21" s="61">
        <f>Governance!C17</f>
        <v>0</v>
      </c>
      <c r="E21" s="61"/>
      <c r="F21" s="61"/>
      <c r="G21" s="61"/>
      <c r="H21" s="62">
        <f t="shared" si="2"/>
        <v>0</v>
      </c>
    </row>
    <row r="22" spans="2:8" x14ac:dyDescent="0.25">
      <c r="B22" s="53" t="str">
        <f t="shared" si="1"/>
        <v>2.1.2 Strategy - Risk &amp; opportunity description</v>
      </c>
      <c r="C22" s="53" t="str">
        <f t="shared" si="1"/>
        <v>Strategy - Risk &amp; opportunity description</v>
      </c>
      <c r="D22" s="61"/>
      <c r="E22" s="61">
        <f>Strategy!C12</f>
        <v>0</v>
      </c>
      <c r="F22" s="61"/>
      <c r="G22" s="61"/>
      <c r="H22" s="62">
        <f t="shared" si="2"/>
        <v>0</v>
      </c>
    </row>
    <row r="23" spans="2:8" x14ac:dyDescent="0.25">
      <c r="B23" s="53" t="str">
        <f t="shared" si="1"/>
        <v>2.2.1 Strategy - Impact on investment strategy &amp; financial planning</v>
      </c>
      <c r="C23" s="53" t="str">
        <f t="shared" si="1"/>
        <v>Strategy - Impact on investment strategy &amp; financial planning</v>
      </c>
      <c r="D23" s="61"/>
      <c r="E23" s="61">
        <f>Strategy!C13</f>
        <v>0</v>
      </c>
      <c r="F23" s="61"/>
      <c r="G23" s="61"/>
      <c r="H23" s="62">
        <f t="shared" si="2"/>
        <v>0</v>
      </c>
    </row>
    <row r="24" spans="2:8" x14ac:dyDescent="0.25">
      <c r="B24" s="53" t="str">
        <f t="shared" si="1"/>
        <v>2.3.1. Strategy - Scenario analysis</v>
      </c>
      <c r="C24" s="53" t="str">
        <f t="shared" si="1"/>
        <v xml:space="preserve"> Strategy - Scenario analysis</v>
      </c>
      <c r="D24" s="61"/>
      <c r="E24" s="61">
        <f>Strategy!C14</f>
        <v>0</v>
      </c>
      <c r="F24" s="61"/>
      <c r="G24" s="61"/>
      <c r="H24" s="62">
        <f t="shared" si="2"/>
        <v>0</v>
      </c>
    </row>
    <row r="25" spans="2:8" x14ac:dyDescent="0.25">
      <c r="B25" s="53" t="str">
        <f t="shared" si="1"/>
        <v>3.1.1 Risk management- New investments</v>
      </c>
      <c r="C25" s="53" t="str">
        <f t="shared" si="1"/>
        <v>Risk management- New investments</v>
      </c>
      <c r="D25" s="61"/>
      <c r="E25" s="61"/>
      <c r="F25" s="61">
        <f>Risk!C10</f>
        <v>0</v>
      </c>
      <c r="G25" s="61"/>
      <c r="H25" s="62">
        <f t="shared" si="2"/>
        <v>0</v>
      </c>
    </row>
    <row r="26" spans="2:8" x14ac:dyDescent="0.25">
      <c r="B26" s="53" t="str">
        <f t="shared" si="1"/>
        <v>3.1.2 Risk management - Portfolio</v>
      </c>
      <c r="C26" s="53" t="str">
        <f t="shared" si="1"/>
        <v>Risk management - Portfolio</v>
      </c>
      <c r="D26" s="61"/>
      <c r="E26" s="61"/>
      <c r="F26" s="61">
        <f>Risk!C11</f>
        <v>0</v>
      </c>
      <c r="G26" s="61"/>
      <c r="H26" s="62">
        <f t="shared" si="2"/>
        <v>0</v>
      </c>
    </row>
    <row r="27" spans="2:8" x14ac:dyDescent="0.25">
      <c r="B27" s="53" t="str">
        <f t="shared" si="1"/>
        <v>4.1.1 Metrics &amp; Targets - Risk &amp; opportunity metrics</v>
      </c>
      <c r="C27" s="53" t="str">
        <f t="shared" si="1"/>
        <v>Metrics &amp; Targets - Risk &amp; opportunity metrics</v>
      </c>
      <c r="D27" s="61"/>
      <c r="E27" s="61"/>
      <c r="F27" s="61"/>
      <c r="G27" s="61">
        <f>'Metrics &amp; Targets'!C12</f>
        <v>0</v>
      </c>
      <c r="H27" s="62">
        <f t="shared" si="2"/>
        <v>0</v>
      </c>
    </row>
    <row r="28" spans="2:8" x14ac:dyDescent="0.25">
      <c r="B28" s="53" t="str">
        <f t="shared" si="1"/>
        <v xml:space="preserve">4.2.1 Metrics &amp; Targets - Scope 1, 2 and 3 GHG emissions </v>
      </c>
      <c r="C28" s="53" t="str">
        <f t="shared" si="1"/>
        <v xml:space="preserve">Metrics &amp; Targets - Scope 1, 2 and 3 GHG emissions </v>
      </c>
      <c r="D28" s="61"/>
      <c r="E28" s="61"/>
      <c r="F28" s="61"/>
      <c r="G28" s="61">
        <f>'Metrics &amp; Targets'!C13</f>
        <v>0</v>
      </c>
      <c r="H28" s="62">
        <f t="shared" si="2"/>
        <v>0</v>
      </c>
    </row>
    <row r="29" spans="2:8" x14ac:dyDescent="0.25">
      <c r="B29" s="53" t="str">
        <f t="shared" si="1"/>
        <v>4.3.1 Metrics &amp; Targets - Climate-related targets</v>
      </c>
      <c r="C29" s="53" t="str">
        <f t="shared" si="1"/>
        <v>Metrics &amp; Targets - Climate-related targets</v>
      </c>
      <c r="D29" s="61"/>
      <c r="E29" s="61"/>
      <c r="F29" s="61"/>
      <c r="G29" s="61">
        <f>'Metrics &amp; Targets'!C14</f>
        <v>0</v>
      </c>
      <c r="H29" s="62">
        <f t="shared" si="2"/>
        <v>0</v>
      </c>
    </row>
    <row r="35" spans="3:9" x14ac:dyDescent="0.25">
      <c r="C35" s="99" t="s">
        <v>421</v>
      </c>
      <c r="D35" s="99"/>
      <c r="E35" s="53" t="s">
        <v>352</v>
      </c>
      <c r="F35" s="53" t="s">
        <v>387</v>
      </c>
      <c r="G35" s="53" t="s">
        <v>388</v>
      </c>
      <c r="H35" s="53" t="s">
        <v>420</v>
      </c>
      <c r="I35" s="63" t="s">
        <v>422</v>
      </c>
    </row>
    <row r="36" spans="3:9" x14ac:dyDescent="0.25">
      <c r="C36" s="64"/>
      <c r="D36" s="53" t="s">
        <v>352</v>
      </c>
      <c r="E36" s="54" t="e">
        <f>AVERAGE(Governance!I4,Governance!I6,Governance!I8)</f>
        <v>#DIV/0!</v>
      </c>
      <c r="F36" s="53"/>
      <c r="G36" s="53"/>
      <c r="H36" s="53"/>
      <c r="I36" s="54" t="e">
        <f>AVERAGE(Governance!J4,Governance!J6,Governance!J8)</f>
        <v>#DIV/0!</v>
      </c>
    </row>
    <row r="37" spans="3:9" x14ac:dyDescent="0.25">
      <c r="C37" s="65"/>
      <c r="D37" s="53" t="s">
        <v>387</v>
      </c>
      <c r="E37" s="53"/>
      <c r="F37" s="54" t="e">
        <f>AVERAGE(Strategy!I4,Strategy!I6,Strategy!I8)</f>
        <v>#DIV/0!</v>
      </c>
      <c r="G37" s="53"/>
      <c r="H37" s="53"/>
      <c r="I37" s="54" t="e">
        <f>AVERAGE(Strategy!J4,Strategy!J6,Strategy!J8)</f>
        <v>#DIV/0!</v>
      </c>
    </row>
    <row r="38" spans="3:9" x14ac:dyDescent="0.25">
      <c r="C38" s="66"/>
      <c r="D38" s="53" t="s">
        <v>388</v>
      </c>
      <c r="E38" s="53"/>
      <c r="F38" s="53"/>
      <c r="G38" s="54" t="e">
        <f>AVERAGE(Risk!I4,Risk!I6)</f>
        <v>#DIV/0!</v>
      </c>
      <c r="H38" s="53"/>
      <c r="I38" s="54" t="e">
        <f>AVERAGE(Risk!J4,Risk!J6)</f>
        <v>#DIV/0!</v>
      </c>
    </row>
    <row r="39" spans="3:9" x14ac:dyDescent="0.25">
      <c r="C39" s="67"/>
      <c r="D39" s="53" t="s">
        <v>420</v>
      </c>
      <c r="E39" s="53"/>
      <c r="F39" s="53"/>
      <c r="G39" s="53"/>
      <c r="H39" s="54" t="e">
        <f>AVERAGE('Metrics &amp; Targets'!I4,'Metrics &amp; Targets'!I6,'Metrics &amp; Targets'!I8)</f>
        <v>#DIV/0!</v>
      </c>
      <c r="I39" s="54" t="e">
        <f>AVERAGE('Metrics &amp; Targets'!J4,'Metrics &amp; Targets'!J6,'Metrics &amp; Targets'!J8)</f>
        <v>#DIV/0!</v>
      </c>
    </row>
  </sheetData>
  <mergeCells count="3">
    <mergeCell ref="D1:G1"/>
    <mergeCell ref="D17:G17"/>
    <mergeCell ref="C35:D3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70cb497-4044-4cf2-90cc-f4ae0dbc3665">
      <Value>33</Value>
    </TaxCatchAll>
    <e60208c032404629b4d3226b63133635 xmlns="870cb497-4044-4cf2-90cc-f4ae0dbc3665">
      <Terms xmlns="http://schemas.microsoft.com/office/infopath/2007/PartnerControls">
        <TermInfo xmlns="http://schemas.microsoft.com/office/infopath/2007/PartnerControls">
          <TermName xmlns="http://schemas.microsoft.com/office/infopath/2007/PartnerControls">Environmental and Social Responsibility</TermName>
          <TermId xmlns="http://schemas.microsoft.com/office/infopath/2007/PartnerControls">33ad2915-8861-4337-ac5a-5f7bdfeb2377</TermId>
        </TermInfo>
      </Terms>
    </e60208c032404629b4d3226b63133635>
    <m84d7c7f63cb451b899bccc83df50b61 xmlns="870cb497-4044-4cf2-90cc-f4ae0dbc3665">
      <Terms xmlns="http://schemas.microsoft.com/office/infopath/2007/PartnerControls"/>
    </m84d7c7f63cb451b899bccc83df50b61>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a5800705-6cab-460c-b450-fee685b6c533" ContentTypeId="0x0101000ABE5BDCD31A9B409314102C7009B25C" PreviousValue="false"/>
</file>

<file path=customXml/item4.xml><?xml version="1.0" encoding="utf-8"?>
<ct:contentTypeSchema xmlns:ct="http://schemas.microsoft.com/office/2006/metadata/contentType" xmlns:ma="http://schemas.microsoft.com/office/2006/metadata/properties/metaAttributes" ct:_="" ma:_="" ma:contentTypeName="BII Document" ma:contentTypeID="0x0101000ABE5BDCD31A9B409314102C7009B25C0057B3E06E684EEF4C9DDDD7564E8A78C8" ma:contentTypeVersion="545" ma:contentTypeDescription="" ma:contentTypeScope="" ma:versionID="4d18a4e475c61e50974193e7fabf5a5b">
  <xsd:schema xmlns:xsd="http://www.w3.org/2001/XMLSchema" xmlns:xs="http://www.w3.org/2001/XMLSchema" xmlns:p="http://schemas.microsoft.com/office/2006/metadata/properties" xmlns:ns2="870cb497-4044-4cf2-90cc-f4ae0dbc3665" targetNamespace="http://schemas.microsoft.com/office/2006/metadata/properties" ma:root="true" ma:fieldsID="c5eecf8ed59e81c5afa033aa79f6fd0e" ns2:_="">
    <xsd:import namespace="870cb497-4044-4cf2-90cc-f4ae0dbc3665"/>
    <xsd:element name="properties">
      <xsd:complexType>
        <xsd:sequence>
          <xsd:element name="documentManagement">
            <xsd:complexType>
              <xsd:all>
                <xsd:element ref="ns2:m84d7c7f63cb451b899bccc83df50b61" minOccurs="0"/>
                <xsd:element ref="ns2:TaxCatchAll" minOccurs="0"/>
                <xsd:element ref="ns2:TaxCatchAllLabel" minOccurs="0"/>
                <xsd:element ref="ns2:e60208c032404629b4d3226b6313363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cb497-4044-4cf2-90cc-f4ae0dbc3665" elementFormDefault="qualified">
    <xsd:import namespace="http://schemas.microsoft.com/office/2006/documentManagement/types"/>
    <xsd:import namespace="http://schemas.microsoft.com/office/infopath/2007/PartnerControls"/>
    <xsd:element name="m84d7c7f63cb451b899bccc83df50b61" ma:index="8" nillable="true" ma:taxonomy="true" ma:internalName="m84d7c7f63cb451b899bccc83df50b61" ma:taxonomyFieldName="CDCDocumentType" ma:displayName="Document Type" ma:default="" ma:fieldId="{684d7c7f-63cb-451b-899b-ccc83df50b61}" ma:sspId="a5800705-6cab-460c-b450-fee685b6c533" ma:termSetId="9f4130ef-8c5c-407c-aa7b-8c88a3643df3"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bfd7f20-e017-4127-9f61-fe49932a1126}" ma:internalName="TaxCatchAll" ma:showField="CatchAllData" ma:web="2b16538c-59ea-4e35-9e08-52b56f73720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bfd7f20-e017-4127-9f61-fe49932a1126}" ma:internalName="TaxCatchAllLabel" ma:readOnly="true" ma:showField="CatchAllDataLabel" ma:web="2b16538c-59ea-4e35-9e08-52b56f73720b">
      <xsd:complexType>
        <xsd:complexContent>
          <xsd:extension base="dms:MultiChoiceLookup">
            <xsd:sequence>
              <xsd:element name="Value" type="dms:Lookup" maxOccurs="unbounded" minOccurs="0" nillable="true"/>
            </xsd:sequence>
          </xsd:extension>
        </xsd:complexContent>
      </xsd:complexType>
    </xsd:element>
    <xsd:element name="e60208c032404629b4d3226b63133635" ma:index="12" nillable="true" ma:taxonomy="true" ma:internalName="e60208c032404629b4d3226b63133635" ma:taxonomyFieldName="CDCRelateTo" ma:displayName="Relates To" ma:default="33;#Environmental and Social Responsibility|33ad2915-8861-4337-ac5a-5f7bdfeb2377" ma:fieldId="{e60208c0-3240-4629-b4d3-226b63133635}" ma:taxonomyMulti="true" ma:sspId="a5800705-6cab-460c-b450-fee685b6c533" ma:termSetId="393c547d-ea85-45f5-81e1-f49dc26bf66a"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1E3BAD-95DD-43CC-8E56-715EC4AB0862}">
  <ds:schemaRefs>
    <ds:schemaRef ds:uri="http://purl.org/dc/elements/1.1/"/>
    <ds:schemaRef ds:uri="http://schemas.microsoft.com/office/infopath/2007/PartnerControls"/>
    <ds:schemaRef ds:uri="d3ce44b4-310f-4279-a339-7429dad25b7f"/>
    <ds:schemaRef ds:uri="http://schemas.microsoft.com/office/2006/documentManagement/types"/>
    <ds:schemaRef ds:uri="http://purl.org/dc/terms/"/>
    <ds:schemaRef ds:uri="http://schemas.microsoft.com/office/2006/metadata/properties"/>
    <ds:schemaRef ds:uri="http://schemas.openxmlformats.org/package/2006/metadata/core-properties"/>
    <ds:schemaRef ds:uri="3e7f42b5-247e-4681-81d0-92832535e076"/>
    <ds:schemaRef ds:uri="http://www.w3.org/XML/1998/namespace"/>
    <ds:schemaRef ds:uri="http://purl.org/dc/dcmitype/"/>
    <ds:schemaRef ds:uri="870cb497-4044-4cf2-90cc-f4ae0dbc3665"/>
  </ds:schemaRefs>
</ds:datastoreItem>
</file>

<file path=customXml/itemProps2.xml><?xml version="1.0" encoding="utf-8"?>
<ds:datastoreItem xmlns:ds="http://schemas.openxmlformats.org/officeDocument/2006/customXml" ds:itemID="{756AD82B-E989-432E-B86D-635666D583D4}">
  <ds:schemaRefs>
    <ds:schemaRef ds:uri="http://schemas.microsoft.com/sharepoint/v3/contenttype/forms"/>
  </ds:schemaRefs>
</ds:datastoreItem>
</file>

<file path=customXml/itemProps3.xml><?xml version="1.0" encoding="utf-8"?>
<ds:datastoreItem xmlns:ds="http://schemas.openxmlformats.org/officeDocument/2006/customXml" ds:itemID="{8331967C-6EE4-4226-B196-22C346BFDDF0}">
  <ds:schemaRefs>
    <ds:schemaRef ds:uri="Microsoft.SharePoint.Taxonomy.ContentTypeSync"/>
  </ds:schemaRefs>
</ds:datastoreItem>
</file>

<file path=customXml/itemProps4.xml><?xml version="1.0" encoding="utf-8"?>
<ds:datastoreItem xmlns:ds="http://schemas.openxmlformats.org/officeDocument/2006/customXml" ds:itemID="{0822CB89-E799-407E-BEC6-7530220439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0cb497-4044-4cf2-90cc-f4ae0dbc36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12</vt:i4>
      </vt:variant>
      <vt:variant>
        <vt:lpstr>Charts</vt:lpstr>
      </vt:variant>
      <vt:variant>
        <vt:i4>4</vt:i4>
      </vt:variant>
      <vt:variant>
        <vt:lpstr>Named Ranges</vt:lpstr>
      </vt:variant>
      <vt:variant>
        <vt:i4>1</vt:i4>
      </vt:variant>
    </vt:vector>
  </HeadingPairs>
  <TitlesOfParts>
    <vt:vector size="17" baseType="lpstr">
      <vt:lpstr>Introduction</vt:lpstr>
      <vt:lpstr>Governance</vt:lpstr>
      <vt:lpstr>Strategy</vt:lpstr>
      <vt:lpstr>Risk</vt:lpstr>
      <vt:lpstr>Metrics &amp; Targets</vt:lpstr>
      <vt:lpstr>TCFD</vt:lpstr>
      <vt:lpstr>TCFD -DA revised</vt:lpstr>
      <vt:lpstr>Summary for radar chart</vt:lpstr>
      <vt:lpstr>Summary for bar chart</vt:lpstr>
      <vt:lpstr>TCFD -DA</vt:lpstr>
      <vt:lpstr>Sources</vt:lpstr>
      <vt:lpstr>Scoring</vt:lpstr>
      <vt:lpstr>Old radar chart</vt:lpstr>
      <vt:lpstr>Radar chart</vt:lpstr>
      <vt:lpstr>Bar chart</vt:lpstr>
      <vt:lpstr>Summary bar chart</vt:lpstr>
      <vt:lpstr>TCFD!Actual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Clarke</dc:creator>
  <cp:keywords/>
  <dc:description/>
  <cp:lastModifiedBy>Banji Jackson-Oke</cp:lastModifiedBy>
  <cp:revision/>
  <dcterms:created xsi:type="dcterms:W3CDTF">2022-10-12T05:44:22Z</dcterms:created>
  <dcterms:modified xsi:type="dcterms:W3CDTF">2023-07-05T16:37:04Z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0x010100210617FE542CC642A24670CBA822BFA0</vt:lpwstr>
  </property>
  <property fmtid="{D5CDD505-2E9C-101B-9397-08002B2CF9AE}" pid="3" name="MediaServiceImageTags">
    <vt:lpwstr/>
  </property>
  <property fmtid="{D5CDD505-2E9C-101B-9397-08002B2CF9AE}" pid="4" name="CDCRelateTo">
    <vt:lpwstr>33;#Environmental and Social Responsibility|33ad2915-8861-4337-ac5a-5f7bdfeb2377</vt:lpwstr>
  </property>
  <property fmtid="{D5CDD505-2E9C-101B-9397-08002B2CF9AE}" pid="5" name="SharedWithUsers">
    <vt:lpwstr>686;#Ian Brenkley;#5774;#Banji Jackson-Oke;#11788;#Robert Kruger;#7886;#Chiara Trabacchi;#19128;#James Egan</vt:lpwstr>
  </property>
  <property fmtid="{D5CDD505-2E9C-101B-9397-08002B2CF9AE}" pid="6" name="lcf76f155ced4ddcb4097134ff3c332f">
    <vt:lpwstr/>
  </property>
  <property fmtid="{D5CDD505-2E9C-101B-9397-08002B2CF9AE}" pid="7" name="CDCDocumentType">
    <vt:lpwstr/>
  </property>
</Properties>
</file>