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cdcgroupcom.sharepoint.com/sites/working-sites/ESR/Docs/7. Contracts/Animal Welfare Guidance/00 FINAL VERSIONS/Final Excels/"/>
    </mc:Choice>
  </mc:AlternateContent>
  <xr:revisionPtr revIDLastSave="9" documentId="13_ncr:1_{DAAA79E8-ED63-5043-8451-F60C6EC853D4}" xr6:coauthVersionLast="45" xr6:coauthVersionMax="47" xr10:uidLastSave="{BE7DC554-A0F5-4B42-BBEF-59F557C1EABB}"/>
  <bookViews>
    <workbookView xWindow="-120" yWindow="-120" windowWidth="29040" windowHeight="15840" activeTab="2" xr2:uid="{D19B3B55-074D-9C41-94DD-5DC656DF9594}"/>
  </bookViews>
  <sheets>
    <sheet name="Lists" sheetId="5" state="hidden" r:id="rId1"/>
    <sheet name="KPI names" sheetId="13" state="hidden" r:id="rId2"/>
    <sheet name="Introduction" sheetId="16" r:id="rId3"/>
    <sheet name="Toolkit" sheetId="12" r:id="rId4"/>
    <sheet name="Graph" sheetId="15" state="hidden" r:id="rId5"/>
  </sheets>
  <definedNames>
    <definedName name="_xlnm._FilterDatabase" localSheetId="1" hidden="1">'KPI names'!$L$1:$M$589</definedName>
    <definedName name="_xlnm._FilterDatabase" localSheetId="3" hidden="1">Toolkit!$B$57:$K$375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5" l="1"/>
  <c r="J54" i="15"/>
  <c r="K54" i="15"/>
  <c r="L54" i="15"/>
  <c r="M54" i="15"/>
  <c r="N54" i="15"/>
  <c r="O54" i="15"/>
  <c r="P54" i="15"/>
  <c r="Q54" i="15"/>
  <c r="R54" i="15"/>
  <c r="S54" i="15"/>
  <c r="T54" i="15"/>
  <c r="U54" i="15"/>
  <c r="V54" i="15"/>
  <c r="W54" i="15"/>
  <c r="X54" i="15"/>
  <c r="Y54" i="15"/>
  <c r="Z54" i="15"/>
  <c r="AA54" i="15"/>
  <c r="AB54" i="15"/>
  <c r="AC54" i="15"/>
  <c r="AD54" i="15"/>
  <c r="AE54" i="15"/>
  <c r="AF54" i="15"/>
  <c r="AG54" i="15"/>
  <c r="AH54" i="15"/>
  <c r="AI54" i="15"/>
  <c r="AJ54" i="15"/>
  <c r="AK54" i="15"/>
  <c r="AL54" i="15"/>
  <c r="AM54" i="15"/>
  <c r="AN54" i="15"/>
  <c r="AO54" i="15"/>
  <c r="AP54" i="15"/>
  <c r="AQ54" i="15"/>
  <c r="AR54" i="15"/>
  <c r="AS54" i="15"/>
  <c r="AT54" i="15"/>
  <c r="AU54" i="15"/>
  <c r="AV54" i="15"/>
  <c r="AW54" i="15"/>
  <c r="AX54" i="15"/>
  <c r="AY54" i="15"/>
  <c r="AZ54" i="15"/>
  <c r="BA54" i="15"/>
  <c r="BB54" i="15"/>
  <c r="BC54" i="15"/>
  <c r="BD54" i="15"/>
  <c r="BE54" i="15"/>
  <c r="BF54" i="15"/>
  <c r="BG54" i="15"/>
  <c r="BH54" i="15"/>
  <c r="BI54" i="15"/>
  <c r="BJ54" i="15"/>
  <c r="BK54" i="15"/>
  <c r="BL54" i="15"/>
  <c r="BM54" i="15"/>
  <c r="BN54" i="15"/>
  <c r="BO54" i="15"/>
  <c r="BP54" i="15"/>
  <c r="BQ54" i="15"/>
  <c r="BR54" i="15"/>
  <c r="BS54" i="15"/>
  <c r="BT54" i="15"/>
  <c r="BU54" i="15"/>
  <c r="BV54" i="15"/>
  <c r="BW54" i="15"/>
  <c r="BX54" i="15"/>
  <c r="BY54" i="15"/>
  <c r="BZ54" i="15"/>
  <c r="CA54" i="15"/>
  <c r="CB54" i="15"/>
  <c r="CC54" i="15"/>
  <c r="CD54" i="15"/>
  <c r="CE54" i="15"/>
  <c r="CF54" i="15"/>
  <c r="CG54" i="15"/>
  <c r="CH54" i="15"/>
  <c r="CI54" i="15"/>
  <c r="CJ54" i="15"/>
  <c r="CK54" i="15"/>
  <c r="CL54" i="15"/>
  <c r="CM54" i="15"/>
  <c r="CN54" i="15"/>
  <c r="CO54" i="15"/>
  <c r="CP54" i="15"/>
  <c r="CQ54" i="15"/>
  <c r="CR54" i="15"/>
  <c r="CS54" i="15"/>
  <c r="CT54" i="15"/>
  <c r="CU54" i="15"/>
  <c r="CV54" i="15"/>
  <c r="CW54" i="15"/>
  <c r="CX54" i="15"/>
  <c r="CY54" i="15"/>
  <c r="CZ54" i="15"/>
  <c r="DA54" i="15"/>
  <c r="DB54" i="15"/>
  <c r="DC54" i="15"/>
  <c r="DD54" i="15"/>
  <c r="DE54" i="15"/>
  <c r="DF54" i="15"/>
  <c r="DG54" i="15"/>
  <c r="DH54" i="15"/>
  <c r="DI54" i="15"/>
  <c r="DJ54" i="15"/>
  <c r="DK54" i="15"/>
  <c r="DL54" i="15"/>
  <c r="DM54" i="15"/>
  <c r="DN54" i="15"/>
  <c r="DO54" i="15"/>
  <c r="DP54" i="15"/>
  <c r="DQ54" i="15"/>
  <c r="DR54" i="15"/>
  <c r="DS54" i="15"/>
  <c r="DT54" i="15"/>
  <c r="DU54" i="15"/>
  <c r="DV54" i="15"/>
  <c r="DW54" i="15"/>
  <c r="DX54" i="15"/>
  <c r="DY54" i="15"/>
  <c r="DZ54" i="15"/>
  <c r="EA54" i="15"/>
  <c r="EB54" i="15"/>
  <c r="EC54" i="15"/>
  <c r="ED54" i="15"/>
  <c r="EE54" i="15"/>
  <c r="EF54" i="15"/>
  <c r="EG54" i="15"/>
  <c r="EH54" i="15"/>
  <c r="EI54" i="15"/>
  <c r="EJ54" i="15"/>
  <c r="EK54" i="15"/>
  <c r="EL54" i="15"/>
  <c r="EM54" i="15"/>
  <c r="EN54" i="15"/>
  <c r="EO54" i="15"/>
  <c r="EP54" i="15"/>
  <c r="EQ54" i="15"/>
  <c r="ER54" i="15"/>
  <c r="ES54" i="15"/>
  <c r="ET54" i="15"/>
  <c r="EU54" i="15"/>
  <c r="EV54" i="15"/>
  <c r="EW54" i="15"/>
  <c r="EX54" i="15"/>
  <c r="EY54" i="15"/>
  <c r="EZ54" i="15"/>
  <c r="FA54" i="15"/>
  <c r="FB54" i="15"/>
  <c r="FC54" i="15"/>
  <c r="FD54" i="15"/>
  <c r="FE54" i="15"/>
  <c r="FF54" i="15"/>
  <c r="FG54" i="15"/>
  <c r="FH54" i="15"/>
  <c r="FI54" i="15"/>
  <c r="FJ54" i="15"/>
  <c r="FK54" i="15"/>
  <c r="FL54" i="15"/>
  <c r="FM54" i="15"/>
  <c r="FN54" i="15"/>
  <c r="FO54" i="15"/>
  <c r="FP54" i="15"/>
  <c r="FQ54" i="15"/>
  <c r="FR54" i="15"/>
  <c r="FS54" i="15"/>
  <c r="FT54" i="15"/>
  <c r="FU54" i="15"/>
  <c r="FV54" i="15"/>
  <c r="FW54" i="15"/>
  <c r="FX54" i="15"/>
  <c r="FY54" i="15"/>
  <c r="FZ54" i="15"/>
  <c r="GA54" i="15"/>
  <c r="GB54" i="15"/>
  <c r="GC54" i="15"/>
  <c r="GD54" i="15"/>
  <c r="GE54" i="15"/>
  <c r="GF54" i="15"/>
  <c r="GG54" i="15"/>
  <c r="GH54" i="15"/>
  <c r="GI54" i="15"/>
  <c r="GJ54" i="15"/>
  <c r="GK54" i="15"/>
  <c r="GL54" i="15"/>
  <c r="GM54" i="15"/>
  <c r="GN54" i="15"/>
  <c r="GO54" i="15"/>
  <c r="GP54" i="15"/>
  <c r="GQ54" i="15"/>
  <c r="GR54" i="15"/>
  <c r="GS54" i="15"/>
  <c r="GT54" i="15"/>
  <c r="GU54" i="15"/>
  <c r="GV54" i="15"/>
  <c r="GW54" i="15"/>
  <c r="GX54" i="15"/>
  <c r="GY54" i="15"/>
  <c r="GZ54" i="15"/>
  <c r="HA54" i="15"/>
  <c r="HB54" i="15"/>
  <c r="HC54" i="15"/>
  <c r="HD54" i="15"/>
  <c r="HE54" i="15"/>
  <c r="HF54" i="15"/>
  <c r="HG54" i="15"/>
  <c r="HH54" i="15"/>
  <c r="HI54" i="15"/>
  <c r="HJ54" i="15"/>
  <c r="HK54" i="15"/>
  <c r="HL54" i="15"/>
  <c r="HM54" i="15"/>
  <c r="HN54" i="15"/>
  <c r="HO54" i="15"/>
  <c r="HP54" i="15"/>
  <c r="HQ54" i="15"/>
  <c r="HR54" i="15"/>
  <c r="HS54" i="15"/>
  <c r="HT54" i="15"/>
  <c r="HU54" i="15"/>
  <c r="HV54" i="15"/>
  <c r="HW54" i="15"/>
  <c r="HX54" i="15"/>
  <c r="HY54" i="15"/>
  <c r="HZ54" i="15"/>
  <c r="IA54" i="15"/>
  <c r="IB54" i="15"/>
  <c r="IC54" i="15"/>
  <c r="ID54" i="15"/>
  <c r="IE54" i="15"/>
  <c r="IF54" i="15"/>
  <c r="IG54" i="15"/>
  <c r="IH54" i="15"/>
  <c r="II54" i="15"/>
  <c r="IJ54" i="15"/>
  <c r="IK54" i="15"/>
  <c r="IL54" i="15"/>
  <c r="IM54" i="15"/>
  <c r="IN54" i="15"/>
  <c r="IO54" i="15"/>
  <c r="IP54" i="15"/>
  <c r="IQ54" i="15"/>
  <c r="IR54" i="15"/>
  <c r="IS54" i="15"/>
  <c r="IT54" i="15"/>
  <c r="IU54" i="15"/>
  <c r="IV54" i="15"/>
  <c r="IW54" i="15"/>
  <c r="IX54" i="15"/>
  <c r="IY54" i="15"/>
  <c r="IZ54" i="15"/>
  <c r="JA54" i="15"/>
  <c r="JB54" i="15"/>
  <c r="JC54" i="15"/>
  <c r="JD54" i="15"/>
  <c r="JE54" i="15"/>
  <c r="JF54" i="15"/>
  <c r="JG54" i="15"/>
  <c r="JH54" i="15"/>
  <c r="JI54" i="15"/>
  <c r="JJ54" i="15"/>
  <c r="JK54" i="15"/>
  <c r="JL54" i="15"/>
  <c r="JM54" i="15"/>
  <c r="JN54" i="15"/>
  <c r="JO54" i="15"/>
  <c r="JP54" i="15"/>
  <c r="JQ54" i="15"/>
  <c r="JR54" i="15"/>
  <c r="JS54" i="15"/>
  <c r="JT54" i="15"/>
  <c r="JU54" i="15"/>
  <c r="JV54" i="15"/>
  <c r="JW54" i="15"/>
  <c r="JX54" i="15"/>
  <c r="JY54" i="15"/>
  <c r="JZ54" i="15"/>
  <c r="KA54" i="15"/>
  <c r="KB54" i="15"/>
  <c r="KC54" i="15"/>
  <c r="KD54" i="15"/>
  <c r="KE54" i="15"/>
  <c r="KF54" i="15"/>
  <c r="KG54" i="15"/>
  <c r="KH54" i="15"/>
  <c r="KI54" i="15"/>
  <c r="KJ54" i="15"/>
  <c r="KK54" i="15"/>
  <c r="KL54" i="15"/>
  <c r="KM54" i="15"/>
  <c r="KN54" i="15"/>
  <c r="KO54" i="15"/>
  <c r="KP54" i="15"/>
  <c r="KQ54" i="15"/>
  <c r="KR54" i="15"/>
  <c r="KS54" i="15"/>
  <c r="KT54" i="15"/>
  <c r="KU54" i="15"/>
  <c r="KV54" i="15"/>
  <c r="KW54" i="15"/>
  <c r="MB54" i="15"/>
  <c r="MC54" i="15"/>
  <c r="MD54" i="15"/>
  <c r="ME54" i="15"/>
  <c r="MF54" i="15"/>
  <c r="MG54" i="15"/>
  <c r="MH54" i="15"/>
  <c r="MI54" i="15"/>
  <c r="MJ54" i="15"/>
  <c r="MK54" i="15"/>
  <c r="ML54" i="15"/>
  <c r="MM54" i="15"/>
  <c r="MN54" i="15"/>
  <c r="MO54" i="15"/>
  <c r="MP54" i="15"/>
  <c r="MQ54" i="15"/>
  <c r="MR54" i="15"/>
  <c r="MS54" i="15"/>
  <c r="MT54" i="15"/>
  <c r="MU54" i="15"/>
  <c r="MV54" i="15"/>
  <c r="MW54" i="15"/>
  <c r="MX54" i="15"/>
  <c r="MY54" i="15"/>
  <c r="MZ54" i="15"/>
  <c r="NA54" i="15"/>
  <c r="NB54" i="15"/>
  <c r="NC54" i="15"/>
  <c r="ND54" i="15"/>
  <c r="NE54" i="15"/>
  <c r="I55" i="15"/>
  <c r="J55" i="15"/>
  <c r="K55" i="15"/>
  <c r="L55" i="15"/>
  <c r="M55" i="15"/>
  <c r="N55" i="15"/>
  <c r="O55" i="15"/>
  <c r="P55" i="15"/>
  <c r="Q55" i="15"/>
  <c r="R55" i="15"/>
  <c r="S55" i="15"/>
  <c r="T55" i="15"/>
  <c r="U55" i="15"/>
  <c r="V55" i="15"/>
  <c r="W55" i="15"/>
  <c r="X55" i="15"/>
  <c r="Y55" i="15"/>
  <c r="Z55" i="15"/>
  <c r="AA55" i="15"/>
  <c r="AB55" i="15"/>
  <c r="AC55" i="15"/>
  <c r="AD55" i="15"/>
  <c r="AE55" i="15"/>
  <c r="AF55" i="15"/>
  <c r="AG55" i="15"/>
  <c r="AH55" i="15"/>
  <c r="AI55" i="15"/>
  <c r="AJ55" i="15"/>
  <c r="AK55" i="15"/>
  <c r="AL55" i="15"/>
  <c r="AM55" i="15"/>
  <c r="AN55" i="15"/>
  <c r="AO55" i="15"/>
  <c r="AP55" i="15"/>
  <c r="AQ55" i="15"/>
  <c r="AR55" i="15"/>
  <c r="AS55" i="15"/>
  <c r="AT55" i="15"/>
  <c r="AU55" i="15"/>
  <c r="AV55" i="15"/>
  <c r="AW55" i="15"/>
  <c r="AX55" i="15"/>
  <c r="AY55" i="15"/>
  <c r="AZ55" i="15"/>
  <c r="BA55" i="15"/>
  <c r="BB55" i="15"/>
  <c r="BC55" i="15"/>
  <c r="BD55" i="15"/>
  <c r="BE55" i="15"/>
  <c r="BF55" i="15"/>
  <c r="BG55" i="15"/>
  <c r="BH55" i="15"/>
  <c r="BI55" i="15"/>
  <c r="BJ55" i="15"/>
  <c r="BK55" i="15"/>
  <c r="BL55" i="15"/>
  <c r="BM55" i="15"/>
  <c r="BN55" i="15"/>
  <c r="BO55" i="15"/>
  <c r="BP55" i="15"/>
  <c r="BQ55" i="15"/>
  <c r="BR55" i="15"/>
  <c r="BS55" i="15"/>
  <c r="BT55" i="15"/>
  <c r="BU55" i="15"/>
  <c r="BV55" i="15"/>
  <c r="BW55" i="15"/>
  <c r="BX55" i="15"/>
  <c r="BY55" i="15"/>
  <c r="BZ55" i="15"/>
  <c r="CA55" i="15"/>
  <c r="CB55" i="15"/>
  <c r="CC55" i="15"/>
  <c r="CD55" i="15"/>
  <c r="CE55" i="15"/>
  <c r="CF55" i="15"/>
  <c r="CG55" i="15"/>
  <c r="CH55" i="15"/>
  <c r="CI55" i="15"/>
  <c r="CJ55" i="15"/>
  <c r="CK55" i="15"/>
  <c r="CL55" i="15"/>
  <c r="CM55" i="15"/>
  <c r="CN55" i="15"/>
  <c r="CO55" i="15"/>
  <c r="CP55" i="15"/>
  <c r="CQ55" i="15"/>
  <c r="CR55" i="15"/>
  <c r="CS55" i="15"/>
  <c r="CT55" i="15"/>
  <c r="CU55" i="15"/>
  <c r="CV55" i="15"/>
  <c r="CW55" i="15"/>
  <c r="CX55" i="15"/>
  <c r="CY55" i="15"/>
  <c r="CZ55" i="15"/>
  <c r="DA55" i="15"/>
  <c r="DB55" i="15"/>
  <c r="DC55" i="15"/>
  <c r="DD55" i="15"/>
  <c r="DE55" i="15"/>
  <c r="DF55" i="15"/>
  <c r="DG55" i="15"/>
  <c r="DH55" i="15"/>
  <c r="DI55" i="15"/>
  <c r="DJ55" i="15"/>
  <c r="DK55" i="15"/>
  <c r="DL55" i="15"/>
  <c r="DM55" i="15"/>
  <c r="DN55" i="15"/>
  <c r="DO55" i="15"/>
  <c r="DP55" i="15"/>
  <c r="DQ55" i="15"/>
  <c r="DR55" i="15"/>
  <c r="DS55" i="15"/>
  <c r="DT55" i="15"/>
  <c r="DU55" i="15"/>
  <c r="DV55" i="15"/>
  <c r="DW55" i="15"/>
  <c r="DX55" i="15"/>
  <c r="DY55" i="15"/>
  <c r="DZ55" i="15"/>
  <c r="EA55" i="15"/>
  <c r="EB55" i="15"/>
  <c r="EC55" i="15"/>
  <c r="ED55" i="15"/>
  <c r="EE55" i="15"/>
  <c r="EF55" i="15"/>
  <c r="EG55" i="15"/>
  <c r="EH55" i="15"/>
  <c r="EI55" i="15"/>
  <c r="EJ55" i="15"/>
  <c r="EK55" i="15"/>
  <c r="EL55" i="15"/>
  <c r="EM55" i="15"/>
  <c r="EN55" i="15"/>
  <c r="EO55" i="15"/>
  <c r="EP55" i="15"/>
  <c r="EQ55" i="15"/>
  <c r="ER55" i="15"/>
  <c r="ES55" i="15"/>
  <c r="ET55" i="15"/>
  <c r="EU55" i="15"/>
  <c r="EV55" i="15"/>
  <c r="EW55" i="15"/>
  <c r="EX55" i="15"/>
  <c r="EY55" i="15"/>
  <c r="EZ55" i="15"/>
  <c r="FA55" i="15"/>
  <c r="FB55" i="15"/>
  <c r="FC55" i="15"/>
  <c r="FD55" i="15"/>
  <c r="FE55" i="15"/>
  <c r="FF55" i="15"/>
  <c r="FG55" i="15"/>
  <c r="FH55" i="15"/>
  <c r="FI55" i="15"/>
  <c r="FJ55" i="15"/>
  <c r="FK55" i="15"/>
  <c r="FL55" i="15"/>
  <c r="FM55" i="15"/>
  <c r="FN55" i="15"/>
  <c r="FO55" i="15"/>
  <c r="FP55" i="15"/>
  <c r="FQ55" i="15"/>
  <c r="FR55" i="15"/>
  <c r="FS55" i="15"/>
  <c r="FT55" i="15"/>
  <c r="FU55" i="15"/>
  <c r="FV55" i="15"/>
  <c r="FW55" i="15"/>
  <c r="FX55" i="15"/>
  <c r="FY55" i="15"/>
  <c r="FZ55" i="15"/>
  <c r="GA55" i="15"/>
  <c r="GB55" i="15"/>
  <c r="GC55" i="15"/>
  <c r="GD55" i="15"/>
  <c r="GE55" i="15"/>
  <c r="GF55" i="15"/>
  <c r="GG55" i="15"/>
  <c r="GH55" i="15"/>
  <c r="GI55" i="15"/>
  <c r="GJ55" i="15"/>
  <c r="GK55" i="15"/>
  <c r="GL55" i="15"/>
  <c r="GM55" i="15"/>
  <c r="GN55" i="15"/>
  <c r="GO55" i="15"/>
  <c r="GP55" i="15"/>
  <c r="GQ55" i="15"/>
  <c r="GR55" i="15"/>
  <c r="GS55" i="15"/>
  <c r="GT55" i="15"/>
  <c r="GU55" i="15"/>
  <c r="GV55" i="15"/>
  <c r="GW55" i="15"/>
  <c r="GX55" i="15"/>
  <c r="GY55" i="15"/>
  <c r="GZ55" i="15"/>
  <c r="HA55" i="15"/>
  <c r="HB55" i="15"/>
  <c r="HC55" i="15"/>
  <c r="HD55" i="15"/>
  <c r="HE55" i="15"/>
  <c r="HF55" i="15"/>
  <c r="HG55" i="15"/>
  <c r="HH55" i="15"/>
  <c r="HI55" i="15"/>
  <c r="HJ55" i="15"/>
  <c r="HK55" i="15"/>
  <c r="HL55" i="15"/>
  <c r="HM55" i="15"/>
  <c r="HN55" i="15"/>
  <c r="HO55" i="15"/>
  <c r="HP55" i="15"/>
  <c r="HQ55" i="15"/>
  <c r="HR55" i="15"/>
  <c r="HS55" i="15"/>
  <c r="HT55" i="15"/>
  <c r="HU55" i="15"/>
  <c r="HV55" i="15"/>
  <c r="HW55" i="15"/>
  <c r="HX55" i="15"/>
  <c r="HY55" i="15"/>
  <c r="HZ55" i="15"/>
  <c r="IA55" i="15"/>
  <c r="IB55" i="15"/>
  <c r="IC55" i="15"/>
  <c r="ID55" i="15"/>
  <c r="IE55" i="15"/>
  <c r="IF55" i="15"/>
  <c r="IG55" i="15"/>
  <c r="IH55" i="15"/>
  <c r="II55" i="15"/>
  <c r="IJ55" i="15"/>
  <c r="IK55" i="15"/>
  <c r="IL55" i="15"/>
  <c r="IM55" i="15"/>
  <c r="IN55" i="15"/>
  <c r="IO55" i="15"/>
  <c r="IP55" i="15"/>
  <c r="IQ55" i="15"/>
  <c r="IR55" i="15"/>
  <c r="IS55" i="15"/>
  <c r="IT55" i="15"/>
  <c r="IU55" i="15"/>
  <c r="IV55" i="15"/>
  <c r="IW55" i="15"/>
  <c r="IX55" i="15"/>
  <c r="IY55" i="15"/>
  <c r="IZ55" i="15"/>
  <c r="JA55" i="15"/>
  <c r="JB55" i="15"/>
  <c r="JC55" i="15"/>
  <c r="JD55" i="15"/>
  <c r="JE55" i="15"/>
  <c r="JF55" i="15"/>
  <c r="JG55" i="15"/>
  <c r="JH55" i="15"/>
  <c r="JI55" i="15"/>
  <c r="JJ55" i="15"/>
  <c r="JK55" i="15"/>
  <c r="JL55" i="15"/>
  <c r="JM55" i="15"/>
  <c r="JN55" i="15"/>
  <c r="JO55" i="15"/>
  <c r="JP55" i="15"/>
  <c r="JQ55" i="15"/>
  <c r="JR55" i="15"/>
  <c r="JS55" i="15"/>
  <c r="JT55" i="15"/>
  <c r="JU55" i="15"/>
  <c r="JV55" i="15"/>
  <c r="JW55" i="15"/>
  <c r="JX55" i="15"/>
  <c r="JY55" i="15"/>
  <c r="JZ55" i="15"/>
  <c r="KA55" i="15"/>
  <c r="KB55" i="15"/>
  <c r="KC55" i="15"/>
  <c r="KD55" i="15"/>
  <c r="KE55" i="15"/>
  <c r="KF55" i="15"/>
  <c r="KG55" i="15"/>
  <c r="KH55" i="15"/>
  <c r="KI55" i="15"/>
  <c r="KJ55" i="15"/>
  <c r="KK55" i="15"/>
  <c r="KL55" i="15"/>
  <c r="KM55" i="15"/>
  <c r="KN55" i="15"/>
  <c r="KO55" i="15"/>
  <c r="KP55" i="15"/>
  <c r="KQ55" i="15"/>
  <c r="KR55" i="15"/>
  <c r="KS55" i="15"/>
  <c r="KT55" i="15"/>
  <c r="KU55" i="15"/>
  <c r="KV55" i="15"/>
  <c r="KW55" i="15"/>
  <c r="KX55" i="15"/>
  <c r="KY55" i="15"/>
  <c r="KZ55" i="15"/>
  <c r="LA55" i="15"/>
  <c r="LB55" i="15"/>
  <c r="LC55" i="15"/>
  <c r="LD55" i="15"/>
  <c r="LE55" i="15"/>
  <c r="LF55" i="15"/>
  <c r="LG55" i="15"/>
  <c r="LH55" i="15"/>
  <c r="LI55" i="15"/>
  <c r="LJ55" i="15"/>
  <c r="LK55" i="15"/>
  <c r="LL55" i="15"/>
  <c r="LM55" i="15"/>
  <c r="LN55" i="15"/>
  <c r="LO55" i="15"/>
  <c r="LP55" i="15"/>
  <c r="LQ55" i="15"/>
  <c r="LR55" i="15"/>
  <c r="LS55" i="15"/>
  <c r="LT55" i="15"/>
  <c r="LU55" i="15"/>
  <c r="LV55" i="15"/>
  <c r="LW55" i="15"/>
  <c r="LX55" i="15"/>
  <c r="LY55" i="15"/>
  <c r="LZ55" i="15"/>
  <c r="MA55" i="15"/>
  <c r="D44" i="15"/>
  <c r="D45" i="15"/>
  <c r="D46" i="15"/>
  <c r="D47" i="15"/>
  <c r="D48" i="15"/>
  <c r="D49" i="15"/>
  <c r="D50" i="15"/>
  <c r="D51" i="15"/>
  <c r="D52" i="15"/>
  <c r="D53" i="15"/>
  <c r="D54" i="15"/>
  <c r="D55" i="15"/>
  <c r="D43" i="15"/>
  <c r="D21" i="15"/>
  <c r="D20" i="15"/>
  <c r="D19" i="15"/>
  <c r="D18" i="15"/>
  <c r="D17" i="15"/>
  <c r="D16" i="15"/>
  <c r="D15" i="15"/>
  <c r="D14" i="15"/>
  <c r="D13" i="15"/>
  <c r="D12" i="15"/>
  <c r="D11" i="15"/>
  <c r="D10" i="15"/>
  <c r="D9" i="15"/>
  <c r="D8" i="15"/>
  <c r="D7" i="15"/>
  <c r="D6" i="15"/>
  <c r="D5" i="15"/>
  <c r="D4" i="15"/>
  <c r="D3" i="15"/>
  <c r="D2" i="15"/>
  <c r="F2" i="15" s="1"/>
  <c r="MP2" i="15" s="1"/>
  <c r="F54" i="15" l="1"/>
  <c r="E55" i="15" s="1"/>
  <c r="F55" i="15"/>
  <c r="EV2" i="15"/>
  <c r="IE2" i="15"/>
  <c r="LW2" i="15"/>
  <c r="F3" i="15"/>
  <c r="E4" i="15" s="1"/>
  <c r="F21" i="15"/>
  <c r="F6" i="15"/>
  <c r="E7" i="15" s="1"/>
  <c r="F45" i="15"/>
  <c r="E46" i="15" s="1"/>
  <c r="HF2" i="15"/>
  <c r="MK2" i="15"/>
  <c r="T2" i="15"/>
  <c r="AP2" i="15"/>
  <c r="EK2" i="15"/>
  <c r="FJ2" i="15"/>
  <c r="MV2" i="15"/>
  <c r="F43" i="15"/>
  <c r="CC43" i="15" s="1"/>
  <c r="BD2" i="15"/>
  <c r="IP2" i="15"/>
  <c r="BP2" i="15"/>
  <c r="JB2" i="15"/>
  <c r="DL2" i="15"/>
  <c r="KZ2" i="15"/>
  <c r="AE2" i="15"/>
  <c r="DY2" i="15"/>
  <c r="HQ2" i="15"/>
  <c r="LL2" i="15"/>
  <c r="F13" i="15"/>
  <c r="E14" i="15" s="1"/>
  <c r="CA2" i="15"/>
  <c r="FU2" i="15"/>
  <c r="JP2" i="15"/>
  <c r="F44" i="15"/>
  <c r="E45" i="15" s="1"/>
  <c r="GH45" i="15" s="1"/>
  <c r="CO2" i="15"/>
  <c r="GG2" i="15"/>
  <c r="KA2" i="15"/>
  <c r="T43" i="15"/>
  <c r="CZ2" i="15"/>
  <c r="GT2" i="15"/>
  <c r="KL2" i="15"/>
  <c r="AW43" i="15"/>
  <c r="BJ43" i="15"/>
  <c r="AR2" i="15"/>
  <c r="CP2" i="15"/>
  <c r="EL2" i="15"/>
  <c r="GV2" i="15"/>
  <c r="KN2" i="15"/>
  <c r="EM2" i="15"/>
  <c r="AH2" i="15"/>
  <c r="CG2" i="15"/>
  <c r="FB2" i="15"/>
  <c r="M2" i="15"/>
  <c r="AL2" i="15"/>
  <c r="AW2" i="15"/>
  <c r="BI2" i="15"/>
  <c r="BV2" i="15"/>
  <c r="CH2" i="15"/>
  <c r="CS2" i="15"/>
  <c r="DG2" i="15"/>
  <c r="DR2" i="15"/>
  <c r="ED2" i="15"/>
  <c r="ER2" i="15"/>
  <c r="FC2" i="15"/>
  <c r="FN2" i="15"/>
  <c r="GB2" i="15"/>
  <c r="GN2" i="15"/>
  <c r="GY2" i="15"/>
  <c r="HM2" i="15"/>
  <c r="HX2" i="15"/>
  <c r="IJ2" i="15"/>
  <c r="IW2" i="15"/>
  <c r="JI2" i="15"/>
  <c r="JT2" i="15"/>
  <c r="KH2" i="15"/>
  <c r="KS2" i="15"/>
  <c r="LE2" i="15"/>
  <c r="LR2" i="15"/>
  <c r="MD2" i="15"/>
  <c r="MO2" i="15"/>
  <c r="NC2" i="15"/>
  <c r="AF2" i="15"/>
  <c r="DA2" i="15"/>
  <c r="EW2" i="15"/>
  <c r="HG2" i="15"/>
  <c r="KB2" i="15"/>
  <c r="DB2" i="15"/>
  <c r="L2" i="15"/>
  <c r="AV2" i="15"/>
  <c r="CR2" i="15"/>
  <c r="EC2" i="15"/>
  <c r="EN2" i="15"/>
  <c r="FM2" i="15"/>
  <c r="GX2" i="15"/>
  <c r="HI2" i="15"/>
  <c r="HW2" i="15"/>
  <c r="IH2" i="15"/>
  <c r="IT2" i="15"/>
  <c r="JH2" i="15"/>
  <c r="JS2" i="15"/>
  <c r="KD2" i="15"/>
  <c r="KR2" i="15"/>
  <c r="LD2" i="15"/>
  <c r="LO2" i="15"/>
  <c r="MC2" i="15"/>
  <c r="MN2" i="15"/>
  <c r="MZ2" i="15"/>
  <c r="X2" i="15"/>
  <c r="N2" i="15"/>
  <c r="Y2" i="15"/>
  <c r="AM2" i="15"/>
  <c r="AX2" i="15"/>
  <c r="BJ2" i="15"/>
  <c r="CI2" i="15"/>
  <c r="CT2" i="15"/>
  <c r="DH2" i="15"/>
  <c r="DT2" i="15"/>
  <c r="ES2" i="15"/>
  <c r="FD2" i="15"/>
  <c r="FP2" i="15"/>
  <c r="GC2" i="15"/>
  <c r="GO2" i="15"/>
  <c r="GZ2" i="15"/>
  <c r="HN2" i="15"/>
  <c r="IK2" i="15"/>
  <c r="IX2" i="15"/>
  <c r="JJ2" i="15"/>
  <c r="JU2" i="15"/>
  <c r="KI2" i="15"/>
  <c r="KT2" i="15"/>
  <c r="LF2" i="15"/>
  <c r="LT2" i="15"/>
  <c r="MY2" i="15"/>
  <c r="MQ2" i="15"/>
  <c r="MI2" i="15"/>
  <c r="MA2" i="15"/>
  <c r="LS2" i="15"/>
  <c r="LK2" i="15"/>
  <c r="LC2" i="15"/>
  <c r="KU2" i="15"/>
  <c r="KM2" i="15"/>
  <c r="KE2" i="15"/>
  <c r="JW2" i="15"/>
  <c r="JO2" i="15"/>
  <c r="JG2" i="15"/>
  <c r="IY2" i="15"/>
  <c r="IQ2" i="15"/>
  <c r="II2" i="15"/>
  <c r="IA2" i="15"/>
  <c r="HS2" i="15"/>
  <c r="HK2" i="15"/>
  <c r="HC2" i="15"/>
  <c r="GU2" i="15"/>
  <c r="GM2" i="15"/>
  <c r="GE2" i="15"/>
  <c r="FW2" i="15"/>
  <c r="FO2" i="15"/>
  <c r="FG2" i="15"/>
  <c r="EY2" i="15"/>
  <c r="EQ2" i="15"/>
  <c r="EI2" i="15"/>
  <c r="EA2" i="15"/>
  <c r="DS2" i="15"/>
  <c r="DK2" i="15"/>
  <c r="DC2" i="15"/>
  <c r="CU2" i="15"/>
  <c r="CM2" i="15"/>
  <c r="CE2" i="15"/>
  <c r="BW2" i="15"/>
  <c r="BO2" i="15"/>
  <c r="BG2" i="15"/>
  <c r="AY2" i="15"/>
  <c r="AQ2" i="15"/>
  <c r="AI2" i="15"/>
  <c r="AA2" i="15"/>
  <c r="S2" i="15"/>
  <c r="K2" i="15"/>
  <c r="NB2" i="15"/>
  <c r="MS2" i="15"/>
  <c r="MJ2" i="15"/>
  <c r="LZ2" i="15"/>
  <c r="LQ2" i="15"/>
  <c r="LH2" i="15"/>
  <c r="KY2" i="15"/>
  <c r="KP2" i="15"/>
  <c r="KG2" i="15"/>
  <c r="JX2" i="15"/>
  <c r="JN2" i="15"/>
  <c r="JE2" i="15"/>
  <c r="IV2" i="15"/>
  <c r="IM2" i="15"/>
  <c r="ID2" i="15"/>
  <c r="HU2" i="15"/>
  <c r="HL2" i="15"/>
  <c r="HB2" i="15"/>
  <c r="GS2" i="15"/>
  <c r="GJ2" i="15"/>
  <c r="GA2" i="15"/>
  <c r="FR2" i="15"/>
  <c r="FI2" i="15"/>
  <c r="EZ2" i="15"/>
  <c r="EP2" i="15"/>
  <c r="EG2" i="15"/>
  <c r="DX2" i="15"/>
  <c r="DO2" i="15"/>
  <c r="DF2" i="15"/>
  <c r="CW2" i="15"/>
  <c r="CN2" i="15"/>
  <c r="CD2" i="15"/>
  <c r="BU2" i="15"/>
  <c r="BL2" i="15"/>
  <c r="BC2" i="15"/>
  <c r="AT2" i="15"/>
  <c r="AK2" i="15"/>
  <c r="AB2" i="15"/>
  <c r="R2" i="15"/>
  <c r="I2" i="15"/>
  <c r="NA2" i="15"/>
  <c r="MH2" i="15"/>
  <c r="LY2" i="15"/>
  <c r="LG2" i="15"/>
  <c r="KO2" i="15"/>
  <c r="JM2" i="15"/>
  <c r="IU2" i="15"/>
  <c r="IC2" i="15"/>
  <c r="HT2" i="15"/>
  <c r="HA2" i="15"/>
  <c r="FQ2" i="15"/>
  <c r="EX2" i="15"/>
  <c r="EO2" i="15"/>
  <c r="DW2" i="15"/>
  <c r="DN2" i="15"/>
  <c r="CL2" i="15"/>
  <c r="BK2" i="15"/>
  <c r="AS2" i="15"/>
  <c r="AJ2" i="15"/>
  <c r="Q2" i="15"/>
  <c r="MR2" i="15"/>
  <c r="LP2" i="15"/>
  <c r="KX2" i="15"/>
  <c r="KF2" i="15"/>
  <c r="JV2" i="15"/>
  <c r="JD2" i="15"/>
  <c r="IL2" i="15"/>
  <c r="HJ2" i="15"/>
  <c r="GR2" i="15"/>
  <c r="GI2" i="15"/>
  <c r="FZ2" i="15"/>
  <c r="FH2" i="15"/>
  <c r="EF2" i="15"/>
  <c r="DE2" i="15"/>
  <c r="CV2" i="15"/>
  <c r="CC2" i="15"/>
  <c r="BT2" i="15"/>
  <c r="BB2" i="15"/>
  <c r="Z2" i="15"/>
  <c r="BE2" i="15"/>
  <c r="CB2" i="15"/>
  <c r="DM2" i="15"/>
  <c r="FK2" i="15"/>
  <c r="GH2" i="15"/>
  <c r="IF2" i="15"/>
  <c r="IR2" i="15"/>
  <c r="JC2" i="15"/>
  <c r="JQ2" i="15"/>
  <c r="LA2" i="15"/>
  <c r="LX2" i="15"/>
  <c r="ML2" i="15"/>
  <c r="MW2" i="15"/>
  <c r="E3" i="15"/>
  <c r="F4" i="15"/>
  <c r="HI4" i="15" s="1"/>
  <c r="F10" i="15"/>
  <c r="E11" i="15" s="1"/>
  <c r="F17" i="15"/>
  <c r="E18" i="15" s="1"/>
  <c r="F14" i="15"/>
  <c r="F9" i="15"/>
  <c r="E10" i="15" s="1"/>
  <c r="F5" i="15"/>
  <c r="E6" i="15" s="1"/>
  <c r="F7" i="15"/>
  <c r="J7" i="15" s="1"/>
  <c r="F8" i="15"/>
  <c r="E9" i="15" s="1"/>
  <c r="J2" i="15"/>
  <c r="V2" i="15"/>
  <c r="AG2" i="15"/>
  <c r="AU2" i="15"/>
  <c r="BF2" i="15"/>
  <c r="BR2" i="15"/>
  <c r="CF2" i="15"/>
  <c r="CQ2" i="15"/>
  <c r="DP2" i="15"/>
  <c r="FA2" i="15"/>
  <c r="FL2" i="15"/>
  <c r="FX2" i="15"/>
  <c r="GK2" i="15"/>
  <c r="GW2" i="15"/>
  <c r="HH2" i="15"/>
  <c r="HV2" i="15"/>
  <c r="IG2" i="15"/>
  <c r="IS2" i="15"/>
  <c r="JF2" i="15"/>
  <c r="JR2" i="15"/>
  <c r="KC2" i="15"/>
  <c r="KQ2" i="15"/>
  <c r="LB2" i="15"/>
  <c r="LN2" i="15"/>
  <c r="MB2" i="15"/>
  <c r="MM2" i="15"/>
  <c r="MX2" i="15"/>
  <c r="F12" i="15"/>
  <c r="E13" i="15" s="1"/>
  <c r="BJ14" i="15"/>
  <c r="BH2" i="15"/>
  <c r="DD2" i="15"/>
  <c r="GL2" i="15"/>
  <c r="EE2" i="15"/>
  <c r="ND2" i="15"/>
  <c r="O2" i="15"/>
  <c r="AZ2" i="15"/>
  <c r="CX2" i="15"/>
  <c r="DU2" i="15"/>
  <c r="ET2" i="15"/>
  <c r="GP2" i="15"/>
  <c r="U2" i="15"/>
  <c r="BQ2" i="15"/>
  <c r="DZ2" i="15"/>
  <c r="FV2" i="15"/>
  <c r="HR2" i="15"/>
  <c r="LM2" i="15"/>
  <c r="EB2" i="15"/>
  <c r="W2" i="15"/>
  <c r="BS2" i="15"/>
  <c r="DQ2" i="15"/>
  <c r="FY2" i="15"/>
  <c r="BX2" i="15"/>
  <c r="HY2" i="15"/>
  <c r="ME2" i="15"/>
  <c r="AC2" i="15"/>
  <c r="AN2" i="15"/>
  <c r="BM2" i="15"/>
  <c r="BY2" i="15"/>
  <c r="CJ2" i="15"/>
  <c r="DI2" i="15"/>
  <c r="EH2" i="15"/>
  <c r="FE2" i="15"/>
  <c r="FS2" i="15"/>
  <c r="GD2" i="15"/>
  <c r="HD2" i="15"/>
  <c r="HO2" i="15"/>
  <c r="HZ2" i="15"/>
  <c r="IN2" i="15"/>
  <c r="IZ2" i="15"/>
  <c r="JK2" i="15"/>
  <c r="JY2" i="15"/>
  <c r="KJ2" i="15"/>
  <c r="KV2" i="15"/>
  <c r="LI2" i="15"/>
  <c r="LU2" i="15"/>
  <c r="MF2" i="15"/>
  <c r="MT2" i="15"/>
  <c r="NE2" i="15"/>
  <c r="GO4" i="15"/>
  <c r="P2" i="15"/>
  <c r="AD2" i="15"/>
  <c r="AO2" i="15"/>
  <c r="BA2" i="15"/>
  <c r="BN2" i="15"/>
  <c r="BZ2" i="15"/>
  <c r="CK2" i="15"/>
  <c r="CY2" i="15"/>
  <c r="DJ2" i="15"/>
  <c r="DV2" i="15"/>
  <c r="EJ2" i="15"/>
  <c r="EU2" i="15"/>
  <c r="FF2" i="15"/>
  <c r="FT2" i="15"/>
  <c r="GF2" i="15"/>
  <c r="GQ2" i="15"/>
  <c r="HE2" i="15"/>
  <c r="HP2" i="15"/>
  <c r="IB2" i="15"/>
  <c r="IO2" i="15"/>
  <c r="JA2" i="15"/>
  <c r="JL2" i="15"/>
  <c r="JZ2" i="15"/>
  <c r="KK2" i="15"/>
  <c r="KW2" i="15"/>
  <c r="LJ2" i="15"/>
  <c r="LV2" i="15"/>
  <c r="MG2" i="15"/>
  <c r="MU2" i="15"/>
  <c r="DU4" i="15"/>
  <c r="EI4" i="15"/>
  <c r="F18" i="15"/>
  <c r="E19" i="15" s="1"/>
  <c r="F15" i="15"/>
  <c r="E16" i="15" s="1"/>
  <c r="F16" i="15"/>
  <c r="E17" i="15" s="1"/>
  <c r="F11" i="15"/>
  <c r="E12" i="15" s="1"/>
  <c r="F20" i="15"/>
  <c r="E21" i="15" s="1"/>
  <c r="F19" i="15"/>
  <c r="E20" i="15" s="1"/>
  <c r="DY45" i="15"/>
  <c r="MU43" i="15"/>
  <c r="ME43" i="15"/>
  <c r="HO43" i="15"/>
  <c r="HG43" i="15"/>
  <c r="FC43" i="15"/>
  <c r="AM43" i="15"/>
  <c r="AE43" i="15"/>
  <c r="LX43" i="15"/>
  <c r="IJ43" i="15"/>
  <c r="GG43" i="15"/>
  <c r="FO43" i="15"/>
  <c r="AH43" i="15"/>
  <c r="Y43" i="15"/>
  <c r="KW43" i="15"/>
  <c r="EV43" i="15"/>
  <c r="EK43" i="15"/>
  <c r="BP43" i="15"/>
  <c r="BN43" i="15"/>
  <c r="EH43" i="15"/>
  <c r="FE43" i="15"/>
  <c r="MC43" i="15"/>
  <c r="MO43" i="15"/>
  <c r="F49" i="15"/>
  <c r="E50" i="15" s="1"/>
  <c r="F48" i="15"/>
  <c r="E49" i="15" s="1"/>
  <c r="F52" i="15"/>
  <c r="E53" i="15" s="1"/>
  <c r="F51" i="15"/>
  <c r="E52" i="15" s="1"/>
  <c r="F53" i="15"/>
  <c r="E54" i="15" s="1"/>
  <c r="F50" i="15"/>
  <c r="E51" i="15" s="1"/>
  <c r="F47" i="15"/>
  <c r="E48" i="15" s="1"/>
  <c r="F46" i="15"/>
  <c r="HG45" i="15" l="1"/>
  <c r="DD45" i="15"/>
  <c r="FW45" i="15"/>
  <c r="NA46" i="15"/>
  <c r="KR45" i="15"/>
  <c r="GZ45" i="15"/>
  <c r="HU45" i="15"/>
  <c r="ER45" i="15"/>
  <c r="DH45" i="15"/>
  <c r="GX45" i="15"/>
  <c r="EZ45" i="15"/>
  <c r="DA45" i="15"/>
  <c r="FL45" i="15"/>
  <c r="HN43" i="15"/>
  <c r="LU43" i="15"/>
  <c r="IQ43" i="15"/>
  <c r="EP4" i="15"/>
  <c r="FQ4" i="15"/>
  <c r="I4" i="15"/>
  <c r="AP14" i="15"/>
  <c r="NB4" i="15"/>
  <c r="HZ4" i="15"/>
  <c r="HG4" i="15"/>
  <c r="MK4" i="15"/>
  <c r="MX4" i="15"/>
  <c r="MI4" i="15"/>
  <c r="FE4" i="15"/>
  <c r="MW14" i="15"/>
  <c r="M21" i="15"/>
  <c r="U21" i="15"/>
  <c r="AC21" i="15"/>
  <c r="AK21" i="15"/>
  <c r="AS21" i="15"/>
  <c r="BA21" i="15"/>
  <c r="BI21" i="15"/>
  <c r="BQ21" i="15"/>
  <c r="BY21" i="15"/>
  <c r="CG21" i="15"/>
  <c r="CO21" i="15"/>
  <c r="CW21" i="15"/>
  <c r="DE21" i="15"/>
  <c r="DM21" i="15"/>
  <c r="DU21" i="15"/>
  <c r="EC21" i="15"/>
  <c r="EK21" i="15"/>
  <c r="ES21" i="15"/>
  <c r="FA21" i="15"/>
  <c r="FI21" i="15"/>
  <c r="FQ21" i="15"/>
  <c r="FY21" i="15"/>
  <c r="GG21" i="15"/>
  <c r="GO21" i="15"/>
  <c r="GW21" i="15"/>
  <c r="HE21" i="15"/>
  <c r="HM21" i="15"/>
  <c r="HU21" i="15"/>
  <c r="IC21" i="15"/>
  <c r="IK21" i="15"/>
  <c r="IS21" i="15"/>
  <c r="JA21" i="15"/>
  <c r="JI21" i="15"/>
  <c r="JQ21" i="15"/>
  <c r="JY21" i="15"/>
  <c r="KG21" i="15"/>
  <c r="KO21" i="15"/>
  <c r="KW21" i="15"/>
  <c r="LE21" i="15"/>
  <c r="LM21" i="15"/>
  <c r="LU21" i="15"/>
  <c r="MC21" i="15"/>
  <c r="MK21" i="15"/>
  <c r="N21" i="15"/>
  <c r="O21" i="15"/>
  <c r="W21" i="15"/>
  <c r="AE21" i="15"/>
  <c r="AM21" i="15"/>
  <c r="AU21" i="15"/>
  <c r="BC21" i="15"/>
  <c r="BK21" i="15"/>
  <c r="K21" i="15"/>
  <c r="S21" i="15"/>
  <c r="AA21" i="15"/>
  <c r="AI21" i="15"/>
  <c r="AQ21" i="15"/>
  <c r="AY21" i="15"/>
  <c r="BG21" i="15"/>
  <c r="BO21" i="15"/>
  <c r="T21" i="15"/>
  <c r="AG21" i="15"/>
  <c r="AT21" i="15"/>
  <c r="BF21" i="15"/>
  <c r="BS21" i="15"/>
  <c r="CB21" i="15"/>
  <c r="CK21" i="15"/>
  <c r="CT21" i="15"/>
  <c r="DC21" i="15"/>
  <c r="DL21" i="15"/>
  <c r="DV21" i="15"/>
  <c r="EE21" i="15"/>
  <c r="EN21" i="15"/>
  <c r="EW21" i="15"/>
  <c r="FF21" i="15"/>
  <c r="FO21" i="15"/>
  <c r="FX21" i="15"/>
  <c r="GH21" i="15"/>
  <c r="GQ21" i="15"/>
  <c r="GZ21" i="15"/>
  <c r="HI21" i="15"/>
  <c r="HR21" i="15"/>
  <c r="IA21" i="15"/>
  <c r="IJ21" i="15"/>
  <c r="IT21" i="15"/>
  <c r="JC21" i="15"/>
  <c r="JL21" i="15"/>
  <c r="JU21" i="15"/>
  <c r="KD21" i="15"/>
  <c r="KM21" i="15"/>
  <c r="KV21" i="15"/>
  <c r="LF21" i="15"/>
  <c r="LO21" i="15"/>
  <c r="LX21" i="15"/>
  <c r="MG21" i="15"/>
  <c r="V21" i="15"/>
  <c r="AJ21" i="15"/>
  <c r="AX21" i="15"/>
  <c r="BM21" i="15"/>
  <c r="BX21" i="15"/>
  <c r="CI21" i="15"/>
  <c r="CS21" i="15"/>
  <c r="DD21" i="15"/>
  <c r="DO21" i="15"/>
  <c r="DY21" i="15"/>
  <c r="EI21" i="15"/>
  <c r="ET21" i="15"/>
  <c r="FD21" i="15"/>
  <c r="FN21" i="15"/>
  <c r="FZ21" i="15"/>
  <c r="GJ21" i="15"/>
  <c r="GT21" i="15"/>
  <c r="HD21" i="15"/>
  <c r="HO21" i="15"/>
  <c r="HY21" i="15"/>
  <c r="II21" i="15"/>
  <c r="IU21" i="15"/>
  <c r="JE21" i="15"/>
  <c r="JO21" i="15"/>
  <c r="JZ21" i="15"/>
  <c r="KJ21" i="15"/>
  <c r="KT21" i="15"/>
  <c r="LD21" i="15"/>
  <c r="LP21" i="15"/>
  <c r="LZ21" i="15"/>
  <c r="MJ21" i="15"/>
  <c r="X21" i="15"/>
  <c r="AL21" i="15"/>
  <c r="AZ21" i="15"/>
  <c r="BN21" i="15"/>
  <c r="BZ21" i="15"/>
  <c r="CJ21" i="15"/>
  <c r="CU21" i="15"/>
  <c r="DF21" i="15"/>
  <c r="DP21" i="15"/>
  <c r="DZ21" i="15"/>
  <c r="EJ21" i="15"/>
  <c r="EU21" i="15"/>
  <c r="FE21" i="15"/>
  <c r="FP21" i="15"/>
  <c r="GA21" i="15"/>
  <c r="GK21" i="15"/>
  <c r="GU21" i="15"/>
  <c r="HF21" i="15"/>
  <c r="HP21" i="15"/>
  <c r="HZ21" i="15"/>
  <c r="IL21" i="15"/>
  <c r="IV21" i="15"/>
  <c r="JF21" i="15"/>
  <c r="JP21" i="15"/>
  <c r="KA21" i="15"/>
  <c r="KK21" i="15"/>
  <c r="KU21" i="15"/>
  <c r="LG21" i="15"/>
  <c r="LQ21" i="15"/>
  <c r="MA21" i="15"/>
  <c r="ML21" i="15"/>
  <c r="Z21" i="15"/>
  <c r="AR21" i="15"/>
  <c r="BL21" i="15"/>
  <c r="CC21" i="15"/>
  <c r="CP21" i="15"/>
  <c r="DB21" i="15"/>
  <c r="DR21" i="15"/>
  <c r="EF21" i="15"/>
  <c r="ER21" i="15"/>
  <c r="FH21" i="15"/>
  <c r="FU21" i="15"/>
  <c r="GI21" i="15"/>
  <c r="GX21" i="15"/>
  <c r="HK21" i="15"/>
  <c r="HX21" i="15"/>
  <c r="IN21" i="15"/>
  <c r="IZ21" i="15"/>
  <c r="JN21" i="15"/>
  <c r="KC21" i="15"/>
  <c r="KQ21" i="15"/>
  <c r="LC21" i="15"/>
  <c r="LS21" i="15"/>
  <c r="MF21" i="15"/>
  <c r="I21" i="15"/>
  <c r="AB21" i="15"/>
  <c r="AV21" i="15"/>
  <c r="BP21" i="15"/>
  <c r="CD21" i="15"/>
  <c r="CQ21" i="15"/>
  <c r="DG21" i="15"/>
  <c r="DS21" i="15"/>
  <c r="EG21" i="15"/>
  <c r="EV21" i="15"/>
  <c r="FJ21" i="15"/>
  <c r="FV21" i="15"/>
  <c r="GL21" i="15"/>
  <c r="GY21" i="15"/>
  <c r="HL21" i="15"/>
  <c r="IB21" i="15"/>
  <c r="IO21" i="15"/>
  <c r="JB21" i="15"/>
  <c r="JR21" i="15"/>
  <c r="KE21" i="15"/>
  <c r="KR21" i="15"/>
  <c r="LH21" i="15"/>
  <c r="LT21" i="15"/>
  <c r="MH21" i="15"/>
  <c r="J21" i="15"/>
  <c r="AD21" i="15"/>
  <c r="AW21" i="15"/>
  <c r="BR21" i="15"/>
  <c r="CE21" i="15"/>
  <c r="CR21" i="15"/>
  <c r="DH21" i="15"/>
  <c r="DT21" i="15"/>
  <c r="EH21" i="15"/>
  <c r="EX21" i="15"/>
  <c r="FK21" i="15"/>
  <c r="FW21" i="15"/>
  <c r="GM21" i="15"/>
  <c r="HA21" i="15"/>
  <c r="HN21" i="15"/>
  <c r="ID21" i="15"/>
  <c r="IP21" i="15"/>
  <c r="JD21" i="15"/>
  <c r="JS21" i="15"/>
  <c r="KF21" i="15"/>
  <c r="KS21" i="15"/>
  <c r="LI21" i="15"/>
  <c r="LV21" i="15"/>
  <c r="MI21" i="15"/>
  <c r="R21" i="15"/>
  <c r="AO21" i="15"/>
  <c r="BH21" i="15"/>
  <c r="BW21" i="15"/>
  <c r="CM21" i="15"/>
  <c r="CZ21" i="15"/>
  <c r="DN21" i="15"/>
  <c r="EB21" i="15"/>
  <c r="EP21" i="15"/>
  <c r="FC21" i="15"/>
  <c r="FS21" i="15"/>
  <c r="GE21" i="15"/>
  <c r="GS21" i="15"/>
  <c r="HH21" i="15"/>
  <c r="HV21" i="15"/>
  <c r="IH21" i="15"/>
  <c r="IX21" i="15"/>
  <c r="JK21" i="15"/>
  <c r="JX21" i="15"/>
  <c r="KN21" i="15"/>
  <c r="LA21" i="15"/>
  <c r="LN21" i="15"/>
  <c r="MD21" i="15"/>
  <c r="AP21" i="15"/>
  <c r="CA21" i="15"/>
  <c r="DA21" i="15"/>
  <c r="ED21" i="15"/>
  <c r="FG21" i="15"/>
  <c r="GF21" i="15"/>
  <c r="HJ21" i="15"/>
  <c r="IM21" i="15"/>
  <c r="JM21" i="15"/>
  <c r="KP21" i="15"/>
  <c r="LR21" i="15"/>
  <c r="L21" i="15"/>
  <c r="P21" i="15"/>
  <c r="Q21" i="15"/>
  <c r="BE21" i="15"/>
  <c r="CL21" i="15"/>
  <c r="DK21" i="15"/>
  <c r="EO21" i="15"/>
  <c r="FR21" i="15"/>
  <c r="GR21" i="15"/>
  <c r="HT21" i="15"/>
  <c r="IW21" i="15"/>
  <c r="JW21" i="15"/>
  <c r="KZ21" i="15"/>
  <c r="MB21" i="15"/>
  <c r="Y21" i="15"/>
  <c r="BJ21" i="15"/>
  <c r="CN21" i="15"/>
  <c r="DQ21" i="15"/>
  <c r="EQ21" i="15"/>
  <c r="FT21" i="15"/>
  <c r="GV21" i="15"/>
  <c r="HW21" i="15"/>
  <c r="IY21" i="15"/>
  <c r="KB21" i="15"/>
  <c r="LB21" i="15"/>
  <c r="ME21" i="15"/>
  <c r="AF21" i="15"/>
  <c r="BT21" i="15"/>
  <c r="CV21" i="15"/>
  <c r="DW21" i="15"/>
  <c r="EY21" i="15"/>
  <c r="GB21" i="15"/>
  <c r="HB21" i="15"/>
  <c r="IE21" i="15"/>
  <c r="JG21" i="15"/>
  <c r="KH21" i="15"/>
  <c r="LJ21" i="15"/>
  <c r="AH21" i="15"/>
  <c r="CX21" i="15"/>
  <c r="EZ21" i="15"/>
  <c r="HC21" i="15"/>
  <c r="JH21" i="15"/>
  <c r="LK21" i="15"/>
  <c r="AN21" i="15"/>
  <c r="CY21" i="15"/>
  <c r="FB21" i="15"/>
  <c r="HG21" i="15"/>
  <c r="JJ21" i="15"/>
  <c r="LL21" i="15"/>
  <c r="DJ21" i="15"/>
  <c r="GD21" i="15"/>
  <c r="IR21" i="15"/>
  <c r="LY21" i="15"/>
  <c r="BB21" i="15"/>
  <c r="DX21" i="15"/>
  <c r="GN21" i="15"/>
  <c r="JT21" i="15"/>
  <c r="BD21" i="15"/>
  <c r="EA21" i="15"/>
  <c r="GP21" i="15"/>
  <c r="JV21" i="15"/>
  <c r="CH21" i="15"/>
  <c r="FM21" i="15"/>
  <c r="IG21" i="15"/>
  <c r="KY21" i="15"/>
  <c r="GC21" i="15"/>
  <c r="LW21" i="15"/>
  <c r="BU21" i="15"/>
  <c r="HQ21" i="15"/>
  <c r="BV21" i="15"/>
  <c r="HS21" i="15"/>
  <c r="CF21" i="15"/>
  <c r="IF21" i="15"/>
  <c r="DI21" i="15"/>
  <c r="IQ21" i="15"/>
  <c r="EL21" i="15"/>
  <c r="KI21" i="15"/>
  <c r="EM21" i="15"/>
  <c r="KL21" i="15"/>
  <c r="FL21" i="15"/>
  <c r="KX21" i="15"/>
  <c r="FA43" i="15"/>
  <c r="MV43" i="15"/>
  <c r="DK43" i="15"/>
  <c r="LF43" i="15"/>
  <c r="DP43" i="15"/>
  <c r="ES43" i="15"/>
  <c r="EA43" i="15"/>
  <c r="LH43" i="15"/>
  <c r="FX43" i="15"/>
  <c r="W43" i="15"/>
  <c r="FK43" i="15"/>
  <c r="MM43" i="15"/>
  <c r="EO43" i="15"/>
  <c r="MI43" i="15"/>
  <c r="AG43" i="15"/>
  <c r="KR43" i="15"/>
  <c r="BB43" i="15"/>
  <c r="IS43" i="15"/>
  <c r="CI43" i="15"/>
  <c r="HW43" i="15"/>
  <c r="JT43" i="15"/>
  <c r="ID43" i="15"/>
  <c r="KK43" i="15"/>
  <c r="AP43" i="15"/>
  <c r="JB43" i="15"/>
  <c r="JS43" i="15"/>
  <c r="JF43" i="15"/>
  <c r="HP43" i="15"/>
  <c r="DI43" i="15"/>
  <c r="JX43" i="15"/>
  <c r="LQ43" i="15"/>
  <c r="AQ43" i="15"/>
  <c r="AI43" i="15"/>
  <c r="GM43" i="15"/>
  <c r="IX43" i="15"/>
  <c r="HQ43" i="15"/>
  <c r="CT43" i="15"/>
  <c r="CQ43" i="15"/>
  <c r="IK43" i="15"/>
  <c r="AV43" i="15"/>
  <c r="IB43" i="15"/>
  <c r="DC43" i="15"/>
  <c r="LE43" i="15"/>
  <c r="CY43" i="15"/>
  <c r="KA43" i="15"/>
  <c r="EH45" i="15"/>
  <c r="IR43" i="15"/>
  <c r="EL43" i="15"/>
  <c r="CU43" i="15"/>
  <c r="EQ43" i="15"/>
  <c r="HA43" i="15"/>
  <c r="HF43" i="15"/>
  <c r="HY43" i="15"/>
  <c r="BF43" i="15"/>
  <c r="KL43" i="15"/>
  <c r="DL43" i="15"/>
  <c r="LN43" i="15"/>
  <c r="EU43" i="15"/>
  <c r="KI43" i="15"/>
  <c r="L45" i="15"/>
  <c r="EX45" i="15"/>
  <c r="FN43" i="15"/>
  <c r="DY43" i="15"/>
  <c r="LT43" i="15"/>
  <c r="CG43" i="15"/>
  <c r="EC43" i="15"/>
  <c r="FD45" i="15"/>
  <c r="CW45" i="15"/>
  <c r="LZ45" i="15"/>
  <c r="JI45" i="15"/>
  <c r="DX45" i="15"/>
  <c r="GM45" i="15"/>
  <c r="IS45" i="15"/>
  <c r="AD43" i="15"/>
  <c r="LR43" i="15"/>
  <c r="AU43" i="15"/>
  <c r="U43" i="15"/>
  <c r="NA43" i="15"/>
  <c r="JI43" i="15"/>
  <c r="FR43" i="15"/>
  <c r="BY43" i="15"/>
  <c r="AK43" i="15"/>
  <c r="DQ43" i="15"/>
  <c r="GV43" i="15"/>
  <c r="KB43" i="15"/>
  <c r="P43" i="15"/>
  <c r="CK43" i="15"/>
  <c r="FF43" i="15"/>
  <c r="IA43" i="15"/>
  <c r="KV43" i="15"/>
  <c r="O43" i="15"/>
  <c r="CA43" i="15"/>
  <c r="EM43" i="15"/>
  <c r="GY43" i="15"/>
  <c r="JK43" i="15"/>
  <c r="LW43" i="15"/>
  <c r="KH43" i="15"/>
  <c r="GC43" i="15"/>
  <c r="BW43" i="15"/>
  <c r="JE43" i="15"/>
  <c r="EZ43" i="15"/>
  <c r="AT43" i="15"/>
  <c r="MH43" i="15"/>
  <c r="IC43" i="15"/>
  <c r="DX43" i="15"/>
  <c r="R43" i="15"/>
  <c r="KZ43" i="15"/>
  <c r="FT43" i="15"/>
  <c r="K43" i="15"/>
  <c r="LD43" i="15"/>
  <c r="BZ43" i="15"/>
  <c r="AZ43" i="15"/>
  <c r="JL43" i="15"/>
  <c r="FS43" i="15"/>
  <c r="KQ43" i="15"/>
  <c r="DZ43" i="15"/>
  <c r="CW43" i="15"/>
  <c r="FY43" i="15"/>
  <c r="KS43" i="15"/>
  <c r="HB43" i="15"/>
  <c r="DJ43" i="15"/>
  <c r="S43" i="15"/>
  <c r="CL43" i="15"/>
  <c r="FQ43" i="15"/>
  <c r="IW43" i="15"/>
  <c r="MB43" i="15"/>
  <c r="BI43" i="15"/>
  <c r="ED43" i="15"/>
  <c r="GZ43" i="15"/>
  <c r="JU43" i="15"/>
  <c r="MP43" i="15"/>
  <c r="BC43" i="15"/>
  <c r="DO43" i="15"/>
  <c r="GA43" i="15"/>
  <c r="IM43" i="15"/>
  <c r="KY43" i="15"/>
  <c r="LV43" i="15"/>
  <c r="HS43" i="15"/>
  <c r="DM43" i="15"/>
  <c r="I43" i="15"/>
  <c r="KT43" i="15"/>
  <c r="GN43" i="15"/>
  <c r="CH43" i="15"/>
  <c r="JP43" i="15"/>
  <c r="FL43" i="15"/>
  <c r="BG43" i="15"/>
  <c r="NB43" i="15"/>
  <c r="HU43" i="15"/>
  <c r="BM43" i="15"/>
  <c r="IV43" i="15"/>
  <c r="DV43" i="15"/>
  <c r="IL43" i="15"/>
  <c r="GP43" i="15"/>
  <c r="DG43" i="15"/>
  <c r="IF43" i="15"/>
  <c r="HC43" i="15"/>
  <c r="CO43" i="15"/>
  <c r="KG43" i="15"/>
  <c r="GO43" i="15"/>
  <c r="CX43" i="15"/>
  <c r="Q43" i="15"/>
  <c r="CV43" i="15"/>
  <c r="GB43" i="15"/>
  <c r="JG43" i="15"/>
  <c r="ML43" i="15"/>
  <c r="BR43" i="15"/>
  <c r="EN43" i="15"/>
  <c r="HI43" i="15"/>
  <c r="KD43" i="15"/>
  <c r="MY43" i="15"/>
  <c r="BK43" i="15"/>
  <c r="DW43" i="15"/>
  <c r="GI43" i="15"/>
  <c r="IU43" i="15"/>
  <c r="LG43" i="15"/>
  <c r="LJ43" i="15"/>
  <c r="HD43" i="15"/>
  <c r="CZ43" i="15"/>
  <c r="KF43" i="15"/>
  <c r="FZ43" i="15"/>
  <c r="BV43" i="15"/>
  <c r="JD43" i="15"/>
  <c r="EY43" i="15"/>
  <c r="AS43" i="15"/>
  <c r="MN43" i="15"/>
  <c r="HH43" i="15"/>
  <c r="AL43" i="15"/>
  <c r="HM43" i="15"/>
  <c r="FG43" i="15"/>
  <c r="DU43" i="15"/>
  <c r="MG43" i="15"/>
  <c r="IE43" i="15"/>
  <c r="NC43" i="15"/>
  <c r="MJ43" i="15"/>
  <c r="LI43" i="15"/>
  <c r="KE43" i="15"/>
  <c r="BU43" i="15"/>
  <c r="IH43" i="15"/>
  <c r="JV43" i="15"/>
  <c r="GD43" i="15"/>
  <c r="CM43" i="15"/>
  <c r="AA43" i="15"/>
  <c r="DF43" i="15"/>
  <c r="GL43" i="15"/>
  <c r="JQ43" i="15"/>
  <c r="MW43" i="15"/>
  <c r="CB43" i="15"/>
  <c r="EW43" i="15"/>
  <c r="HR43" i="15"/>
  <c r="KM43" i="15"/>
  <c r="E44" i="15"/>
  <c r="LW44" i="15" s="1"/>
  <c r="BS43" i="15"/>
  <c r="EE43" i="15"/>
  <c r="GQ43" i="15"/>
  <c r="JC43" i="15"/>
  <c r="LO43" i="15"/>
  <c r="KU43" i="15"/>
  <c r="GR43" i="15"/>
  <c r="CJ43" i="15"/>
  <c r="JR43" i="15"/>
  <c r="FM43" i="15"/>
  <c r="BH43" i="15"/>
  <c r="MT43" i="15"/>
  <c r="IP43" i="15"/>
  <c r="EJ43" i="15"/>
  <c r="AF43" i="15"/>
  <c r="LZ43" i="15"/>
  <c r="GF43" i="15"/>
  <c r="X43" i="15"/>
  <c r="DB43" i="15"/>
  <c r="LL43" i="15"/>
  <c r="GT43" i="15"/>
  <c r="JY46" i="15"/>
  <c r="KY46" i="15"/>
  <c r="FP46" i="15"/>
  <c r="ET46" i="15"/>
  <c r="P46" i="15"/>
  <c r="GI46" i="15"/>
  <c r="IR46" i="15"/>
  <c r="T46" i="15"/>
  <c r="FF46" i="15"/>
  <c r="LV46" i="15"/>
  <c r="LQ46" i="15"/>
  <c r="JG46" i="15"/>
  <c r="M46" i="15"/>
  <c r="AG46" i="15"/>
  <c r="FU46" i="15"/>
  <c r="MF46" i="15"/>
  <c r="KB46" i="15"/>
  <c r="GC46" i="15"/>
  <c r="GA46" i="15"/>
  <c r="GL46" i="15"/>
  <c r="HN46" i="15"/>
  <c r="IG46" i="15"/>
  <c r="LH46" i="15"/>
  <c r="HM46" i="15"/>
  <c r="FL14" i="15"/>
  <c r="FQ14" i="15"/>
  <c r="JZ14" i="15"/>
  <c r="JQ14" i="15"/>
  <c r="JM14" i="15"/>
  <c r="GW14" i="15"/>
  <c r="EB14" i="15"/>
  <c r="MR14" i="15"/>
  <c r="AC14" i="15"/>
  <c r="GI14" i="15"/>
  <c r="X14" i="15"/>
  <c r="CJ14" i="15"/>
  <c r="GE14" i="15"/>
  <c r="KJ14" i="15"/>
  <c r="MA14" i="15"/>
  <c r="JU14" i="15"/>
  <c r="EC45" i="15"/>
  <c r="EQ45" i="15"/>
  <c r="DN45" i="15"/>
  <c r="FK45" i="15"/>
  <c r="GW45" i="15"/>
  <c r="GQ45" i="15"/>
  <c r="EP45" i="15"/>
  <c r="IA45" i="15"/>
  <c r="GP46" i="15"/>
  <c r="FW46" i="15"/>
  <c r="MT46" i="15"/>
  <c r="LF46" i="15"/>
  <c r="KL46" i="15"/>
  <c r="EX46" i="15"/>
  <c r="DU46" i="15"/>
  <c r="AQ14" i="15"/>
  <c r="GZ4" i="15"/>
  <c r="HS4" i="15"/>
  <c r="FH4" i="15"/>
  <c r="EO4" i="15"/>
  <c r="BI14" i="15"/>
  <c r="AY14" i="15"/>
  <c r="HH14" i="15"/>
  <c r="AI14" i="15"/>
  <c r="CU14" i="15"/>
  <c r="IZ14" i="15"/>
  <c r="MU14" i="15"/>
  <c r="ML14" i="15"/>
  <c r="KM14" i="15"/>
  <c r="S14" i="15"/>
  <c r="LB14" i="15"/>
  <c r="BB14" i="15"/>
  <c r="GY14" i="15"/>
  <c r="JV14" i="15"/>
  <c r="DG14" i="15"/>
  <c r="CG14" i="15"/>
  <c r="BU14" i="15"/>
  <c r="KO14" i="15"/>
  <c r="LN14" i="15"/>
  <c r="CC14" i="15"/>
  <c r="ND14" i="15"/>
  <c r="NB45" i="15"/>
  <c r="JH45" i="15"/>
  <c r="GL45" i="15"/>
  <c r="HN45" i="15"/>
  <c r="KJ45" i="15"/>
  <c r="MI45" i="15"/>
  <c r="MW45" i="15"/>
  <c r="LX45" i="15"/>
  <c r="JN45" i="15"/>
  <c r="AV46" i="15"/>
  <c r="FJ46" i="15"/>
  <c r="AA46" i="15"/>
  <c r="GM46" i="15"/>
  <c r="GR46" i="15"/>
  <c r="KG46" i="15"/>
  <c r="IN4" i="15"/>
  <c r="CI4" i="15"/>
  <c r="FW14" i="15"/>
  <c r="KQ14" i="15"/>
  <c r="DM4" i="15"/>
  <c r="EH4" i="15"/>
  <c r="NE4" i="15"/>
  <c r="DM14" i="15"/>
  <c r="EC14" i="15"/>
  <c r="KY14" i="15"/>
  <c r="DZ14" i="15"/>
  <c r="DH14" i="15"/>
  <c r="DY14" i="15"/>
  <c r="MS14" i="15"/>
  <c r="MX43" i="15"/>
  <c r="MK43" i="15"/>
  <c r="LK43" i="15"/>
  <c r="KJ43" i="15"/>
  <c r="JH43" i="15"/>
  <c r="IG43" i="15"/>
  <c r="HE43" i="15"/>
  <c r="GE43" i="15"/>
  <c r="FB43" i="15"/>
  <c r="EB43" i="15"/>
  <c r="DA43" i="15"/>
  <c r="BX43" i="15"/>
  <c r="AX43" i="15"/>
  <c r="V43" i="15"/>
  <c r="LA43" i="15"/>
  <c r="JY43" i="15"/>
  <c r="IY43" i="15"/>
  <c r="FU43" i="15"/>
  <c r="DR43" i="15"/>
  <c r="AN43" i="15"/>
  <c r="LY43" i="15"/>
  <c r="JW43" i="15"/>
  <c r="IT43" i="15"/>
  <c r="HT43" i="15"/>
  <c r="GS43" i="15"/>
  <c r="DN43" i="15"/>
  <c r="BL43" i="15"/>
  <c r="KN43" i="15"/>
  <c r="BA43" i="15"/>
  <c r="MF43" i="15"/>
  <c r="LC43" i="15"/>
  <c r="KC43" i="15"/>
  <c r="JA43" i="15"/>
  <c r="HZ43" i="15"/>
  <c r="GX43" i="15"/>
  <c r="FW43" i="15"/>
  <c r="EX43" i="15"/>
  <c r="DT43" i="15"/>
  <c r="CS43" i="15"/>
  <c r="BT43" i="15"/>
  <c r="AR43" i="15"/>
  <c r="N43" i="15"/>
  <c r="MA43" i="15"/>
  <c r="GU43" i="15"/>
  <c r="CP43" i="15"/>
  <c r="L43" i="15"/>
  <c r="MZ43" i="15"/>
  <c r="EP43" i="15"/>
  <c r="AJ43" i="15"/>
  <c r="MQ43" i="15"/>
  <c r="JM43" i="15"/>
  <c r="GH43" i="15"/>
  <c r="DD43" i="15"/>
  <c r="NE43" i="15"/>
  <c r="MD43" i="15"/>
  <c r="LB43" i="15"/>
  <c r="JZ43" i="15"/>
  <c r="IZ43" i="15"/>
  <c r="HX43" i="15"/>
  <c r="GW43" i="15"/>
  <c r="FV43" i="15"/>
  <c r="ET43" i="15"/>
  <c r="DS43" i="15"/>
  <c r="CR43" i="15"/>
  <c r="BQ43" i="15"/>
  <c r="AO43" i="15"/>
  <c r="M43" i="15"/>
  <c r="ND43" i="15"/>
  <c r="HV43" i="15"/>
  <c r="ER43" i="15"/>
  <c r="BO43" i="15"/>
  <c r="KX43" i="15"/>
  <c r="FP43" i="15"/>
  <c r="CN43" i="15"/>
  <c r="J43" i="15"/>
  <c r="LM43" i="15"/>
  <c r="HJ43" i="15"/>
  <c r="FH43" i="15"/>
  <c r="CD43" i="15"/>
  <c r="MS43" i="15"/>
  <c r="LS43" i="15"/>
  <c r="KP43" i="15"/>
  <c r="JO43" i="15"/>
  <c r="IO43" i="15"/>
  <c r="HL43" i="15"/>
  <c r="GK43" i="15"/>
  <c r="FJ43" i="15"/>
  <c r="EI43" i="15"/>
  <c r="DH43" i="15"/>
  <c r="CF43" i="15"/>
  <c r="BE43" i="15"/>
  <c r="AC43" i="15"/>
  <c r="MR43" i="15"/>
  <c r="LP43" i="15"/>
  <c r="KO43" i="15"/>
  <c r="JN43" i="15"/>
  <c r="IN43" i="15"/>
  <c r="HK43" i="15"/>
  <c r="GJ43" i="15"/>
  <c r="FI43" i="15"/>
  <c r="EG43" i="15"/>
  <c r="DE43" i="15"/>
  <c r="CE43" i="15"/>
  <c r="BD43" i="15"/>
  <c r="AB43" i="15"/>
  <c r="II43" i="15"/>
  <c r="EF43" i="15"/>
  <c r="Z43" i="15"/>
  <c r="BZ14" i="15"/>
  <c r="IE45" i="15"/>
  <c r="DU45" i="15"/>
  <c r="GY45" i="15"/>
  <c r="KV45" i="15"/>
  <c r="MT45" i="15"/>
  <c r="P45" i="15"/>
  <c r="MG45" i="15"/>
  <c r="JV45" i="15"/>
  <c r="W46" i="15"/>
  <c r="LL46" i="15"/>
  <c r="KP46" i="15"/>
  <c r="AN46" i="15"/>
  <c r="DT46" i="15"/>
  <c r="HH46" i="15"/>
  <c r="MQ46" i="15"/>
  <c r="KO46" i="15"/>
  <c r="LT14" i="15"/>
  <c r="IA4" i="15"/>
  <c r="DX14" i="15"/>
  <c r="IR14" i="15"/>
  <c r="JL4" i="15"/>
  <c r="KG4" i="15"/>
  <c r="CW14" i="15"/>
  <c r="EL14" i="15"/>
  <c r="EN14" i="15"/>
  <c r="LY14" i="15"/>
  <c r="GB14" i="15"/>
  <c r="FT14" i="15"/>
  <c r="EG14" i="15"/>
  <c r="NA14" i="15"/>
  <c r="MX14" i="15"/>
  <c r="GG45" i="15"/>
  <c r="IT45" i="15"/>
  <c r="LU4" i="15"/>
  <c r="CU4" i="15"/>
  <c r="MT14" i="15"/>
  <c r="GV4" i="15"/>
  <c r="BC4" i="15"/>
  <c r="LA4" i="15"/>
  <c r="BT14" i="15"/>
  <c r="DO14" i="15"/>
  <c r="KI14" i="15"/>
  <c r="DP14" i="15"/>
  <c r="CY14" i="15"/>
  <c r="MK14" i="15"/>
  <c r="II45" i="15"/>
  <c r="GJ45" i="15"/>
  <c r="LI45" i="15"/>
  <c r="NE45" i="15"/>
  <c r="Y45" i="15"/>
  <c r="MQ45" i="15"/>
  <c r="KD45" i="15"/>
  <c r="MU45" i="15"/>
  <c r="MO46" i="15"/>
  <c r="MR46" i="15"/>
  <c r="IV46" i="15"/>
  <c r="KM46" i="15"/>
  <c r="MZ46" i="15"/>
  <c r="JR14" i="15"/>
  <c r="ET4" i="15"/>
  <c r="CE14" i="15"/>
  <c r="GT14" i="15"/>
  <c r="MQ4" i="15"/>
  <c r="KP4" i="15"/>
  <c r="HC14" i="15"/>
  <c r="AF14" i="15"/>
  <c r="MI14" i="15"/>
  <c r="BP14" i="15"/>
  <c r="EF14" i="15"/>
  <c r="JP14" i="15"/>
  <c r="JH14" i="15"/>
  <c r="JJ43" i="15"/>
  <c r="FD43" i="15"/>
  <c r="AY43" i="15"/>
  <c r="IY45" i="15"/>
  <c r="FT45" i="15"/>
  <c r="IF45" i="15"/>
  <c r="CP45" i="15"/>
  <c r="JY45" i="15"/>
  <c r="EM45" i="15"/>
  <c r="LV45" i="15"/>
  <c r="GB45" i="15"/>
  <c r="MM45" i="15"/>
  <c r="FY45" i="15"/>
  <c r="LO45" i="15"/>
  <c r="DZ45" i="15"/>
  <c r="JF45" i="15"/>
  <c r="GE46" i="15"/>
  <c r="EL46" i="15"/>
  <c r="JK46" i="15"/>
  <c r="AJ46" i="15"/>
  <c r="KQ46" i="15"/>
  <c r="O46" i="15"/>
  <c r="KS46" i="15"/>
  <c r="HX46" i="15"/>
  <c r="JV46" i="15"/>
  <c r="GW46" i="15"/>
  <c r="KF7" i="15"/>
  <c r="BA7" i="15"/>
  <c r="AB7" i="15"/>
  <c r="NA45" i="15"/>
  <c r="MY45" i="15"/>
  <c r="LP45" i="15"/>
  <c r="KG45" i="15"/>
  <c r="IR45" i="15"/>
  <c r="HK45" i="15"/>
  <c r="GA45" i="15"/>
  <c r="ES45" i="15"/>
  <c r="DE45" i="15"/>
  <c r="GR45" i="15"/>
  <c r="CJ45" i="15"/>
  <c r="MD45" i="15"/>
  <c r="HX45" i="15"/>
  <c r="DS45" i="15"/>
  <c r="CI45" i="15"/>
  <c r="MV45" i="15"/>
  <c r="LM45" i="15"/>
  <c r="JW45" i="15"/>
  <c r="IN45" i="15"/>
  <c r="HH45" i="15"/>
  <c r="FZ45" i="15"/>
  <c r="EI45" i="15"/>
  <c r="CZ45" i="15"/>
  <c r="ED45" i="15"/>
  <c r="ME45" i="15"/>
  <c r="JQ45" i="15"/>
  <c r="FI45" i="15"/>
  <c r="X45" i="15"/>
  <c r="GO45" i="15"/>
  <c r="U45" i="15"/>
  <c r="MR45" i="15"/>
  <c r="LC45" i="15"/>
  <c r="JT45" i="15"/>
  <c r="IL45" i="15"/>
  <c r="HD45" i="15"/>
  <c r="FO45" i="15"/>
  <c r="EG45" i="15"/>
  <c r="CX45" i="15"/>
  <c r="AC45" i="15"/>
  <c r="MJ45" i="15"/>
  <c r="LA45" i="15"/>
  <c r="JS45" i="15"/>
  <c r="IJ45" i="15"/>
  <c r="GV45" i="15"/>
  <c r="FM45" i="15"/>
  <c r="CN45" i="15"/>
  <c r="AA45" i="15"/>
  <c r="KZ45" i="15"/>
  <c r="HY45" i="15"/>
  <c r="DT45" i="15"/>
  <c r="KU45" i="15"/>
  <c r="FA45" i="15"/>
  <c r="MB45" i="15"/>
  <c r="KO45" i="15"/>
  <c r="JE45" i="15"/>
  <c r="HV45" i="15"/>
  <c r="GE45" i="15"/>
  <c r="EU45" i="15"/>
  <c r="DP45" i="15"/>
  <c r="CH45" i="15"/>
  <c r="M45" i="15"/>
  <c r="LQ45" i="15"/>
  <c r="KI45" i="15"/>
  <c r="IZ45" i="15"/>
  <c r="HL45" i="15"/>
  <c r="GC45" i="15"/>
  <c r="ET45" i="15"/>
  <c r="DL45" i="15"/>
  <c r="I45" i="15"/>
  <c r="JG45" i="15"/>
  <c r="GP45" i="15"/>
  <c r="CO45" i="15"/>
  <c r="HM45" i="15"/>
  <c r="MK45" i="15"/>
  <c r="KT45" i="15"/>
  <c r="IH45" i="15"/>
  <c r="JD45" i="15"/>
  <c r="FB45" i="15"/>
  <c r="KP45" i="15"/>
  <c r="LJ45" i="15"/>
  <c r="IP45" i="15"/>
  <c r="FV45" i="15"/>
  <c r="DJ45" i="15"/>
  <c r="R45" i="15"/>
  <c r="KW45" i="15"/>
  <c r="IB45" i="15"/>
  <c r="FG45" i="15"/>
  <c r="CK45" i="15"/>
  <c r="LS45" i="15"/>
  <c r="IM45" i="15"/>
  <c r="FH45" i="15"/>
  <c r="KY45" i="15"/>
  <c r="HF45" i="15"/>
  <c r="DO45" i="15"/>
  <c r="MS45" i="15"/>
  <c r="JA45" i="15"/>
  <c r="FJ45" i="15"/>
  <c r="EO45" i="15"/>
  <c r="JJ45" i="15"/>
  <c r="HA45" i="15"/>
  <c r="LY45" i="15"/>
  <c r="T45" i="15"/>
  <c r="FX45" i="15"/>
  <c r="KS45" i="15"/>
  <c r="KH45" i="15"/>
  <c r="FQ45" i="15"/>
  <c r="LD45" i="15"/>
  <c r="LB45" i="15"/>
  <c r="HZ45" i="15"/>
  <c r="FN45" i="15"/>
  <c r="DB45" i="15"/>
  <c r="J45" i="15"/>
  <c r="KN45" i="15"/>
  <c r="HS45" i="15"/>
  <c r="EW45" i="15"/>
  <c r="LH45" i="15"/>
  <c r="IC45" i="15"/>
  <c r="EV45" i="15"/>
  <c r="AB45" i="15"/>
  <c r="KK45" i="15"/>
  <c r="GU45" i="15"/>
  <c r="DC45" i="15"/>
  <c r="MF45" i="15"/>
  <c r="IO45" i="15"/>
  <c r="EY45" i="15"/>
  <c r="V45" i="15"/>
  <c r="FC45" i="15"/>
  <c r="KA45" i="15"/>
  <c r="CS45" i="15"/>
  <c r="HO45" i="15"/>
  <c r="MN45" i="15"/>
  <c r="GN45" i="15"/>
  <c r="LL45" i="15"/>
  <c r="LN45" i="15"/>
  <c r="N45" i="15"/>
  <c r="GF45" i="15"/>
  <c r="LT45" i="15"/>
  <c r="KL45" i="15"/>
  <c r="HR45" i="15"/>
  <c r="FF45" i="15"/>
  <c r="CT45" i="15"/>
  <c r="MZ45" i="15"/>
  <c r="KE45" i="15"/>
  <c r="HI45" i="15"/>
  <c r="EN45" i="15"/>
  <c r="KX45" i="15"/>
  <c r="HQ45" i="15"/>
  <c r="EL45" i="15"/>
  <c r="Q45" i="15"/>
  <c r="JZ45" i="15"/>
  <c r="GI45" i="15"/>
  <c r="CQ45" i="15"/>
  <c r="LU45" i="15"/>
  <c r="ID45" i="15"/>
  <c r="EK45" i="15"/>
  <c r="K45" i="15"/>
  <c r="FS45" i="15"/>
  <c r="KQ45" i="15"/>
  <c r="DI45" i="15"/>
  <c r="IG45" i="15"/>
  <c r="NC45" i="15"/>
  <c r="CG45" i="15"/>
  <c r="HC45" i="15"/>
  <c r="MA45" i="15"/>
  <c r="HW45" i="15"/>
  <c r="EJ45" i="15"/>
  <c r="JX45" i="15"/>
  <c r="LR45" i="15"/>
  <c r="IX45" i="15"/>
  <c r="GD45" i="15"/>
  <c r="DR45" i="15"/>
  <c r="Z45" i="15"/>
  <c r="LF45" i="15"/>
  <c r="IK45" i="15"/>
  <c r="FP45" i="15"/>
  <c r="CU45" i="15"/>
  <c r="MC45" i="15"/>
  <c r="IW45" i="15"/>
  <c r="FR45" i="15"/>
  <c r="CM45" i="15"/>
  <c r="LK45" i="15"/>
  <c r="HT45" i="15"/>
  <c r="EA45" i="15"/>
  <c r="ND45" i="15"/>
  <c r="JM45" i="15"/>
  <c r="FU45" i="15"/>
  <c r="CE45" i="15"/>
  <c r="DW45" i="15"/>
  <c r="IU45" i="15"/>
  <c r="S45" i="15"/>
  <c r="GK45" i="15"/>
  <c r="LG45" i="15"/>
  <c r="FE45" i="15"/>
  <c r="KF45" i="15"/>
  <c r="JH7" i="15"/>
  <c r="JQ7" i="15"/>
  <c r="DK45" i="15"/>
  <c r="KC45" i="15"/>
  <c r="ML45" i="15"/>
  <c r="CR45" i="15"/>
  <c r="GS45" i="15"/>
  <c r="W45" i="15"/>
  <c r="IQ45" i="15"/>
  <c r="DG45" i="15"/>
  <c r="JR45" i="15"/>
  <c r="DM45" i="15"/>
  <c r="JC45" i="15"/>
  <c r="GT45" i="15"/>
  <c r="MH45" i="15"/>
  <c r="DF45" i="15"/>
  <c r="EF45" i="15"/>
  <c r="AS7" i="15"/>
  <c r="NE7" i="15"/>
  <c r="LE46" i="15"/>
  <c r="IK46" i="15"/>
  <c r="FQ46" i="15"/>
  <c r="MH46" i="15"/>
  <c r="JD46" i="15"/>
  <c r="FZ46" i="15"/>
  <c r="MD46" i="15"/>
  <c r="IN46" i="15"/>
  <c r="EW46" i="15"/>
  <c r="R46" i="15"/>
  <c r="MY46" i="15"/>
  <c r="II46" i="15"/>
  <c r="EG46" i="15"/>
  <c r="MI46" i="15"/>
  <c r="HW46" i="15"/>
  <c r="DS46" i="15"/>
  <c r="LT46" i="15"/>
  <c r="GV46" i="15"/>
  <c r="KA46" i="15"/>
  <c r="LO46" i="15"/>
  <c r="EA46" i="15"/>
  <c r="HP46" i="15"/>
  <c r="AH46" i="15"/>
  <c r="FV46" i="15"/>
  <c r="KI46" i="15"/>
  <c r="EU46" i="15"/>
  <c r="MK46" i="15"/>
  <c r="JA46" i="15"/>
  <c r="FY46" i="15"/>
  <c r="LP46" i="15"/>
  <c r="HS46" i="15"/>
  <c r="EF46" i="15"/>
  <c r="Z46" i="15"/>
  <c r="JH46" i="15"/>
  <c r="FH46" i="15"/>
  <c r="MW46" i="15"/>
  <c r="LW46" i="15"/>
  <c r="GZ46" i="15"/>
  <c r="JR46" i="15"/>
  <c r="EQ46" i="15"/>
  <c r="MG46" i="15"/>
  <c r="GK46" i="15"/>
  <c r="JC46" i="15"/>
  <c r="IP46" i="15"/>
  <c r="MP46" i="15"/>
  <c r="DZ46" i="15"/>
  <c r="HO46" i="15"/>
  <c r="LK46" i="15"/>
  <c r="JU46" i="15"/>
  <c r="LU46" i="15"/>
  <c r="IS46" i="15"/>
  <c r="FI46" i="15"/>
  <c r="AS46" i="15"/>
  <c r="LG46" i="15"/>
  <c r="HJ46" i="15"/>
  <c r="DW46" i="15"/>
  <c r="MX46" i="15"/>
  <c r="IX46" i="15"/>
  <c r="EM46" i="15"/>
  <c r="MM46" i="15"/>
  <c r="LJ46" i="15"/>
  <c r="GB46" i="15"/>
  <c r="AO46" i="15"/>
  <c r="JF46" i="15"/>
  <c r="EE46" i="15"/>
  <c r="KR46" i="15"/>
  <c r="FX46" i="15"/>
  <c r="IQ46" i="15"/>
  <c r="HQ46" i="15"/>
  <c r="LN46" i="15"/>
  <c r="GQ46" i="15"/>
  <c r="JJ46" i="15"/>
  <c r="AU46" i="15"/>
  <c r="LX46" i="15"/>
  <c r="HU46" i="15"/>
  <c r="EK46" i="15"/>
  <c r="AC46" i="15"/>
  <c r="KE46" i="15"/>
  <c r="LS46" i="15"/>
  <c r="HR46" i="15"/>
  <c r="LR46" i="15"/>
  <c r="JT46" i="15"/>
  <c r="LM46" i="15"/>
  <c r="IC46" i="15"/>
  <c r="FA46" i="15"/>
  <c r="AK46" i="15"/>
  <c r="KN46" i="15"/>
  <c r="HA46" i="15"/>
  <c r="DN46" i="15"/>
  <c r="MN46" i="15"/>
  <c r="ID46" i="15"/>
  <c r="EB46" i="15"/>
  <c r="MB46" i="15"/>
  <c r="KT46" i="15"/>
  <c r="FO46" i="15"/>
  <c r="AD46" i="15"/>
  <c r="IH46" i="15"/>
  <c r="KD46" i="15"/>
  <c r="FM46" i="15"/>
  <c r="IF46" i="15"/>
  <c r="GD46" i="15"/>
  <c r="KK46" i="15"/>
  <c r="FE46" i="15"/>
  <c r="IJ46" i="15"/>
  <c r="N46" i="15"/>
  <c r="KW46" i="15"/>
  <c r="MS46" i="15"/>
  <c r="JI46" i="15"/>
  <c r="GG46" i="15"/>
  <c r="LY46" i="15"/>
  <c r="IL46" i="15"/>
  <c r="EO46" i="15"/>
  <c r="AI46" i="15"/>
  <c r="JS46" i="15"/>
  <c r="FS46" i="15"/>
  <c r="AB46" i="15"/>
  <c r="MJ46" i="15"/>
  <c r="HL46" i="15"/>
  <c r="KF46" i="15"/>
  <c r="FN46" i="15"/>
  <c r="MU46" i="15"/>
  <c r="HV46" i="15"/>
  <c r="JO46" i="15"/>
  <c r="JN46" i="15"/>
  <c r="V46" i="15"/>
  <c r="EP46" i="15"/>
  <c r="IM46" i="15"/>
  <c r="S46" i="15"/>
  <c r="DX46" i="15"/>
  <c r="HY46" i="15"/>
  <c r="MO45" i="15"/>
  <c r="CV45" i="15"/>
  <c r="JK45" i="15"/>
  <c r="LW45" i="15"/>
  <c r="HE45" i="15"/>
  <c r="JB45" i="15"/>
  <c r="DQ45" i="15"/>
  <c r="KB45" i="15"/>
  <c r="DV45" i="15"/>
  <c r="JL45" i="15"/>
  <c r="CD45" i="15"/>
  <c r="HB45" i="15"/>
  <c r="MP45" i="15"/>
  <c r="CY45" i="15"/>
  <c r="GS46" i="15"/>
  <c r="GU46" i="15"/>
  <c r="JE46" i="15"/>
  <c r="GY46" i="15"/>
  <c r="ER46" i="15"/>
  <c r="AW46" i="15"/>
  <c r="LI46" i="15"/>
  <c r="IU46" i="15"/>
  <c r="EC46" i="15"/>
  <c r="FJ7" i="15"/>
  <c r="IP7" i="15"/>
  <c r="DZ7" i="15"/>
  <c r="HO7" i="15"/>
  <c r="MT7" i="15"/>
  <c r="KW7" i="15"/>
  <c r="GB7" i="15"/>
  <c r="FD7" i="15"/>
  <c r="EN7" i="15"/>
  <c r="KY7" i="15"/>
  <c r="LB7" i="15"/>
  <c r="BF7" i="15"/>
  <c r="EK7" i="15"/>
  <c r="MC7" i="15"/>
  <c r="IN7" i="15"/>
  <c r="EG7" i="15"/>
  <c r="DU7" i="15"/>
  <c r="DO7" i="15"/>
  <c r="BD7" i="15"/>
  <c r="KB7" i="15"/>
  <c r="JN7" i="15"/>
  <c r="R7" i="15"/>
  <c r="KI7" i="15"/>
  <c r="GG7" i="15"/>
  <c r="AO7" i="15"/>
  <c r="DG7" i="15"/>
  <c r="AG7" i="15"/>
  <c r="FW7" i="15"/>
  <c r="EH7" i="15"/>
  <c r="HX7" i="15"/>
  <c r="U7" i="15"/>
  <c r="LV7" i="15"/>
  <c r="KH7" i="15"/>
  <c r="JJ7" i="15"/>
  <c r="JE7" i="15"/>
  <c r="IS7" i="15"/>
  <c r="LX7" i="15"/>
  <c r="IG7" i="15"/>
  <c r="AM7" i="15"/>
  <c r="KV7" i="15"/>
  <c r="DP7" i="15"/>
  <c r="MO7" i="15"/>
  <c r="JF7" i="15"/>
  <c r="FS7" i="15"/>
  <c r="KP7" i="15"/>
  <c r="MJ7" i="15"/>
  <c r="IX7" i="15"/>
  <c r="BY7" i="15"/>
  <c r="FH7" i="15"/>
  <c r="MQ7" i="15"/>
  <c r="FY7" i="15"/>
  <c r="EW7" i="15"/>
  <c r="GD7" i="15"/>
  <c r="HW7" i="15"/>
  <c r="BB7" i="15"/>
  <c r="KG7" i="15"/>
  <c r="EZ7" i="15"/>
  <c r="HS7" i="15"/>
  <c r="EP7" i="15"/>
  <c r="DH7" i="15"/>
  <c r="MG7" i="15"/>
  <c r="JU7" i="15"/>
  <c r="EC7" i="15"/>
  <c r="KA7" i="15"/>
  <c r="ES7" i="15"/>
  <c r="LG7" i="15"/>
  <c r="EO7" i="15"/>
  <c r="T7" i="15"/>
  <c r="JP45" i="15"/>
  <c r="IV45" i="15"/>
  <c r="LE45" i="15"/>
  <c r="O45" i="15"/>
  <c r="HP45" i="15"/>
  <c r="CF45" i="15"/>
  <c r="JO45" i="15"/>
  <c r="EB45" i="15"/>
  <c r="KM45" i="15"/>
  <c r="EE45" i="15"/>
  <c r="JU45" i="15"/>
  <c r="CL45" i="15"/>
  <c r="HJ45" i="15"/>
  <c r="MX45" i="15"/>
  <c r="EN46" i="15"/>
  <c r="JL46" i="15"/>
  <c r="HT46" i="15"/>
  <c r="JP46" i="15"/>
  <c r="HK46" i="15"/>
  <c r="FD46" i="15"/>
  <c r="AR46" i="15"/>
  <c r="JM46" i="15"/>
  <c r="GO46" i="15"/>
  <c r="FO7" i="15"/>
  <c r="LX4" i="15"/>
  <c r="DF4" i="15"/>
  <c r="EW4" i="15"/>
  <c r="NC4" i="15"/>
  <c r="AZ4" i="15"/>
  <c r="LD4" i="15"/>
  <c r="MH4" i="15"/>
  <c r="DX4" i="15"/>
  <c r="DD4" i="15"/>
  <c r="KC4" i="15"/>
  <c r="CC4" i="15"/>
  <c r="HL4" i="15"/>
  <c r="LG4" i="15"/>
  <c r="EY4" i="15"/>
  <c r="MP4" i="15"/>
  <c r="MB4" i="15"/>
  <c r="DH4" i="15"/>
  <c r="HO4" i="15"/>
  <c r="IG4" i="15"/>
  <c r="BU4" i="15"/>
  <c r="HC4" i="15"/>
  <c r="KX4" i="15"/>
  <c r="DW4" i="15"/>
  <c r="CB4" i="15"/>
  <c r="MN4" i="15"/>
  <c r="HQ4" i="15"/>
  <c r="Q4" i="15"/>
  <c r="GT4" i="15"/>
  <c r="KF4" i="15"/>
  <c r="DE4" i="15"/>
  <c r="DB4" i="15"/>
  <c r="KS4" i="15"/>
  <c r="CK4" i="15"/>
  <c r="JX4" i="15"/>
  <c r="KO4" i="15"/>
  <c r="JC4" i="15"/>
  <c r="LL4" i="15"/>
  <c r="GF14" i="15"/>
  <c r="KB14" i="15"/>
  <c r="K14" i="15"/>
  <c r="AR14" i="15"/>
  <c r="JS14" i="15"/>
  <c r="ED14" i="15"/>
  <c r="MZ14" i="15"/>
  <c r="GZ14" i="15"/>
  <c r="CA14" i="15"/>
  <c r="CX14" i="15"/>
  <c r="JG14" i="15"/>
  <c r="BX14" i="15"/>
  <c r="IY14" i="15"/>
  <c r="BM14" i="15"/>
  <c r="HI14" i="15"/>
  <c r="KG14" i="15"/>
  <c r="KR14" i="15"/>
  <c r="BH14" i="15"/>
  <c r="CN14" i="15"/>
  <c r="FI14" i="15"/>
  <c r="CI14" i="15"/>
  <c r="LJ14" i="15"/>
  <c r="FP14" i="15"/>
  <c r="AK14" i="15"/>
  <c r="JK14" i="15"/>
  <c r="GL14" i="15"/>
  <c r="NE14" i="15"/>
  <c r="GD14" i="15"/>
  <c r="MV14" i="15"/>
  <c r="EO14" i="15"/>
  <c r="KV14" i="15"/>
  <c r="JN14" i="15"/>
  <c r="JL14" i="15"/>
  <c r="R14" i="15"/>
  <c r="HF14" i="15"/>
  <c r="LC14" i="15"/>
  <c r="W14" i="15"/>
  <c r="DE14" i="15"/>
  <c r="LW14" i="15"/>
  <c r="GA14" i="15"/>
  <c r="AU14" i="15"/>
  <c r="JW14" i="15"/>
  <c r="GU14" i="15"/>
  <c r="L14" i="15"/>
  <c r="GM14" i="15"/>
  <c r="I14" i="15"/>
  <c r="GS14" i="15"/>
  <c r="MP14" i="15"/>
  <c r="FX14" i="15"/>
  <c r="CZ14" i="15"/>
  <c r="EH14" i="15"/>
  <c r="MF14" i="15"/>
  <c r="AH14" i="15"/>
  <c r="IT14" i="15"/>
  <c r="DS14" i="15"/>
  <c r="MM14" i="15"/>
  <c r="GO14" i="15"/>
  <c r="BQ14" i="15"/>
  <c r="KL14" i="15"/>
  <c r="HD14" i="15"/>
  <c r="AD14" i="15"/>
  <c r="IP14" i="15"/>
  <c r="BE14" i="15"/>
  <c r="HA14" i="15"/>
  <c r="JY14" i="15"/>
  <c r="ME44" i="15"/>
  <c r="JS44" i="15"/>
  <c r="HG44" i="15"/>
  <c r="MP44" i="15"/>
  <c r="JU44" i="15"/>
  <c r="GZ44" i="15"/>
  <c r="EH44" i="15"/>
  <c r="BV44" i="15"/>
  <c r="LH44" i="15"/>
  <c r="IB44" i="15"/>
  <c r="EW44" i="15"/>
  <c r="CB44" i="15"/>
  <c r="LF44" i="15"/>
  <c r="HN44" i="15"/>
  <c r="EB44" i="15"/>
  <c r="AV44" i="15"/>
  <c r="JV44" i="15"/>
  <c r="GD44" i="15"/>
  <c r="CV44" i="15"/>
  <c r="LK44" i="15"/>
  <c r="GM44" i="15"/>
  <c r="CC44" i="15"/>
  <c r="KC44" i="15"/>
  <c r="FD44" i="15"/>
  <c r="AY44" i="15"/>
  <c r="JM44" i="15"/>
  <c r="EQ44" i="15"/>
  <c r="MZ44" i="15"/>
  <c r="ID44" i="15"/>
  <c r="DL44" i="15"/>
  <c r="JR44" i="15"/>
  <c r="MA44" i="15"/>
  <c r="CQ44" i="15"/>
  <c r="FN44" i="15"/>
  <c r="JE44" i="15"/>
  <c r="MI44" i="15"/>
  <c r="EZ44" i="15"/>
  <c r="JA44" i="15"/>
  <c r="MT44" i="15"/>
  <c r="LA44" i="15"/>
  <c r="FL44" i="15"/>
  <c r="LE4" i="15"/>
  <c r="GD4" i="15"/>
  <c r="FW4" i="15"/>
  <c r="HU4" i="15"/>
  <c r="FU4" i="15"/>
  <c r="NB3" i="15"/>
  <c r="MT3" i="15"/>
  <c r="ML3" i="15"/>
  <c r="MD3" i="15"/>
  <c r="LV3" i="15"/>
  <c r="LN3" i="15"/>
  <c r="LF3" i="15"/>
  <c r="KX3" i="15"/>
  <c r="KP3" i="15"/>
  <c r="KH3" i="15"/>
  <c r="JZ3" i="15"/>
  <c r="JR3" i="15"/>
  <c r="JJ3" i="15"/>
  <c r="JB3" i="15"/>
  <c r="IT3" i="15"/>
  <c r="IL3" i="15"/>
  <c r="ID3" i="15"/>
  <c r="HV3" i="15"/>
  <c r="HN3" i="15"/>
  <c r="HF3" i="15"/>
  <c r="GX3" i="15"/>
  <c r="GP3" i="15"/>
  <c r="GH3" i="15"/>
  <c r="FZ3" i="15"/>
  <c r="FR3" i="15"/>
  <c r="FJ3" i="15"/>
  <c r="FB3" i="15"/>
  <c r="ET3" i="15"/>
  <c r="EL3" i="15"/>
  <c r="ED3" i="15"/>
  <c r="DV3" i="15"/>
  <c r="DN3" i="15"/>
  <c r="DF3" i="15"/>
  <c r="CX3" i="15"/>
  <c r="CP3" i="15"/>
  <c r="CH3" i="15"/>
  <c r="BZ3" i="15"/>
  <c r="BR3" i="15"/>
  <c r="BJ3" i="15"/>
  <c r="BB3" i="15"/>
  <c r="AT3" i="15"/>
  <c r="AL3" i="15"/>
  <c r="AD3" i="15"/>
  <c r="NA3" i="15"/>
  <c r="MR3" i="15"/>
  <c r="MI3" i="15"/>
  <c r="LZ3" i="15"/>
  <c r="LQ3" i="15"/>
  <c r="LH3" i="15"/>
  <c r="KY3" i="15"/>
  <c r="KO3" i="15"/>
  <c r="KF3" i="15"/>
  <c r="JW3" i="15"/>
  <c r="JN3" i="15"/>
  <c r="JE3" i="15"/>
  <c r="IV3" i="15"/>
  <c r="IM3" i="15"/>
  <c r="IC3" i="15"/>
  <c r="HT3" i="15"/>
  <c r="HK3" i="15"/>
  <c r="HB3" i="15"/>
  <c r="GS3" i="15"/>
  <c r="GJ3" i="15"/>
  <c r="GA3" i="15"/>
  <c r="FQ3" i="15"/>
  <c r="FH3" i="15"/>
  <c r="EY3" i="15"/>
  <c r="EP3" i="15"/>
  <c r="EG3" i="15"/>
  <c r="DX3" i="15"/>
  <c r="DO3" i="15"/>
  <c r="DE3" i="15"/>
  <c r="CV3" i="15"/>
  <c r="CM3" i="15"/>
  <c r="CD3" i="15"/>
  <c r="BU3" i="15"/>
  <c r="BL3" i="15"/>
  <c r="BC3" i="15"/>
  <c r="AS3" i="15"/>
  <c r="AJ3" i="15"/>
  <c r="I3" i="15"/>
  <c r="MZ3" i="15"/>
  <c r="MH3" i="15"/>
  <c r="LY3" i="15"/>
  <c r="LG3" i="15"/>
  <c r="KE3" i="15"/>
  <c r="JD3" i="15"/>
  <c r="IK3" i="15"/>
  <c r="IB3" i="15"/>
  <c r="HJ3" i="15"/>
  <c r="FY3" i="15"/>
  <c r="FG3" i="15"/>
  <c r="EO3" i="15"/>
  <c r="EF3" i="15"/>
  <c r="DM3" i="15"/>
  <c r="CC3" i="15"/>
  <c r="BK3" i="15"/>
  <c r="AR3" i="15"/>
  <c r="AI3" i="15"/>
  <c r="MQ3" i="15"/>
  <c r="LP3" i="15"/>
  <c r="KW3" i="15"/>
  <c r="KN3" i="15"/>
  <c r="JV3" i="15"/>
  <c r="JM3" i="15"/>
  <c r="IU3" i="15"/>
  <c r="HS3" i="15"/>
  <c r="HA3" i="15"/>
  <c r="GR3" i="15"/>
  <c r="GI3" i="15"/>
  <c r="FP3" i="15"/>
  <c r="EX3" i="15"/>
  <c r="DW3" i="15"/>
  <c r="DD3" i="15"/>
  <c r="CU3" i="15"/>
  <c r="CL3" i="15"/>
  <c r="BT3" i="15"/>
  <c r="BA3" i="15"/>
  <c r="NE3" i="15"/>
  <c r="MS3" i="15"/>
  <c r="MF3" i="15"/>
  <c r="LT3" i="15"/>
  <c r="LI3" i="15"/>
  <c r="KU3" i="15"/>
  <c r="KJ3" i="15"/>
  <c r="JX3" i="15"/>
  <c r="JK3" i="15"/>
  <c r="IY3" i="15"/>
  <c r="IN3" i="15"/>
  <c r="HZ3" i="15"/>
  <c r="HO3" i="15"/>
  <c r="HC3" i="15"/>
  <c r="GO3" i="15"/>
  <c r="GD3" i="15"/>
  <c r="FS3" i="15"/>
  <c r="FE3" i="15"/>
  <c r="ES3" i="15"/>
  <c r="EH3" i="15"/>
  <c r="DT3" i="15"/>
  <c r="DI3" i="15"/>
  <c r="CW3" i="15"/>
  <c r="CJ3" i="15"/>
  <c r="BX3" i="15"/>
  <c r="BM3" i="15"/>
  <c r="AY3" i="15"/>
  <c r="AN3" i="15"/>
  <c r="ND3" i="15"/>
  <c r="MP3" i="15"/>
  <c r="ME3" i="15"/>
  <c r="LS3" i="15"/>
  <c r="LE3" i="15"/>
  <c r="KT3" i="15"/>
  <c r="KI3" i="15"/>
  <c r="JU3" i="15"/>
  <c r="JI3" i="15"/>
  <c r="IX3" i="15"/>
  <c r="IJ3" i="15"/>
  <c r="HY3" i="15"/>
  <c r="HM3" i="15"/>
  <c r="GZ3" i="15"/>
  <c r="GN3" i="15"/>
  <c r="GC3" i="15"/>
  <c r="FO3" i="15"/>
  <c r="FD3" i="15"/>
  <c r="ER3" i="15"/>
  <c r="EE3" i="15"/>
  <c r="DS3" i="15"/>
  <c r="DH3" i="15"/>
  <c r="CT3" i="15"/>
  <c r="CI3" i="15"/>
  <c r="BW3" i="15"/>
  <c r="BI3" i="15"/>
  <c r="AX3" i="15"/>
  <c r="AM3" i="15"/>
  <c r="EC3" i="15"/>
  <c r="AU3" i="15"/>
  <c r="LX3" i="15"/>
  <c r="HE3" i="15"/>
  <c r="CE3" i="15"/>
  <c r="MK3" i="15"/>
  <c r="LL3" i="15"/>
  <c r="KM3" i="15"/>
  <c r="KB3" i="15"/>
  <c r="JP3" i="15"/>
  <c r="JC3" i="15"/>
  <c r="IQ3" i="15"/>
  <c r="IF3" i="15"/>
  <c r="HR3" i="15"/>
  <c r="HG3" i="15"/>
  <c r="GU3" i="15"/>
  <c r="GG3" i="15"/>
  <c r="FV3" i="15"/>
  <c r="FK3" i="15"/>
  <c r="EW3" i="15"/>
  <c r="EK3" i="15"/>
  <c r="DZ3" i="15"/>
  <c r="DL3" i="15"/>
  <c r="DA3" i="15"/>
  <c r="CO3" i="15"/>
  <c r="CB3" i="15"/>
  <c r="BP3" i="15"/>
  <c r="BE3" i="15"/>
  <c r="AQ3" i="15"/>
  <c r="AF3" i="15"/>
  <c r="MV3" i="15"/>
  <c r="MJ3" i="15"/>
  <c r="LW3" i="15"/>
  <c r="LK3" i="15"/>
  <c r="KZ3" i="15"/>
  <c r="KL3" i="15"/>
  <c r="KA3" i="15"/>
  <c r="JO3" i="15"/>
  <c r="JA3" i="15"/>
  <c r="IP3" i="15"/>
  <c r="IE3" i="15"/>
  <c r="HQ3" i="15"/>
  <c r="GT3" i="15"/>
  <c r="GF3" i="15"/>
  <c r="FU3" i="15"/>
  <c r="FI3" i="15"/>
  <c r="EV3" i="15"/>
  <c r="EJ3" i="15"/>
  <c r="CZ3" i="15"/>
  <c r="CN3" i="15"/>
  <c r="CA3" i="15"/>
  <c r="BO3" i="15"/>
  <c r="BD3" i="15"/>
  <c r="AP3" i="15"/>
  <c r="AE3" i="15"/>
  <c r="NC3" i="15"/>
  <c r="MO3" i="15"/>
  <c r="MC3" i="15"/>
  <c r="LR3" i="15"/>
  <c r="LD3" i="15"/>
  <c r="KS3" i="15"/>
  <c r="KG3" i="15"/>
  <c r="JT3" i="15"/>
  <c r="JH3" i="15"/>
  <c r="IW3" i="15"/>
  <c r="II3" i="15"/>
  <c r="HX3" i="15"/>
  <c r="HL3" i="15"/>
  <c r="GY3" i="15"/>
  <c r="GM3" i="15"/>
  <c r="GB3" i="15"/>
  <c r="FN3" i="15"/>
  <c r="FC3" i="15"/>
  <c r="EQ3" i="15"/>
  <c r="DR3" i="15"/>
  <c r="DG3" i="15"/>
  <c r="CS3" i="15"/>
  <c r="CG3" i="15"/>
  <c r="BV3" i="15"/>
  <c r="BH3" i="15"/>
  <c r="AW3" i="15"/>
  <c r="AK3" i="15"/>
  <c r="MX3" i="15"/>
  <c r="MM3" i="15"/>
  <c r="MA3" i="15"/>
  <c r="LM3" i="15"/>
  <c r="LB3" i="15"/>
  <c r="KQ3" i="15"/>
  <c r="KC3" i="15"/>
  <c r="JQ3" i="15"/>
  <c r="JF3" i="15"/>
  <c r="IR3" i="15"/>
  <c r="IG3" i="15"/>
  <c r="HU3" i="15"/>
  <c r="HH3" i="15"/>
  <c r="GV3" i="15"/>
  <c r="GK3" i="15"/>
  <c r="FW3" i="15"/>
  <c r="FL3" i="15"/>
  <c r="EZ3" i="15"/>
  <c r="EM3" i="15"/>
  <c r="EA3" i="15"/>
  <c r="DP3" i="15"/>
  <c r="DB3" i="15"/>
  <c r="CQ3" i="15"/>
  <c r="BQ3" i="15"/>
  <c r="BF3" i="15"/>
  <c r="AG3" i="15"/>
  <c r="LA3" i="15"/>
  <c r="DK3" i="15"/>
  <c r="MY3" i="15"/>
  <c r="MN3" i="15"/>
  <c r="MB3" i="15"/>
  <c r="LO3" i="15"/>
  <c r="LC3" i="15"/>
  <c r="KR3" i="15"/>
  <c r="KD3" i="15"/>
  <c r="JS3" i="15"/>
  <c r="JG3" i="15"/>
  <c r="IS3" i="15"/>
  <c r="IH3" i="15"/>
  <c r="HW3" i="15"/>
  <c r="HI3" i="15"/>
  <c r="GW3" i="15"/>
  <c r="GL3" i="15"/>
  <c r="FX3" i="15"/>
  <c r="FM3" i="15"/>
  <c r="FA3" i="15"/>
  <c r="EN3" i="15"/>
  <c r="EB3" i="15"/>
  <c r="DQ3" i="15"/>
  <c r="DC3" i="15"/>
  <c r="CR3" i="15"/>
  <c r="CF3" i="15"/>
  <c r="BS3" i="15"/>
  <c r="BG3" i="15"/>
  <c r="AV3" i="15"/>
  <c r="AH3" i="15"/>
  <c r="MW3" i="15"/>
  <c r="DY3" i="15"/>
  <c r="JL3" i="15"/>
  <c r="FT3" i="15"/>
  <c r="BY3" i="15"/>
  <c r="MU3" i="15"/>
  <c r="IZ3" i="15"/>
  <c r="FF3" i="15"/>
  <c r="BN3" i="15"/>
  <c r="MG3" i="15"/>
  <c r="IO3" i="15"/>
  <c r="EU3" i="15"/>
  <c r="AZ3" i="15"/>
  <c r="LU3" i="15"/>
  <c r="IA3" i="15"/>
  <c r="EI3" i="15"/>
  <c r="AO3" i="15"/>
  <c r="LJ3" i="15"/>
  <c r="HP3" i="15"/>
  <c r="DU3" i="15"/>
  <c r="KV3" i="15"/>
  <c r="HD3" i="15"/>
  <c r="DJ3" i="15"/>
  <c r="KK3" i="15"/>
  <c r="GQ3" i="15"/>
  <c r="CY3" i="15"/>
  <c r="JY3" i="15"/>
  <c r="GE3" i="15"/>
  <c r="CK3" i="15"/>
  <c r="ND48" i="15"/>
  <c r="MV48" i="15"/>
  <c r="MN48" i="15"/>
  <c r="MF48" i="15"/>
  <c r="LX48" i="15"/>
  <c r="LP48" i="15"/>
  <c r="LH48" i="15"/>
  <c r="KZ48" i="15"/>
  <c r="KR48" i="15"/>
  <c r="KJ48" i="15"/>
  <c r="KB48" i="15"/>
  <c r="JT48" i="15"/>
  <c r="JL48" i="15"/>
  <c r="JD48" i="15"/>
  <c r="IV48" i="15"/>
  <c r="IN48" i="15"/>
  <c r="IF48" i="15"/>
  <c r="HX48" i="15"/>
  <c r="HP48" i="15"/>
  <c r="HH48" i="15"/>
  <c r="GZ48" i="15"/>
  <c r="GR48" i="15"/>
  <c r="GJ48" i="15"/>
  <c r="CJ48" i="15"/>
  <c r="CB48" i="15"/>
  <c r="BT48" i="15"/>
  <c r="BL48" i="15"/>
  <c r="MW48" i="15"/>
  <c r="MM48" i="15"/>
  <c r="MD48" i="15"/>
  <c r="LU48" i="15"/>
  <c r="LL48" i="15"/>
  <c r="LC48" i="15"/>
  <c r="KT48" i="15"/>
  <c r="KK48" i="15"/>
  <c r="KA48" i="15"/>
  <c r="JR48" i="15"/>
  <c r="JI48" i="15"/>
  <c r="IZ48" i="15"/>
  <c r="IQ48" i="15"/>
  <c r="IH48" i="15"/>
  <c r="HY48" i="15"/>
  <c r="HO48" i="15"/>
  <c r="HF48" i="15"/>
  <c r="GW48" i="15"/>
  <c r="GN48" i="15"/>
  <c r="CH48" i="15"/>
  <c r="BY48" i="15"/>
  <c r="BP48" i="15"/>
  <c r="BG48" i="15"/>
  <c r="AY48" i="15"/>
  <c r="AQ48" i="15"/>
  <c r="AI48" i="15"/>
  <c r="AA48" i="15"/>
  <c r="S48" i="15"/>
  <c r="K48" i="15"/>
  <c r="NC48" i="15"/>
  <c r="MS48" i="15"/>
  <c r="MI48" i="15"/>
  <c r="LY48" i="15"/>
  <c r="LN48" i="15"/>
  <c r="LD48" i="15"/>
  <c r="KS48" i="15"/>
  <c r="KH48" i="15"/>
  <c r="JX48" i="15"/>
  <c r="JN48" i="15"/>
  <c r="JC48" i="15"/>
  <c r="IS48" i="15"/>
  <c r="II48" i="15"/>
  <c r="HW48" i="15"/>
  <c r="HM48" i="15"/>
  <c r="HC48" i="15"/>
  <c r="GS48" i="15"/>
  <c r="GH48" i="15"/>
  <c r="CG48" i="15"/>
  <c r="BW48" i="15"/>
  <c r="BM48" i="15"/>
  <c r="BC48" i="15"/>
  <c r="AT48" i="15"/>
  <c r="AK48" i="15"/>
  <c r="AB48" i="15"/>
  <c r="R48" i="15"/>
  <c r="I48" i="15"/>
  <c r="NB48" i="15"/>
  <c r="MR48" i="15"/>
  <c r="MH48" i="15"/>
  <c r="LW48" i="15"/>
  <c r="LM48" i="15"/>
  <c r="LB48" i="15"/>
  <c r="KQ48" i="15"/>
  <c r="KG48" i="15"/>
  <c r="JW48" i="15"/>
  <c r="JM48" i="15"/>
  <c r="JB48" i="15"/>
  <c r="IR48" i="15"/>
  <c r="IG48" i="15"/>
  <c r="HV48" i="15"/>
  <c r="HL48" i="15"/>
  <c r="HB48" i="15"/>
  <c r="GQ48" i="15"/>
  <c r="CF48" i="15"/>
  <c r="BV48" i="15"/>
  <c r="BK48" i="15"/>
  <c r="BB48" i="15"/>
  <c r="AS48" i="15"/>
  <c r="AJ48" i="15"/>
  <c r="MU48" i="15"/>
  <c r="MG48" i="15"/>
  <c r="LS48" i="15"/>
  <c r="LF48" i="15"/>
  <c r="KP48" i="15"/>
  <c r="KD48" i="15"/>
  <c r="JP48" i="15"/>
  <c r="JA48" i="15"/>
  <c r="IM48" i="15"/>
  <c r="IA48" i="15"/>
  <c r="HK48" i="15"/>
  <c r="GX48" i="15"/>
  <c r="GK48" i="15"/>
  <c r="CC48" i="15"/>
  <c r="BO48" i="15"/>
  <c r="BA48" i="15"/>
  <c r="AO48" i="15"/>
  <c r="AD48" i="15"/>
  <c r="T48" i="15"/>
  <c r="MT48" i="15"/>
  <c r="ME48" i="15"/>
  <c r="LR48" i="15"/>
  <c r="LE48" i="15"/>
  <c r="KO48" i="15"/>
  <c r="KC48" i="15"/>
  <c r="JO48" i="15"/>
  <c r="IY48" i="15"/>
  <c r="IL48" i="15"/>
  <c r="HZ48" i="15"/>
  <c r="HJ48" i="15"/>
  <c r="GV48" i="15"/>
  <c r="GI48" i="15"/>
  <c r="CA48" i="15"/>
  <c r="BN48" i="15"/>
  <c r="AZ48" i="15"/>
  <c r="AN48" i="15"/>
  <c r="AC48" i="15"/>
  <c r="Q48" i="15"/>
  <c r="MQ48" i="15"/>
  <c r="MC48" i="15"/>
  <c r="LQ48" i="15"/>
  <c r="LA48" i="15"/>
  <c r="KN48" i="15"/>
  <c r="JZ48" i="15"/>
  <c r="JK48" i="15"/>
  <c r="NE48" i="15"/>
  <c r="MP48" i="15"/>
  <c r="MB48" i="15"/>
  <c r="LO48" i="15"/>
  <c r="KY48" i="15"/>
  <c r="KM48" i="15"/>
  <c r="JY48" i="15"/>
  <c r="JJ48" i="15"/>
  <c r="IW48" i="15"/>
  <c r="IJ48" i="15"/>
  <c r="HT48" i="15"/>
  <c r="HG48" i="15"/>
  <c r="GT48" i="15"/>
  <c r="MZ48" i="15"/>
  <c r="LZ48" i="15"/>
  <c r="KW48" i="15"/>
  <c r="JU48" i="15"/>
  <c r="IU48" i="15"/>
  <c r="IB48" i="15"/>
  <c r="HD48" i="15"/>
  <c r="CK48" i="15"/>
  <c r="BR48" i="15"/>
  <c r="AX48" i="15"/>
  <c r="AH48" i="15"/>
  <c r="V48" i="15"/>
  <c r="MY48" i="15"/>
  <c r="LV48" i="15"/>
  <c r="KV48" i="15"/>
  <c r="JS48" i="15"/>
  <c r="IT48" i="15"/>
  <c r="HU48" i="15"/>
  <c r="HA48" i="15"/>
  <c r="CI48" i="15"/>
  <c r="BQ48" i="15"/>
  <c r="AW48" i="15"/>
  <c r="AG48" i="15"/>
  <c r="U48" i="15"/>
  <c r="MX48" i="15"/>
  <c r="LT48" i="15"/>
  <c r="KU48" i="15"/>
  <c r="JQ48" i="15"/>
  <c r="IP48" i="15"/>
  <c r="HS48" i="15"/>
  <c r="GY48" i="15"/>
  <c r="CE48" i="15"/>
  <c r="BJ48" i="15"/>
  <c r="AV48" i="15"/>
  <c r="AF48" i="15"/>
  <c r="P48" i="15"/>
  <c r="MO48" i="15"/>
  <c r="LK48" i="15"/>
  <c r="KL48" i="15"/>
  <c r="JH48" i="15"/>
  <c r="IO48" i="15"/>
  <c r="HR48" i="15"/>
  <c r="GU48" i="15"/>
  <c r="CD48" i="15"/>
  <c r="BI48" i="15"/>
  <c r="AU48" i="15"/>
  <c r="AE48" i="15"/>
  <c r="O48" i="15"/>
  <c r="MJ48" i="15"/>
  <c r="KE48" i="15"/>
  <c r="ID48" i="15"/>
  <c r="GM48" i="15"/>
  <c r="BU48" i="15"/>
  <c r="AM48" i="15"/>
  <c r="L48" i="15"/>
  <c r="MA48" i="15"/>
  <c r="JV48" i="15"/>
  <c r="IC48" i="15"/>
  <c r="GL48" i="15"/>
  <c r="BS48" i="15"/>
  <c r="AL48" i="15"/>
  <c r="J48" i="15"/>
  <c r="LJ48" i="15"/>
  <c r="JG48" i="15"/>
  <c r="HQ48" i="15"/>
  <c r="BH48" i="15"/>
  <c r="Z48" i="15"/>
  <c r="LI48" i="15"/>
  <c r="JF48" i="15"/>
  <c r="HN48" i="15"/>
  <c r="BF48" i="15"/>
  <c r="Y48" i="15"/>
  <c r="NA48" i="15"/>
  <c r="IX48" i="15"/>
  <c r="W48" i="15"/>
  <c r="ML48" i="15"/>
  <c r="IK48" i="15"/>
  <c r="BZ48" i="15"/>
  <c r="N48" i="15"/>
  <c r="MK48" i="15"/>
  <c r="IE48" i="15"/>
  <c r="BX48" i="15"/>
  <c r="M48" i="15"/>
  <c r="LG48" i="15"/>
  <c r="HI48" i="15"/>
  <c r="BE48" i="15"/>
  <c r="HE48" i="15"/>
  <c r="BD48" i="15"/>
  <c r="GP48" i="15"/>
  <c r="AR48" i="15"/>
  <c r="GO48" i="15"/>
  <c r="AP48" i="15"/>
  <c r="X48" i="15"/>
  <c r="KX48" i="15"/>
  <c r="KI48" i="15"/>
  <c r="JE48" i="15"/>
  <c r="KF48" i="15"/>
  <c r="IZ4" i="15"/>
  <c r="FF4" i="15"/>
  <c r="BN4" i="15"/>
  <c r="IK4" i="15"/>
  <c r="EE4" i="15"/>
  <c r="N4" i="15"/>
  <c r="NB13" i="15"/>
  <c r="MT13" i="15"/>
  <c r="ML13" i="15"/>
  <c r="MD13" i="15"/>
  <c r="LV13" i="15"/>
  <c r="LN13" i="15"/>
  <c r="LF13" i="15"/>
  <c r="KX13" i="15"/>
  <c r="KP13" i="15"/>
  <c r="KH13" i="15"/>
  <c r="JZ13" i="15"/>
  <c r="JR13" i="15"/>
  <c r="JJ13" i="15"/>
  <c r="JB13" i="15"/>
  <c r="IT13" i="15"/>
  <c r="IL13" i="15"/>
  <c r="ID13" i="15"/>
  <c r="HV13" i="15"/>
  <c r="GP13" i="15"/>
  <c r="GH13" i="15"/>
  <c r="FZ13" i="15"/>
  <c r="FR13" i="15"/>
  <c r="FJ13" i="15"/>
  <c r="FB13" i="15"/>
  <c r="ED13" i="15"/>
  <c r="DV13" i="15"/>
  <c r="DN13" i="15"/>
  <c r="DF13" i="15"/>
  <c r="CX13" i="15"/>
  <c r="CP13" i="15"/>
  <c r="CH13" i="15"/>
  <c r="BZ13" i="15"/>
  <c r="BR13" i="15"/>
  <c r="BJ13" i="15"/>
  <c r="BB13" i="15"/>
  <c r="AT13" i="15"/>
  <c r="AL13" i="15"/>
  <c r="AD13" i="15"/>
  <c r="V13" i="15"/>
  <c r="N13" i="15"/>
  <c r="ND13" i="15"/>
  <c r="MU13" i="15"/>
  <c r="MK13" i="15"/>
  <c r="MB13" i="15"/>
  <c r="LS13" i="15"/>
  <c r="LJ13" i="15"/>
  <c r="LA13" i="15"/>
  <c r="KR13" i="15"/>
  <c r="KI13" i="15"/>
  <c r="JY13" i="15"/>
  <c r="JP13" i="15"/>
  <c r="JG13" i="15"/>
  <c r="IX13" i="15"/>
  <c r="IO13" i="15"/>
  <c r="IF13" i="15"/>
  <c r="HW13" i="15"/>
  <c r="GL13" i="15"/>
  <c r="GC13" i="15"/>
  <c r="FT13" i="15"/>
  <c r="FK13" i="15"/>
  <c r="FA13" i="15"/>
  <c r="DZ13" i="15"/>
  <c r="DQ13" i="15"/>
  <c r="DH13" i="15"/>
  <c r="CY13" i="15"/>
  <c r="CO13" i="15"/>
  <c r="CF13" i="15"/>
  <c r="BW13" i="15"/>
  <c r="BN13" i="15"/>
  <c r="BE13" i="15"/>
  <c r="AV13" i="15"/>
  <c r="AM13" i="15"/>
  <c r="AC13" i="15"/>
  <c r="T13" i="15"/>
  <c r="K13" i="15"/>
  <c r="MW13" i="15"/>
  <c r="MM13" i="15"/>
  <c r="MA13" i="15"/>
  <c r="LQ13" i="15"/>
  <c r="LG13" i="15"/>
  <c r="KV13" i="15"/>
  <c r="KL13" i="15"/>
  <c r="KB13" i="15"/>
  <c r="JQ13" i="15"/>
  <c r="JF13" i="15"/>
  <c r="IV13" i="15"/>
  <c r="IK13" i="15"/>
  <c r="IA13" i="15"/>
  <c r="GK13" i="15"/>
  <c r="GA13" i="15"/>
  <c r="FP13" i="15"/>
  <c r="FF13" i="15"/>
  <c r="EV13" i="15"/>
  <c r="EA13" i="15"/>
  <c r="DP13" i="15"/>
  <c r="DE13" i="15"/>
  <c r="CU13" i="15"/>
  <c r="CK13" i="15"/>
  <c r="CA13" i="15"/>
  <c r="BP13" i="15"/>
  <c r="BF13" i="15"/>
  <c r="AU13" i="15"/>
  <c r="AJ13" i="15"/>
  <c r="Z13" i="15"/>
  <c r="P13" i="15"/>
  <c r="MV13" i="15"/>
  <c r="MJ13" i="15"/>
  <c r="LZ13" i="15"/>
  <c r="LP13" i="15"/>
  <c r="LE13" i="15"/>
  <c r="KU13" i="15"/>
  <c r="KK13" i="15"/>
  <c r="KA13" i="15"/>
  <c r="JO13" i="15"/>
  <c r="JE13" i="15"/>
  <c r="IU13" i="15"/>
  <c r="IJ13" i="15"/>
  <c r="HZ13" i="15"/>
  <c r="GJ13" i="15"/>
  <c r="FY13" i="15"/>
  <c r="FO13" i="15"/>
  <c r="FE13" i="15"/>
  <c r="EU13" i="15"/>
  <c r="DY13" i="15"/>
  <c r="DO13" i="15"/>
  <c r="DD13" i="15"/>
  <c r="CT13" i="15"/>
  <c r="CJ13" i="15"/>
  <c r="BY13" i="15"/>
  <c r="BO13" i="15"/>
  <c r="BD13" i="15"/>
  <c r="AS13" i="15"/>
  <c r="AI13" i="15"/>
  <c r="Y13" i="15"/>
  <c r="O13" i="15"/>
  <c r="NE13" i="15"/>
  <c r="MS13" i="15"/>
  <c r="MI13" i="15"/>
  <c r="LY13" i="15"/>
  <c r="LO13" i="15"/>
  <c r="LD13" i="15"/>
  <c r="KT13" i="15"/>
  <c r="KJ13" i="15"/>
  <c r="JX13" i="15"/>
  <c r="JN13" i="15"/>
  <c r="JD13" i="15"/>
  <c r="IS13" i="15"/>
  <c r="II13" i="15"/>
  <c r="HY13" i="15"/>
  <c r="GI13" i="15"/>
  <c r="FX13" i="15"/>
  <c r="FN13" i="15"/>
  <c r="FD13" i="15"/>
  <c r="DX13" i="15"/>
  <c r="DM13" i="15"/>
  <c r="DC13" i="15"/>
  <c r="CS13" i="15"/>
  <c r="CI13" i="15"/>
  <c r="BX13" i="15"/>
  <c r="BM13" i="15"/>
  <c r="BC13" i="15"/>
  <c r="AR13" i="15"/>
  <c r="AH13" i="15"/>
  <c r="X13" i="15"/>
  <c r="M13" i="15"/>
  <c r="NC13" i="15"/>
  <c r="MR13" i="15"/>
  <c r="MH13" i="15"/>
  <c r="LX13" i="15"/>
  <c r="LM13" i="15"/>
  <c r="LC13" i="15"/>
  <c r="KS13" i="15"/>
  <c r="KG13" i="15"/>
  <c r="JW13" i="15"/>
  <c r="JM13" i="15"/>
  <c r="JC13" i="15"/>
  <c r="IR13" i="15"/>
  <c r="IH13" i="15"/>
  <c r="HX13" i="15"/>
  <c r="GG13" i="15"/>
  <c r="FW13" i="15"/>
  <c r="FM13" i="15"/>
  <c r="FC13" i="15"/>
  <c r="EG13" i="15"/>
  <c r="DW13" i="15"/>
  <c r="DL13" i="15"/>
  <c r="DB13" i="15"/>
  <c r="CR13" i="15"/>
  <c r="CG13" i="15"/>
  <c r="BV13" i="15"/>
  <c r="BL13" i="15"/>
  <c r="BA13" i="15"/>
  <c r="AQ13" i="15"/>
  <c r="AG13" i="15"/>
  <c r="W13" i="15"/>
  <c r="L13" i="15"/>
  <c r="MX13" i="15"/>
  <c r="MC13" i="15"/>
  <c r="LH13" i="15"/>
  <c r="KM13" i="15"/>
  <c r="JS13" i="15"/>
  <c r="IW13" i="15"/>
  <c r="IB13" i="15"/>
  <c r="GM13" i="15"/>
  <c r="FQ13" i="15"/>
  <c r="EW13" i="15"/>
  <c r="EB13" i="15"/>
  <c r="DG13" i="15"/>
  <c r="CL13" i="15"/>
  <c r="BQ13" i="15"/>
  <c r="AW13" i="15"/>
  <c r="AA13" i="15"/>
  <c r="MQ13" i="15"/>
  <c r="LW13" i="15"/>
  <c r="LB13" i="15"/>
  <c r="KF13" i="15"/>
  <c r="JL13" i="15"/>
  <c r="IQ13" i="15"/>
  <c r="GF13" i="15"/>
  <c r="FL13" i="15"/>
  <c r="DU13" i="15"/>
  <c r="DA13" i="15"/>
  <c r="CE13" i="15"/>
  <c r="BK13" i="15"/>
  <c r="AP13" i="15"/>
  <c r="U13" i="15"/>
  <c r="MP13" i="15"/>
  <c r="LU13" i="15"/>
  <c r="KZ13" i="15"/>
  <c r="KE13" i="15"/>
  <c r="JK13" i="15"/>
  <c r="IP13" i="15"/>
  <c r="GE13" i="15"/>
  <c r="FI13" i="15"/>
  <c r="DT13" i="15"/>
  <c r="CZ13" i="15"/>
  <c r="CD13" i="15"/>
  <c r="BI13" i="15"/>
  <c r="AO13" i="15"/>
  <c r="S13" i="15"/>
  <c r="MO13" i="15"/>
  <c r="LT13" i="15"/>
  <c r="KY13" i="15"/>
  <c r="KD13" i="15"/>
  <c r="JI13" i="15"/>
  <c r="IN13" i="15"/>
  <c r="GD13" i="15"/>
  <c r="FH13" i="15"/>
  <c r="DS13" i="15"/>
  <c r="CW13" i="15"/>
  <c r="CC13" i="15"/>
  <c r="BH13" i="15"/>
  <c r="AN13" i="15"/>
  <c r="R13" i="15"/>
  <c r="LR13" i="15"/>
  <c r="KC13" i="15"/>
  <c r="IM13" i="15"/>
  <c r="FG13" i="15"/>
  <c r="DR13" i="15"/>
  <c r="CB13" i="15"/>
  <c r="AK13" i="15"/>
  <c r="NA13" i="15"/>
  <c r="LL13" i="15"/>
  <c r="JV13" i="15"/>
  <c r="IG13" i="15"/>
  <c r="EZ13" i="15"/>
  <c r="DK13" i="15"/>
  <c r="BU13" i="15"/>
  <c r="AF13" i="15"/>
  <c r="MG13" i="15"/>
  <c r="KQ13" i="15"/>
  <c r="JA13" i="15"/>
  <c r="FV13" i="15"/>
  <c r="EF13" i="15"/>
  <c r="CQ13" i="15"/>
  <c r="AZ13" i="15"/>
  <c r="J13" i="15"/>
  <c r="MF13" i="15"/>
  <c r="KO13" i="15"/>
  <c r="IZ13" i="15"/>
  <c r="FU13" i="15"/>
  <c r="EE13" i="15"/>
  <c r="CN13" i="15"/>
  <c r="AY13" i="15"/>
  <c r="I13" i="15"/>
  <c r="ME13" i="15"/>
  <c r="KN13" i="15"/>
  <c r="IY13" i="15"/>
  <c r="FS13" i="15"/>
  <c r="EC13" i="15"/>
  <c r="CM13" i="15"/>
  <c r="AX13" i="15"/>
  <c r="MZ13" i="15"/>
  <c r="LK13" i="15"/>
  <c r="JU13" i="15"/>
  <c r="IE13" i="15"/>
  <c r="GO13" i="15"/>
  <c r="EY13" i="15"/>
  <c r="DJ13" i="15"/>
  <c r="BT13" i="15"/>
  <c r="AE13" i="15"/>
  <c r="MN13" i="15"/>
  <c r="KW13" i="15"/>
  <c r="JH13" i="15"/>
  <c r="GB13" i="15"/>
  <c r="CV13" i="15"/>
  <c r="BG13" i="15"/>
  <c r="Q13" i="15"/>
  <c r="MY13" i="15"/>
  <c r="LI13" i="15"/>
  <c r="JT13" i="15"/>
  <c r="IC13" i="15"/>
  <c r="GN13" i="15"/>
  <c r="EX13" i="15"/>
  <c r="DI13" i="15"/>
  <c r="BS13" i="15"/>
  <c r="AB13" i="15"/>
  <c r="IF4" i="15"/>
  <c r="EA4" i="15"/>
  <c r="U4" i="15"/>
  <c r="LF4" i="15"/>
  <c r="CM4" i="15"/>
  <c r="JW4" i="15"/>
  <c r="EF4" i="15"/>
  <c r="JN4" i="15"/>
  <c r="S4" i="15"/>
  <c r="CW4" i="15"/>
  <c r="GA4" i="15"/>
  <c r="JO4" i="15"/>
  <c r="MS4" i="15"/>
  <c r="BM4" i="15"/>
  <c r="EG4" i="15"/>
  <c r="HA4" i="15"/>
  <c r="JU4" i="15"/>
  <c r="MO4" i="15"/>
  <c r="E15" i="15"/>
  <c r="DV14" i="15"/>
  <c r="IS14" i="15"/>
  <c r="CD14" i="15"/>
  <c r="MC14" i="15"/>
  <c r="MY14" i="15"/>
  <c r="KD14" i="15"/>
  <c r="CS14" i="15"/>
  <c r="AG14" i="15"/>
  <c r="LG14" i="15"/>
  <c r="FK14" i="15"/>
  <c r="CP14" i="15"/>
  <c r="U14" i="15"/>
  <c r="KT14" i="15"/>
  <c r="MO14" i="15"/>
  <c r="ET14" i="15"/>
  <c r="BG14" i="15"/>
  <c r="LK14" i="15"/>
  <c r="DT14" i="15"/>
  <c r="AJ14" i="15"/>
  <c r="KH14" i="15"/>
  <c r="GN14" i="15"/>
  <c r="CT14" i="15"/>
  <c r="N14" i="15"/>
  <c r="JF14" i="15"/>
  <c r="FN14" i="15"/>
  <c r="BW14" i="15"/>
  <c r="LH14" i="15"/>
  <c r="DN14" i="15"/>
  <c r="KC14" i="15"/>
  <c r="CO14" i="15"/>
  <c r="JB14" i="15"/>
  <c r="BS14" i="15"/>
  <c r="AX14" i="15"/>
  <c r="KN14" i="15"/>
  <c r="GR14" i="15"/>
  <c r="DB14" i="15"/>
  <c r="LS14" i="15"/>
  <c r="GQ14" i="15"/>
  <c r="DK14" i="15"/>
  <c r="MD14" i="15"/>
  <c r="GG14" i="15"/>
  <c r="AZ14" i="15"/>
  <c r="JC14" i="15"/>
  <c r="EM14" i="15"/>
  <c r="M14" i="15"/>
  <c r="DD14" i="15"/>
  <c r="LV14" i="15"/>
  <c r="BY14" i="15"/>
  <c r="FZ14" i="15"/>
  <c r="KX14" i="15"/>
  <c r="BD14" i="15"/>
  <c r="JJ14" i="15"/>
  <c r="AA14" i="15"/>
  <c r="DU14" i="15"/>
  <c r="NC14" i="15"/>
  <c r="FS14" i="15"/>
  <c r="IX14" i="15"/>
  <c r="MJ14" i="15"/>
  <c r="BO14" i="15"/>
  <c r="ES14" i="15"/>
  <c r="LQ14" i="15"/>
  <c r="AW14" i="15"/>
  <c r="DQ14" i="15"/>
  <c r="GK14" i="15"/>
  <c r="JE14" i="15"/>
  <c r="MG14" i="15"/>
  <c r="LU14" i="15"/>
  <c r="AN14" i="15"/>
  <c r="HX4" i="15"/>
  <c r="DS4" i="15"/>
  <c r="M4" i="15"/>
  <c r="V14" i="15"/>
  <c r="IH4" i="15"/>
  <c r="EB4" i="15"/>
  <c r="K4" i="15"/>
  <c r="AL14" i="15"/>
  <c r="II4" i="15"/>
  <c r="EC4" i="15"/>
  <c r="LR14" i="15"/>
  <c r="LM7" i="15"/>
  <c r="JC7" i="15"/>
  <c r="KQ7" i="15"/>
  <c r="MY7" i="15"/>
  <c r="IV7" i="15"/>
  <c r="JW7" i="15"/>
  <c r="P7" i="15"/>
  <c r="KK7" i="15"/>
  <c r="EV7" i="15"/>
  <c r="MI7" i="15"/>
  <c r="IY7" i="15"/>
  <c r="BX7" i="15"/>
  <c r="HF7" i="15"/>
  <c r="MV7" i="15"/>
  <c r="DR7" i="15"/>
  <c r="MZ18" i="15"/>
  <c r="MR18" i="15"/>
  <c r="MJ18" i="15"/>
  <c r="MB18" i="15"/>
  <c r="LT18" i="15"/>
  <c r="KF18" i="15"/>
  <c r="JX18" i="15"/>
  <c r="JP18" i="15"/>
  <c r="JH18" i="15"/>
  <c r="IZ18" i="15"/>
  <c r="IR18" i="15"/>
  <c r="IJ18" i="15"/>
  <c r="IB18" i="15"/>
  <c r="HT18" i="15"/>
  <c r="HL18" i="15"/>
  <c r="GN18" i="15"/>
  <c r="GF18" i="15"/>
  <c r="FX18" i="15"/>
  <c r="FP18" i="15"/>
  <c r="FH18" i="15"/>
  <c r="EZ18" i="15"/>
  <c r="ER18" i="15"/>
  <c r="EJ18" i="15"/>
  <c r="EB18" i="15"/>
  <c r="DT18" i="15"/>
  <c r="DL18" i="15"/>
  <c r="DD18" i="15"/>
  <c r="CV18" i="15"/>
  <c r="CN18" i="15"/>
  <c r="CF18" i="15"/>
  <c r="BX18" i="15"/>
  <c r="BP18" i="15"/>
  <c r="BH18" i="15"/>
  <c r="AZ18" i="15"/>
  <c r="AR18" i="15"/>
  <c r="AJ18" i="15"/>
  <c r="AB18" i="15"/>
  <c r="T18" i="15"/>
  <c r="L18" i="15"/>
  <c r="NA18" i="15"/>
  <c r="MQ18" i="15"/>
  <c r="MH18" i="15"/>
  <c r="LY18" i="15"/>
  <c r="KE18" i="15"/>
  <c r="JV18" i="15"/>
  <c r="JM18" i="15"/>
  <c r="JD18" i="15"/>
  <c r="IU18" i="15"/>
  <c r="IL18" i="15"/>
  <c r="IC18" i="15"/>
  <c r="HS18" i="15"/>
  <c r="HJ18" i="15"/>
  <c r="GR18" i="15"/>
  <c r="GI18" i="15"/>
  <c r="FZ18" i="15"/>
  <c r="FQ18" i="15"/>
  <c r="FG18" i="15"/>
  <c r="EX18" i="15"/>
  <c r="EO18" i="15"/>
  <c r="EF18" i="15"/>
  <c r="DW18" i="15"/>
  <c r="DN18" i="15"/>
  <c r="DE18" i="15"/>
  <c r="CU18" i="15"/>
  <c r="CL18" i="15"/>
  <c r="CC18" i="15"/>
  <c r="BT18" i="15"/>
  <c r="BK18" i="15"/>
  <c r="BB18" i="15"/>
  <c r="AS18" i="15"/>
  <c r="AI18" i="15"/>
  <c r="Z18" i="15"/>
  <c r="Q18" i="15"/>
  <c r="NB18" i="15"/>
  <c r="MP18" i="15"/>
  <c r="MF18" i="15"/>
  <c r="LV18" i="15"/>
  <c r="KG18" i="15"/>
  <c r="JU18" i="15"/>
  <c r="JK18" i="15"/>
  <c r="JA18" i="15"/>
  <c r="IP18" i="15"/>
  <c r="IF18" i="15"/>
  <c r="HV18" i="15"/>
  <c r="HK18" i="15"/>
  <c r="GP18" i="15"/>
  <c r="GE18" i="15"/>
  <c r="FU18" i="15"/>
  <c r="FK18" i="15"/>
  <c r="FA18" i="15"/>
  <c r="EP18" i="15"/>
  <c r="EE18" i="15"/>
  <c r="DU18" i="15"/>
  <c r="DJ18" i="15"/>
  <c r="CZ18" i="15"/>
  <c r="CP18" i="15"/>
  <c r="CE18" i="15"/>
  <c r="BU18" i="15"/>
  <c r="BJ18" i="15"/>
  <c r="AY18" i="15"/>
  <c r="AO18" i="15"/>
  <c r="AE18" i="15"/>
  <c r="U18" i="15"/>
  <c r="J18" i="15"/>
  <c r="MY18" i="15"/>
  <c r="MO18" i="15"/>
  <c r="ME18" i="15"/>
  <c r="LU18" i="15"/>
  <c r="NC18" i="15"/>
  <c r="MM18" i="15"/>
  <c r="LZ18" i="15"/>
  <c r="JZ18" i="15"/>
  <c r="JN18" i="15"/>
  <c r="JB18" i="15"/>
  <c r="IO18" i="15"/>
  <c r="ID18" i="15"/>
  <c r="HQ18" i="15"/>
  <c r="GH18" i="15"/>
  <c r="FV18" i="15"/>
  <c r="FJ18" i="15"/>
  <c r="EW18" i="15"/>
  <c r="EL18" i="15"/>
  <c r="DZ18" i="15"/>
  <c r="DO18" i="15"/>
  <c r="DB18" i="15"/>
  <c r="CQ18" i="15"/>
  <c r="CD18" i="15"/>
  <c r="BR18" i="15"/>
  <c r="BF18" i="15"/>
  <c r="AU18" i="15"/>
  <c r="AH18" i="15"/>
  <c r="W18" i="15"/>
  <c r="K18" i="15"/>
  <c r="MX18" i="15"/>
  <c r="ML18" i="15"/>
  <c r="LX18" i="15"/>
  <c r="JY18" i="15"/>
  <c r="JL18" i="15"/>
  <c r="IY18" i="15"/>
  <c r="IN18" i="15"/>
  <c r="IA18" i="15"/>
  <c r="HP18" i="15"/>
  <c r="GS18" i="15"/>
  <c r="GG18" i="15"/>
  <c r="FT18" i="15"/>
  <c r="FI18" i="15"/>
  <c r="EV18" i="15"/>
  <c r="EK18" i="15"/>
  <c r="DY18" i="15"/>
  <c r="DM18" i="15"/>
  <c r="DA18" i="15"/>
  <c r="CO18" i="15"/>
  <c r="CB18" i="15"/>
  <c r="BQ18" i="15"/>
  <c r="BE18" i="15"/>
  <c r="AT18" i="15"/>
  <c r="AG18" i="15"/>
  <c r="V18" i="15"/>
  <c r="I18" i="15"/>
  <c r="MW18" i="15"/>
  <c r="MK18" i="15"/>
  <c r="LW18" i="15"/>
  <c r="JW18" i="15"/>
  <c r="JJ18" i="15"/>
  <c r="IX18" i="15"/>
  <c r="IM18" i="15"/>
  <c r="HZ18" i="15"/>
  <c r="HO18" i="15"/>
  <c r="MV18" i="15"/>
  <c r="MI18" i="15"/>
  <c r="LS18" i="15"/>
  <c r="JT18" i="15"/>
  <c r="JI18" i="15"/>
  <c r="IW18" i="15"/>
  <c r="IK18" i="15"/>
  <c r="HY18" i="15"/>
  <c r="HN18" i="15"/>
  <c r="GO18" i="15"/>
  <c r="GC18" i="15"/>
  <c r="FR18" i="15"/>
  <c r="FE18" i="15"/>
  <c r="ET18" i="15"/>
  <c r="EH18" i="15"/>
  <c r="DV18" i="15"/>
  <c r="DI18" i="15"/>
  <c r="NE18" i="15"/>
  <c r="MC18" i="15"/>
  <c r="KB18" i="15"/>
  <c r="JE18" i="15"/>
  <c r="IG18" i="15"/>
  <c r="HH18" i="15"/>
  <c r="GL18" i="15"/>
  <c r="FS18" i="15"/>
  <c r="FB18" i="15"/>
  <c r="EG18" i="15"/>
  <c r="DP18" i="15"/>
  <c r="CW18" i="15"/>
  <c r="CH18" i="15"/>
  <c r="BO18" i="15"/>
  <c r="BA18" i="15"/>
  <c r="AL18" i="15"/>
  <c r="S18" i="15"/>
  <c r="ND18" i="15"/>
  <c r="MA18" i="15"/>
  <c r="KA18" i="15"/>
  <c r="JC18" i="15"/>
  <c r="IE18" i="15"/>
  <c r="HG18" i="15"/>
  <c r="GK18" i="15"/>
  <c r="FO18" i="15"/>
  <c r="EY18" i="15"/>
  <c r="ED18" i="15"/>
  <c r="DK18" i="15"/>
  <c r="CT18" i="15"/>
  <c r="CG18" i="15"/>
  <c r="BN18" i="15"/>
  <c r="AX18" i="15"/>
  <c r="AK18" i="15"/>
  <c r="R18" i="15"/>
  <c r="MU18" i="15"/>
  <c r="LR18" i="15"/>
  <c r="JS18" i="15"/>
  <c r="IV18" i="15"/>
  <c r="HX18" i="15"/>
  <c r="GJ18" i="15"/>
  <c r="FN18" i="15"/>
  <c r="EU18" i="15"/>
  <c r="EC18" i="15"/>
  <c r="DH18" i="15"/>
  <c r="CS18" i="15"/>
  <c r="CA18" i="15"/>
  <c r="BM18" i="15"/>
  <c r="AW18" i="15"/>
  <c r="AF18" i="15"/>
  <c r="P18" i="15"/>
  <c r="MT18" i="15"/>
  <c r="JR18" i="15"/>
  <c r="IT18" i="15"/>
  <c r="HW18" i="15"/>
  <c r="GD18" i="15"/>
  <c r="FM18" i="15"/>
  <c r="ES18" i="15"/>
  <c r="EA18" i="15"/>
  <c r="DG18" i="15"/>
  <c r="CR18" i="15"/>
  <c r="BZ18" i="15"/>
  <c r="BL18" i="15"/>
  <c r="AV18" i="15"/>
  <c r="AD18" i="15"/>
  <c r="O18" i="15"/>
  <c r="MS18" i="15"/>
  <c r="IS18" i="15"/>
  <c r="FL18" i="15"/>
  <c r="DX18" i="15"/>
  <c r="CM18" i="15"/>
  <c r="BI18" i="15"/>
  <c r="AC18" i="15"/>
  <c r="MN18" i="15"/>
  <c r="IQ18" i="15"/>
  <c r="FF18" i="15"/>
  <c r="DS18" i="15"/>
  <c r="CK18" i="15"/>
  <c r="BG18" i="15"/>
  <c r="AA18" i="15"/>
  <c r="MG18" i="15"/>
  <c r="KD18" i="15"/>
  <c r="II18" i="15"/>
  <c r="GQ18" i="15"/>
  <c r="FD18" i="15"/>
  <c r="DR18" i="15"/>
  <c r="CJ18" i="15"/>
  <c r="BD18" i="15"/>
  <c r="Y18" i="15"/>
  <c r="MD18" i="15"/>
  <c r="KC18" i="15"/>
  <c r="IH18" i="15"/>
  <c r="GM18" i="15"/>
  <c r="FC18" i="15"/>
  <c r="DQ18" i="15"/>
  <c r="CI18" i="15"/>
  <c r="BC18" i="15"/>
  <c r="X18" i="15"/>
  <c r="JF18" i="15"/>
  <c r="FW18" i="15"/>
  <c r="CX18" i="15"/>
  <c r="AM18" i="15"/>
  <c r="HU18" i="15"/>
  <c r="EQ18" i="15"/>
  <c r="BY18" i="15"/>
  <c r="N18" i="15"/>
  <c r="JQ18" i="15"/>
  <c r="GB18" i="15"/>
  <c r="DF18" i="15"/>
  <c r="AQ18" i="15"/>
  <c r="JO18" i="15"/>
  <c r="GA18" i="15"/>
  <c r="DC18" i="15"/>
  <c r="AP18" i="15"/>
  <c r="JG18" i="15"/>
  <c r="FY18" i="15"/>
  <c r="CY18" i="15"/>
  <c r="AN18" i="15"/>
  <c r="HR18" i="15"/>
  <c r="EN18" i="15"/>
  <c r="BW18" i="15"/>
  <c r="M18" i="15"/>
  <c r="HI18" i="15"/>
  <c r="EI18" i="15"/>
  <c r="BS18" i="15"/>
  <c r="HM18" i="15"/>
  <c r="EM18" i="15"/>
  <c r="BV18" i="15"/>
  <c r="ME4" i="15"/>
  <c r="HM4" i="15"/>
  <c r="DG4" i="15"/>
  <c r="MT4" i="15"/>
  <c r="HV4" i="15"/>
  <c r="DC4" i="15"/>
  <c r="MU4" i="15"/>
  <c r="HW4" i="15"/>
  <c r="DR4" i="15"/>
  <c r="L4" i="15"/>
  <c r="MV4" i="15"/>
  <c r="MY12" i="15"/>
  <c r="MQ12" i="15"/>
  <c r="MI12" i="15"/>
  <c r="MA12" i="15"/>
  <c r="LS12" i="15"/>
  <c r="LK12" i="15"/>
  <c r="LC12" i="15"/>
  <c r="KU12" i="15"/>
  <c r="KM12" i="15"/>
  <c r="KE12" i="15"/>
  <c r="JW12" i="15"/>
  <c r="JO12" i="15"/>
  <c r="JG12" i="15"/>
  <c r="IY12" i="15"/>
  <c r="IQ12" i="15"/>
  <c r="II12" i="15"/>
  <c r="IA12" i="15"/>
  <c r="HS12" i="15"/>
  <c r="HK12" i="15"/>
  <c r="HC12" i="15"/>
  <c r="FW12" i="15"/>
  <c r="FO12" i="15"/>
  <c r="FG12" i="15"/>
  <c r="EY12" i="15"/>
  <c r="EQ12" i="15"/>
  <c r="EI12" i="15"/>
  <c r="DS12" i="15"/>
  <c r="DK12" i="15"/>
  <c r="DC12" i="15"/>
  <c r="CU12" i="15"/>
  <c r="CM12" i="15"/>
  <c r="CE12" i="15"/>
  <c r="BW12" i="15"/>
  <c r="BO12" i="15"/>
  <c r="BG12" i="15"/>
  <c r="AY12" i="15"/>
  <c r="AQ12" i="15"/>
  <c r="AI12" i="15"/>
  <c r="AA12" i="15"/>
  <c r="S12" i="15"/>
  <c r="K12" i="15"/>
  <c r="ND12" i="15"/>
  <c r="MU12" i="15"/>
  <c r="ML12" i="15"/>
  <c r="MC12" i="15"/>
  <c r="LT12" i="15"/>
  <c r="LJ12" i="15"/>
  <c r="LA12" i="15"/>
  <c r="KR12" i="15"/>
  <c r="KI12" i="15"/>
  <c r="JZ12" i="15"/>
  <c r="JQ12" i="15"/>
  <c r="JH12" i="15"/>
  <c r="IX12" i="15"/>
  <c r="IO12" i="15"/>
  <c r="IF12" i="15"/>
  <c r="HW12" i="15"/>
  <c r="HN12" i="15"/>
  <c r="HE12" i="15"/>
  <c r="FT12" i="15"/>
  <c r="FK12" i="15"/>
  <c r="FB12" i="15"/>
  <c r="ES12" i="15"/>
  <c r="EJ12" i="15"/>
  <c r="DQ12" i="15"/>
  <c r="DH12" i="15"/>
  <c r="CY12" i="15"/>
  <c r="CP12" i="15"/>
  <c r="CG12" i="15"/>
  <c r="BX12" i="15"/>
  <c r="BN12" i="15"/>
  <c r="BE12" i="15"/>
  <c r="AV12" i="15"/>
  <c r="AM12" i="15"/>
  <c r="AD12" i="15"/>
  <c r="U12" i="15"/>
  <c r="L12" i="15"/>
  <c r="MW12" i="15"/>
  <c r="MM12" i="15"/>
  <c r="MB12" i="15"/>
  <c r="LQ12" i="15"/>
  <c r="LG12" i="15"/>
  <c r="KW12" i="15"/>
  <c r="KL12" i="15"/>
  <c r="KB12" i="15"/>
  <c r="JR12" i="15"/>
  <c r="JF12" i="15"/>
  <c r="IV12" i="15"/>
  <c r="IL12" i="15"/>
  <c r="IB12" i="15"/>
  <c r="HQ12" i="15"/>
  <c r="HG12" i="15"/>
  <c r="FQ12" i="15"/>
  <c r="FF12" i="15"/>
  <c r="EV12" i="15"/>
  <c r="EL12" i="15"/>
  <c r="DP12" i="15"/>
  <c r="DF12" i="15"/>
  <c r="CV12" i="15"/>
  <c r="CK12" i="15"/>
  <c r="CA12" i="15"/>
  <c r="BQ12" i="15"/>
  <c r="BF12" i="15"/>
  <c r="AU12" i="15"/>
  <c r="AK12" i="15"/>
  <c r="Z12" i="15"/>
  <c r="P12" i="15"/>
  <c r="MV12" i="15"/>
  <c r="MK12" i="15"/>
  <c r="LZ12" i="15"/>
  <c r="LP12" i="15"/>
  <c r="LF12" i="15"/>
  <c r="KV12" i="15"/>
  <c r="KK12" i="15"/>
  <c r="KA12" i="15"/>
  <c r="JP12" i="15"/>
  <c r="JE12" i="15"/>
  <c r="IU12" i="15"/>
  <c r="IK12" i="15"/>
  <c r="HZ12" i="15"/>
  <c r="HP12" i="15"/>
  <c r="HF12" i="15"/>
  <c r="FP12" i="15"/>
  <c r="FE12" i="15"/>
  <c r="EU12" i="15"/>
  <c r="EK12" i="15"/>
  <c r="DO12" i="15"/>
  <c r="DE12" i="15"/>
  <c r="CT12" i="15"/>
  <c r="CJ12" i="15"/>
  <c r="BZ12" i="15"/>
  <c r="BP12" i="15"/>
  <c r="BD12" i="15"/>
  <c r="AT12" i="15"/>
  <c r="AJ12" i="15"/>
  <c r="Y12" i="15"/>
  <c r="O12" i="15"/>
  <c r="NE12" i="15"/>
  <c r="MT12" i="15"/>
  <c r="MJ12" i="15"/>
  <c r="LY12" i="15"/>
  <c r="LO12" i="15"/>
  <c r="LE12" i="15"/>
  <c r="KT12" i="15"/>
  <c r="KJ12" i="15"/>
  <c r="JY12" i="15"/>
  <c r="JN12" i="15"/>
  <c r="JD12" i="15"/>
  <c r="IT12" i="15"/>
  <c r="IJ12" i="15"/>
  <c r="HY12" i="15"/>
  <c r="HO12" i="15"/>
  <c r="HD12" i="15"/>
  <c r="FN12" i="15"/>
  <c r="FD12" i="15"/>
  <c r="ET12" i="15"/>
  <c r="EH12" i="15"/>
  <c r="DN12" i="15"/>
  <c r="DD12" i="15"/>
  <c r="CS12" i="15"/>
  <c r="CI12" i="15"/>
  <c r="BY12" i="15"/>
  <c r="BM12" i="15"/>
  <c r="BC12" i="15"/>
  <c r="AS12" i="15"/>
  <c r="AH12" i="15"/>
  <c r="X12" i="15"/>
  <c r="N12" i="15"/>
  <c r="NC12" i="15"/>
  <c r="MS12" i="15"/>
  <c r="MH12" i="15"/>
  <c r="LX12" i="15"/>
  <c r="LN12" i="15"/>
  <c r="LD12" i="15"/>
  <c r="KS12" i="15"/>
  <c r="KH12" i="15"/>
  <c r="JX12" i="15"/>
  <c r="JM12" i="15"/>
  <c r="JC12" i="15"/>
  <c r="IS12" i="15"/>
  <c r="IH12" i="15"/>
  <c r="HX12" i="15"/>
  <c r="HM12" i="15"/>
  <c r="HB12" i="15"/>
  <c r="FM12" i="15"/>
  <c r="FC12" i="15"/>
  <c r="ER12" i="15"/>
  <c r="DM12" i="15"/>
  <c r="DB12" i="15"/>
  <c r="CR12" i="15"/>
  <c r="CH12" i="15"/>
  <c r="BV12" i="15"/>
  <c r="BL12" i="15"/>
  <c r="BB12" i="15"/>
  <c r="AR12" i="15"/>
  <c r="AG12" i="15"/>
  <c r="W12" i="15"/>
  <c r="M12" i="15"/>
  <c r="MO12" i="15"/>
  <c r="LU12" i="15"/>
  <c r="KY12" i="15"/>
  <c r="KD12" i="15"/>
  <c r="JJ12" i="15"/>
  <c r="IN12" i="15"/>
  <c r="HT12" i="15"/>
  <c r="FI12" i="15"/>
  <c r="EN12" i="15"/>
  <c r="DT12" i="15"/>
  <c r="CX12" i="15"/>
  <c r="CC12" i="15"/>
  <c r="BI12" i="15"/>
  <c r="AN12" i="15"/>
  <c r="R12" i="15"/>
  <c r="MN12" i="15"/>
  <c r="LR12" i="15"/>
  <c r="KX12" i="15"/>
  <c r="KC12" i="15"/>
  <c r="JI12" i="15"/>
  <c r="IM12" i="15"/>
  <c r="HR12" i="15"/>
  <c r="FH12" i="15"/>
  <c r="EM12" i="15"/>
  <c r="DR12" i="15"/>
  <c r="CW12" i="15"/>
  <c r="CB12" i="15"/>
  <c r="BH12" i="15"/>
  <c r="AL12" i="15"/>
  <c r="Q12" i="15"/>
  <c r="NB12" i="15"/>
  <c r="MG12" i="15"/>
  <c r="LM12" i="15"/>
  <c r="KQ12" i="15"/>
  <c r="JV12" i="15"/>
  <c r="JB12" i="15"/>
  <c r="IG12" i="15"/>
  <c r="HL12" i="15"/>
  <c r="FV12" i="15"/>
  <c r="FA12" i="15"/>
  <c r="DL12" i="15"/>
  <c r="CQ12" i="15"/>
  <c r="BU12" i="15"/>
  <c r="BA12" i="15"/>
  <c r="AF12" i="15"/>
  <c r="J12" i="15"/>
  <c r="NA12" i="15"/>
  <c r="MF12" i="15"/>
  <c r="LL12" i="15"/>
  <c r="KP12" i="15"/>
  <c r="JU12" i="15"/>
  <c r="JA12" i="15"/>
  <c r="IE12" i="15"/>
  <c r="HJ12" i="15"/>
  <c r="FU12" i="15"/>
  <c r="EZ12" i="15"/>
  <c r="DJ12" i="15"/>
  <c r="CO12" i="15"/>
  <c r="BT12" i="15"/>
  <c r="AZ12" i="15"/>
  <c r="AE12" i="15"/>
  <c r="I12" i="15"/>
  <c r="LV12" i="15"/>
  <c r="KF12" i="15"/>
  <c r="IP12" i="15"/>
  <c r="FJ12" i="15"/>
  <c r="CD12" i="15"/>
  <c r="AO12" i="15"/>
  <c r="MZ12" i="15"/>
  <c r="LI12" i="15"/>
  <c r="JT12" i="15"/>
  <c r="ID12" i="15"/>
  <c r="EX12" i="15"/>
  <c r="DI12" i="15"/>
  <c r="BS12" i="15"/>
  <c r="AC12" i="15"/>
  <c r="ME12" i="15"/>
  <c r="KO12" i="15"/>
  <c r="IZ12" i="15"/>
  <c r="HI12" i="15"/>
  <c r="FS12" i="15"/>
  <c r="CN12" i="15"/>
  <c r="AX12" i="15"/>
  <c r="MD12" i="15"/>
  <c r="KN12" i="15"/>
  <c r="IW12" i="15"/>
  <c r="HH12" i="15"/>
  <c r="FR12" i="15"/>
  <c r="CL12" i="15"/>
  <c r="AW12" i="15"/>
  <c r="LW12" i="15"/>
  <c r="KG12" i="15"/>
  <c r="IR12" i="15"/>
  <c r="FL12" i="15"/>
  <c r="CF12" i="15"/>
  <c r="AP12" i="15"/>
  <c r="MX12" i="15"/>
  <c r="LH12" i="15"/>
  <c r="JS12" i="15"/>
  <c r="IC12" i="15"/>
  <c r="EW12" i="15"/>
  <c r="DG12" i="15"/>
  <c r="BR12" i="15"/>
  <c r="AB12" i="15"/>
  <c r="MP12" i="15"/>
  <c r="KZ12" i="15"/>
  <c r="JK12" i="15"/>
  <c r="HU12" i="15"/>
  <c r="EO12" i="15"/>
  <c r="CZ12" i="15"/>
  <c r="BJ12" i="15"/>
  <c r="T12" i="15"/>
  <c r="MR12" i="15"/>
  <c r="LB12" i="15"/>
  <c r="JL12" i="15"/>
  <c r="HV12" i="15"/>
  <c r="EP12" i="15"/>
  <c r="DA12" i="15"/>
  <c r="BK12" i="15"/>
  <c r="V12" i="15"/>
  <c r="ND11" i="15"/>
  <c r="MV11" i="15"/>
  <c r="MN11" i="15"/>
  <c r="MF11" i="15"/>
  <c r="LX11" i="15"/>
  <c r="LP11" i="15"/>
  <c r="LH11" i="15"/>
  <c r="KZ11" i="15"/>
  <c r="KR11" i="15"/>
  <c r="KJ11" i="15"/>
  <c r="KB11" i="15"/>
  <c r="JT11" i="15"/>
  <c r="JL11" i="15"/>
  <c r="JD11" i="15"/>
  <c r="IV11" i="15"/>
  <c r="IN11" i="15"/>
  <c r="IF11" i="15"/>
  <c r="HX11" i="15"/>
  <c r="HP11" i="15"/>
  <c r="HH11" i="15"/>
  <c r="GZ11" i="15"/>
  <c r="GR11" i="15"/>
  <c r="GJ11" i="15"/>
  <c r="FD11" i="15"/>
  <c r="EV11" i="15"/>
  <c r="EN11" i="15"/>
  <c r="EF11" i="15"/>
  <c r="DX11" i="15"/>
  <c r="CZ11" i="15"/>
  <c r="CR11" i="15"/>
  <c r="CJ11" i="15"/>
  <c r="CB11" i="15"/>
  <c r="BT11" i="15"/>
  <c r="BL11" i="15"/>
  <c r="BD11" i="15"/>
  <c r="AV11" i="15"/>
  <c r="AN11" i="15"/>
  <c r="AF11" i="15"/>
  <c r="X11" i="15"/>
  <c r="P11" i="15"/>
  <c r="NC11" i="15"/>
  <c r="MT11" i="15"/>
  <c r="MK11" i="15"/>
  <c r="MB11" i="15"/>
  <c r="LS11" i="15"/>
  <c r="LJ11" i="15"/>
  <c r="LA11" i="15"/>
  <c r="KQ11" i="15"/>
  <c r="KH11" i="15"/>
  <c r="JY11" i="15"/>
  <c r="JP11" i="15"/>
  <c r="JG11" i="15"/>
  <c r="IX11" i="15"/>
  <c r="IO11" i="15"/>
  <c r="IE11" i="15"/>
  <c r="HV11" i="15"/>
  <c r="HM11" i="15"/>
  <c r="HD11" i="15"/>
  <c r="GU11" i="15"/>
  <c r="GL11" i="15"/>
  <c r="FA11" i="15"/>
  <c r="ER11" i="15"/>
  <c r="EI11" i="15"/>
  <c r="DZ11" i="15"/>
  <c r="DG11" i="15"/>
  <c r="CX11" i="15"/>
  <c r="CO11" i="15"/>
  <c r="CF11" i="15"/>
  <c r="BW11" i="15"/>
  <c r="BN11" i="15"/>
  <c r="BE11" i="15"/>
  <c r="AU11" i="15"/>
  <c r="AL11" i="15"/>
  <c r="AC11" i="15"/>
  <c r="T11" i="15"/>
  <c r="K11" i="15"/>
  <c r="MW11" i="15"/>
  <c r="ML11" i="15"/>
  <c r="MA11" i="15"/>
  <c r="LQ11" i="15"/>
  <c r="LF11" i="15"/>
  <c r="KV11" i="15"/>
  <c r="KL11" i="15"/>
  <c r="KA11" i="15"/>
  <c r="JQ11" i="15"/>
  <c r="JF11" i="15"/>
  <c r="IU11" i="15"/>
  <c r="IK11" i="15"/>
  <c r="IA11" i="15"/>
  <c r="HQ11" i="15"/>
  <c r="HF11" i="15"/>
  <c r="GV11" i="15"/>
  <c r="GK11" i="15"/>
  <c r="EU11" i="15"/>
  <c r="EK11" i="15"/>
  <c r="EA11" i="15"/>
  <c r="DE11" i="15"/>
  <c r="CU11" i="15"/>
  <c r="CK11" i="15"/>
  <c r="BZ11" i="15"/>
  <c r="BP11" i="15"/>
  <c r="BF11" i="15"/>
  <c r="AT11" i="15"/>
  <c r="AJ11" i="15"/>
  <c r="Z11" i="15"/>
  <c r="O11" i="15"/>
  <c r="MU11" i="15"/>
  <c r="MJ11" i="15"/>
  <c r="LZ11" i="15"/>
  <c r="LO11" i="15"/>
  <c r="LE11" i="15"/>
  <c r="KU11" i="15"/>
  <c r="KK11" i="15"/>
  <c r="JZ11" i="15"/>
  <c r="JO11" i="15"/>
  <c r="JE11" i="15"/>
  <c r="IT11" i="15"/>
  <c r="IJ11" i="15"/>
  <c r="HZ11" i="15"/>
  <c r="HO11" i="15"/>
  <c r="HE11" i="15"/>
  <c r="GT11" i="15"/>
  <c r="GI11" i="15"/>
  <c r="ET11" i="15"/>
  <c r="EJ11" i="15"/>
  <c r="DY11" i="15"/>
  <c r="DD11" i="15"/>
  <c r="CT11" i="15"/>
  <c r="CI11" i="15"/>
  <c r="BY11" i="15"/>
  <c r="BO11" i="15"/>
  <c r="BC11" i="15"/>
  <c r="AS11" i="15"/>
  <c r="AI11" i="15"/>
  <c r="Y11" i="15"/>
  <c r="N11" i="15"/>
  <c r="NE11" i="15"/>
  <c r="MS11" i="15"/>
  <c r="MI11" i="15"/>
  <c r="LY11" i="15"/>
  <c r="LN11" i="15"/>
  <c r="LD11" i="15"/>
  <c r="KT11" i="15"/>
  <c r="KI11" i="15"/>
  <c r="JX11" i="15"/>
  <c r="JN11" i="15"/>
  <c r="JC11" i="15"/>
  <c r="IS11" i="15"/>
  <c r="II11" i="15"/>
  <c r="HY11" i="15"/>
  <c r="HN11" i="15"/>
  <c r="HC11" i="15"/>
  <c r="GS11" i="15"/>
  <c r="GH11" i="15"/>
  <c r="FC11" i="15"/>
  <c r="ES11" i="15"/>
  <c r="EH11" i="15"/>
  <c r="DW11" i="15"/>
  <c r="DC11" i="15"/>
  <c r="CS11" i="15"/>
  <c r="CH11" i="15"/>
  <c r="BX11" i="15"/>
  <c r="BM11" i="15"/>
  <c r="BB11" i="15"/>
  <c r="AR11" i="15"/>
  <c r="AH11" i="15"/>
  <c r="W11" i="15"/>
  <c r="M11" i="15"/>
  <c r="NB11" i="15"/>
  <c r="MR11" i="15"/>
  <c r="MH11" i="15"/>
  <c r="LW11" i="15"/>
  <c r="LM11" i="15"/>
  <c r="LC11" i="15"/>
  <c r="KS11" i="15"/>
  <c r="KG11" i="15"/>
  <c r="JW11" i="15"/>
  <c r="JM11" i="15"/>
  <c r="JB11" i="15"/>
  <c r="IR11" i="15"/>
  <c r="IH11" i="15"/>
  <c r="HW11" i="15"/>
  <c r="HL11" i="15"/>
  <c r="HB11" i="15"/>
  <c r="GQ11" i="15"/>
  <c r="FB11" i="15"/>
  <c r="EQ11" i="15"/>
  <c r="EG11" i="15"/>
  <c r="DV11" i="15"/>
  <c r="DB11" i="15"/>
  <c r="CQ11" i="15"/>
  <c r="CG11" i="15"/>
  <c r="BV11" i="15"/>
  <c r="BK11" i="15"/>
  <c r="BA11" i="15"/>
  <c r="AQ11" i="15"/>
  <c r="AG11" i="15"/>
  <c r="V11" i="15"/>
  <c r="L11" i="15"/>
  <c r="MZ11" i="15"/>
  <c r="ME11" i="15"/>
  <c r="LK11" i="15"/>
  <c r="KO11" i="15"/>
  <c r="JU11" i="15"/>
  <c r="IZ11" i="15"/>
  <c r="ID11" i="15"/>
  <c r="HJ11" i="15"/>
  <c r="GO11" i="15"/>
  <c r="EY11" i="15"/>
  <c r="ED11" i="15"/>
  <c r="CN11" i="15"/>
  <c r="BS11" i="15"/>
  <c r="AY11" i="15"/>
  <c r="AD11" i="15"/>
  <c r="I11" i="15"/>
  <c r="MY11" i="15"/>
  <c r="MD11" i="15"/>
  <c r="LI11" i="15"/>
  <c r="KN11" i="15"/>
  <c r="JS11" i="15"/>
  <c r="IY11" i="15"/>
  <c r="IC11" i="15"/>
  <c r="HI11" i="15"/>
  <c r="GN11" i="15"/>
  <c r="EX11" i="15"/>
  <c r="EC11" i="15"/>
  <c r="CM11" i="15"/>
  <c r="BR11" i="15"/>
  <c r="AX11" i="15"/>
  <c r="AB11" i="15"/>
  <c r="MX11" i="15"/>
  <c r="MC11" i="15"/>
  <c r="LG11" i="15"/>
  <c r="KM11" i="15"/>
  <c r="JR11" i="15"/>
  <c r="IW11" i="15"/>
  <c r="IB11" i="15"/>
  <c r="HG11" i="15"/>
  <c r="GM11" i="15"/>
  <c r="EW11" i="15"/>
  <c r="EB11" i="15"/>
  <c r="DF11" i="15"/>
  <c r="CL11" i="15"/>
  <c r="BQ11" i="15"/>
  <c r="AW11" i="15"/>
  <c r="AA11" i="15"/>
  <c r="MQ11" i="15"/>
  <c r="LV11" i="15"/>
  <c r="LB11" i="15"/>
  <c r="KF11" i="15"/>
  <c r="JK11" i="15"/>
  <c r="IQ11" i="15"/>
  <c r="HU11" i="15"/>
  <c r="HA11" i="15"/>
  <c r="EP11" i="15"/>
  <c r="DU11" i="15"/>
  <c r="DA11" i="15"/>
  <c r="CE11" i="15"/>
  <c r="BJ11" i="15"/>
  <c r="AP11" i="15"/>
  <c r="U11" i="15"/>
  <c r="NA11" i="15"/>
  <c r="LL11" i="15"/>
  <c r="JV11" i="15"/>
  <c r="IG11" i="15"/>
  <c r="GP11" i="15"/>
  <c r="EZ11" i="15"/>
  <c r="BU11" i="15"/>
  <c r="AE11" i="15"/>
  <c r="HT11" i="15"/>
  <c r="BI11" i="15"/>
  <c r="MP11" i="15"/>
  <c r="KY11" i="15"/>
  <c r="JJ11" i="15"/>
  <c r="EO11" i="15"/>
  <c r="CY11" i="15"/>
  <c r="S11" i="15"/>
  <c r="LU11" i="15"/>
  <c r="KE11" i="15"/>
  <c r="IP11" i="15"/>
  <c r="GY11" i="15"/>
  <c r="CD11" i="15"/>
  <c r="AO11" i="15"/>
  <c r="LT11" i="15"/>
  <c r="KD11" i="15"/>
  <c r="IM11" i="15"/>
  <c r="GX11" i="15"/>
  <c r="CC11" i="15"/>
  <c r="AM11" i="15"/>
  <c r="LR11" i="15"/>
  <c r="KC11" i="15"/>
  <c r="IL11" i="15"/>
  <c r="GW11" i="15"/>
  <c r="CA11" i="15"/>
  <c r="AK11" i="15"/>
  <c r="MO11" i="15"/>
  <c r="KX11" i="15"/>
  <c r="JI11" i="15"/>
  <c r="HS11" i="15"/>
  <c r="EM11" i="15"/>
  <c r="CW11" i="15"/>
  <c r="BH11" i="15"/>
  <c r="R11" i="15"/>
  <c r="MG11" i="15"/>
  <c r="KP11" i="15"/>
  <c r="JA11" i="15"/>
  <c r="HK11" i="15"/>
  <c r="EE11" i="15"/>
  <c r="CP11" i="15"/>
  <c r="AZ11" i="15"/>
  <c r="J11" i="15"/>
  <c r="MM11" i="15"/>
  <c r="KW11" i="15"/>
  <c r="JH11" i="15"/>
  <c r="HR11" i="15"/>
  <c r="EL11" i="15"/>
  <c r="CV11" i="15"/>
  <c r="BG11" i="15"/>
  <c r="Q11" i="15"/>
  <c r="LS4" i="15"/>
  <c r="GY4" i="15"/>
  <c r="CT4" i="15"/>
  <c r="MC4" i="15"/>
  <c r="GW4" i="15"/>
  <c r="CQ4" i="15"/>
  <c r="MD4" i="15"/>
  <c r="HJ4" i="15"/>
  <c r="E5" i="15"/>
  <c r="MM4" i="15"/>
  <c r="LK4" i="15"/>
  <c r="KH4" i="15"/>
  <c r="JR4" i="15"/>
  <c r="JB4" i="15"/>
  <c r="IQ4" i="15"/>
  <c r="IE4" i="15"/>
  <c r="HR4" i="15"/>
  <c r="HF4" i="15"/>
  <c r="GU4" i="15"/>
  <c r="GG4" i="15"/>
  <c r="FV4" i="15"/>
  <c r="FJ4" i="15"/>
  <c r="EV4" i="15"/>
  <c r="EK4" i="15"/>
  <c r="DZ4" i="15"/>
  <c r="DL4" i="15"/>
  <c r="CZ4" i="15"/>
  <c r="CO4" i="15"/>
  <c r="CA4" i="15"/>
  <c r="BP4" i="15"/>
  <c r="BD4" i="15"/>
  <c r="T4" i="15"/>
  <c r="KU4" i="15"/>
  <c r="LW4" i="15"/>
  <c r="JQ4" i="15"/>
  <c r="FT4" i="15"/>
  <c r="BZ4" i="15"/>
  <c r="JA4" i="15"/>
  <c r="FG4" i="15"/>
  <c r="BO4" i="15"/>
  <c r="ND4" i="15"/>
  <c r="IP4" i="15"/>
  <c r="EU4" i="15"/>
  <c r="BA4" i="15"/>
  <c r="ML4" i="15"/>
  <c r="IB4" i="15"/>
  <c r="EJ4" i="15"/>
  <c r="LV4" i="15"/>
  <c r="HP4" i="15"/>
  <c r="DV4" i="15"/>
  <c r="LJ4" i="15"/>
  <c r="HE4" i="15"/>
  <c r="DK4" i="15"/>
  <c r="P4" i="15"/>
  <c r="KT4" i="15"/>
  <c r="GQ4" i="15"/>
  <c r="CY4" i="15"/>
  <c r="KD4" i="15"/>
  <c r="GF4" i="15"/>
  <c r="CL4" i="15"/>
  <c r="CG4" i="15"/>
  <c r="FY4" i="15"/>
  <c r="JY4" i="15"/>
  <c r="DP4" i="15"/>
  <c r="HH4" i="15"/>
  <c r="LM4" i="15"/>
  <c r="BI4" i="15"/>
  <c r="FC4" i="15"/>
  <c r="IX4" i="15"/>
  <c r="MW4" i="15"/>
  <c r="KK4" i="15"/>
  <c r="HY4" i="15"/>
  <c r="FM4" i="15"/>
  <c r="DA4" i="15"/>
  <c r="MA4" i="15"/>
  <c r="JF4" i="15"/>
  <c r="GJ4" i="15"/>
  <c r="DO4" i="15"/>
  <c r="LP4" i="15"/>
  <c r="HB4" i="15"/>
  <c r="CD4" i="15"/>
  <c r="IL4" i="15"/>
  <c r="BT4" i="15"/>
  <c r="LO4" i="15"/>
  <c r="MY4" i="15"/>
  <c r="CP4" i="15"/>
  <c r="GH4" i="15"/>
  <c r="KI4" i="15"/>
  <c r="DT4" i="15"/>
  <c r="HN4" i="15"/>
  <c r="LT4" i="15"/>
  <c r="LC4" i="15"/>
  <c r="GN4" i="15"/>
  <c r="CH4" i="15"/>
  <c r="KZ4" i="15"/>
  <c r="GL4" i="15"/>
  <c r="CF4" i="15"/>
  <c r="LN4" i="15"/>
  <c r="GX4" i="15"/>
  <c r="CR4" i="15"/>
  <c r="KM4" i="15"/>
  <c r="GB4" i="15"/>
  <c r="BW4" i="15"/>
  <c r="KJ4" i="15"/>
  <c r="FX4" i="15"/>
  <c r="BR4" i="15"/>
  <c r="LB4" i="15"/>
  <c r="GM4" i="15"/>
  <c r="LN20" i="15"/>
  <c r="LF20" i="15"/>
  <c r="KX20" i="15"/>
  <c r="KP20" i="15"/>
  <c r="KH20" i="15"/>
  <c r="JZ20" i="15"/>
  <c r="JR20" i="15"/>
  <c r="JJ20" i="15"/>
  <c r="JB20" i="15"/>
  <c r="IT20" i="15"/>
  <c r="IL20" i="15"/>
  <c r="HN20" i="15"/>
  <c r="HF20" i="15"/>
  <c r="GX20" i="15"/>
  <c r="GP20" i="15"/>
  <c r="GH20" i="15"/>
  <c r="FZ20" i="15"/>
  <c r="FR20" i="15"/>
  <c r="FJ20" i="15"/>
  <c r="FB20" i="15"/>
  <c r="ET20" i="15"/>
  <c r="EL20" i="15"/>
  <c r="ED20" i="15"/>
  <c r="DV20" i="15"/>
  <c r="DN20" i="15"/>
  <c r="DF20" i="15"/>
  <c r="CX20" i="15"/>
  <c r="CP20" i="15"/>
  <c r="CH20" i="15"/>
  <c r="BZ20" i="15"/>
  <c r="BR20" i="15"/>
  <c r="BJ20" i="15"/>
  <c r="LK20" i="15"/>
  <c r="LB20" i="15"/>
  <c r="KS20" i="15"/>
  <c r="KJ20" i="15"/>
  <c r="KA20" i="15"/>
  <c r="JQ20" i="15"/>
  <c r="JH20" i="15"/>
  <c r="IY20" i="15"/>
  <c r="IP20" i="15"/>
  <c r="IG20" i="15"/>
  <c r="HO20" i="15"/>
  <c r="HE20" i="15"/>
  <c r="GV20" i="15"/>
  <c r="GM20" i="15"/>
  <c r="GD20" i="15"/>
  <c r="FU20" i="15"/>
  <c r="FL20" i="15"/>
  <c r="FC20" i="15"/>
  <c r="ES20" i="15"/>
  <c r="EJ20" i="15"/>
  <c r="EA20" i="15"/>
  <c r="DR20" i="15"/>
  <c r="DI20" i="15"/>
  <c r="CZ20" i="15"/>
  <c r="CQ20" i="15"/>
  <c r="CG20" i="15"/>
  <c r="BX20" i="15"/>
  <c r="BO20" i="15"/>
  <c r="BF20" i="15"/>
  <c r="AX20" i="15"/>
  <c r="AP20" i="15"/>
  <c r="AH20" i="15"/>
  <c r="Z20" i="15"/>
  <c r="R20" i="15"/>
  <c r="J20" i="15"/>
  <c r="LO20" i="15"/>
  <c r="LD20" i="15"/>
  <c r="KT20" i="15"/>
  <c r="KI20" i="15"/>
  <c r="JX20" i="15"/>
  <c r="JN20" i="15"/>
  <c r="JD20" i="15"/>
  <c r="IS20" i="15"/>
  <c r="II20" i="15"/>
  <c r="HM20" i="15"/>
  <c r="HC20" i="15"/>
  <c r="GS20" i="15"/>
  <c r="GI20" i="15"/>
  <c r="FX20" i="15"/>
  <c r="FN20" i="15"/>
  <c r="FD20" i="15"/>
  <c r="ER20" i="15"/>
  <c r="EH20" i="15"/>
  <c r="DX20" i="15"/>
  <c r="DM20" i="15"/>
  <c r="DC20" i="15"/>
  <c r="CS20" i="15"/>
  <c r="CI20" i="15"/>
  <c r="BW20" i="15"/>
  <c r="BM20" i="15"/>
  <c r="BC20" i="15"/>
  <c r="AT20" i="15"/>
  <c r="AK20" i="15"/>
  <c r="AB20" i="15"/>
  <c r="S20" i="15"/>
  <c r="I20" i="15"/>
  <c r="LP20" i="15"/>
  <c r="LC20" i="15"/>
  <c r="KQ20" i="15"/>
  <c r="KE20" i="15"/>
  <c r="JT20" i="15"/>
  <c r="JG20" i="15"/>
  <c r="IV20" i="15"/>
  <c r="IJ20" i="15"/>
  <c r="HK20" i="15"/>
  <c r="GZ20" i="15"/>
  <c r="GN20" i="15"/>
  <c r="GB20" i="15"/>
  <c r="FP20" i="15"/>
  <c r="FE20" i="15"/>
  <c r="EQ20" i="15"/>
  <c r="EF20" i="15"/>
  <c r="DT20" i="15"/>
  <c r="DH20" i="15"/>
  <c r="CV20" i="15"/>
  <c r="CK20" i="15"/>
  <c r="BY20" i="15"/>
  <c r="BL20" i="15"/>
  <c r="BA20" i="15"/>
  <c r="AQ20" i="15"/>
  <c r="AF20" i="15"/>
  <c r="V20" i="15"/>
  <c r="L20" i="15"/>
  <c r="LM20" i="15"/>
  <c r="LA20" i="15"/>
  <c r="KO20" i="15"/>
  <c r="KD20" i="15"/>
  <c r="JS20" i="15"/>
  <c r="JF20" i="15"/>
  <c r="IU20" i="15"/>
  <c r="IH20" i="15"/>
  <c r="HJ20" i="15"/>
  <c r="GY20" i="15"/>
  <c r="GL20" i="15"/>
  <c r="GA20" i="15"/>
  <c r="FO20" i="15"/>
  <c r="FA20" i="15"/>
  <c r="EP20" i="15"/>
  <c r="EE20" i="15"/>
  <c r="DS20" i="15"/>
  <c r="DG20" i="15"/>
  <c r="CU20" i="15"/>
  <c r="CJ20" i="15"/>
  <c r="BV20" i="15"/>
  <c r="BK20" i="15"/>
  <c r="AZ20" i="15"/>
  <c r="AO20" i="15"/>
  <c r="AE20" i="15"/>
  <c r="U20" i="15"/>
  <c r="K20" i="15"/>
  <c r="LJ20" i="15"/>
  <c r="KV20" i="15"/>
  <c r="KF20" i="15"/>
  <c r="JO20" i="15"/>
  <c r="IZ20" i="15"/>
  <c r="IK20" i="15"/>
  <c r="HS20" i="15"/>
  <c r="HD20" i="15"/>
  <c r="GO20" i="15"/>
  <c r="FW20" i="15"/>
  <c r="FH20" i="15"/>
  <c r="EU20" i="15"/>
  <c r="EB20" i="15"/>
  <c r="DL20" i="15"/>
  <c r="CW20" i="15"/>
  <c r="CE20" i="15"/>
  <c r="BQ20" i="15"/>
  <c r="BB20" i="15"/>
  <c r="AM20" i="15"/>
  <c r="Y20" i="15"/>
  <c r="M20" i="15"/>
  <c r="LI20" i="15"/>
  <c r="KU20" i="15"/>
  <c r="KC20" i="15"/>
  <c r="JM20" i="15"/>
  <c r="IX20" i="15"/>
  <c r="HR20" i="15"/>
  <c r="HB20" i="15"/>
  <c r="GK20" i="15"/>
  <c r="FV20" i="15"/>
  <c r="FG20" i="15"/>
  <c r="EO20" i="15"/>
  <c r="DZ20" i="15"/>
  <c r="DK20" i="15"/>
  <c r="CT20" i="15"/>
  <c r="CD20" i="15"/>
  <c r="BP20" i="15"/>
  <c r="AY20" i="15"/>
  <c r="AL20" i="15"/>
  <c r="X20" i="15"/>
  <c r="LH20" i="15"/>
  <c r="KR20" i="15"/>
  <c r="KB20" i="15"/>
  <c r="JL20" i="15"/>
  <c r="IW20" i="15"/>
  <c r="HQ20" i="15"/>
  <c r="HA20" i="15"/>
  <c r="GJ20" i="15"/>
  <c r="FT20" i="15"/>
  <c r="FF20" i="15"/>
  <c r="EN20" i="15"/>
  <c r="DY20" i="15"/>
  <c r="DJ20" i="15"/>
  <c r="CR20" i="15"/>
  <c r="CC20" i="15"/>
  <c r="BN20" i="15"/>
  <c r="AW20" i="15"/>
  <c r="AJ20" i="15"/>
  <c r="W20" i="15"/>
  <c r="LG20" i="15"/>
  <c r="KN20" i="15"/>
  <c r="JY20" i="15"/>
  <c r="JK20" i="15"/>
  <c r="IR20" i="15"/>
  <c r="HP20" i="15"/>
  <c r="GW20" i="15"/>
  <c r="GG20" i="15"/>
  <c r="FS20" i="15"/>
  <c r="EZ20" i="15"/>
  <c r="EM20" i="15"/>
  <c r="DW20" i="15"/>
  <c r="DE20" i="15"/>
  <c r="CO20" i="15"/>
  <c r="CB20" i="15"/>
  <c r="BI20" i="15"/>
  <c r="AV20" i="15"/>
  <c r="AI20" i="15"/>
  <c r="T20" i="15"/>
  <c r="KW20" i="15"/>
  <c r="JP20" i="15"/>
  <c r="IM20" i="15"/>
  <c r="HG20" i="15"/>
  <c r="FY20" i="15"/>
  <c r="EV20" i="15"/>
  <c r="DO20" i="15"/>
  <c r="CF20" i="15"/>
  <c r="BD20" i="15"/>
  <c r="AA20" i="15"/>
  <c r="LS20" i="15"/>
  <c r="KM20" i="15"/>
  <c r="JI20" i="15"/>
  <c r="GU20" i="15"/>
  <c r="FQ20" i="15"/>
  <c r="EK20" i="15"/>
  <c r="DD20" i="15"/>
  <c r="CA20" i="15"/>
  <c r="AU20" i="15"/>
  <c r="Q20" i="15"/>
  <c r="LR20" i="15"/>
  <c r="KL20" i="15"/>
  <c r="JE20" i="15"/>
  <c r="GT20" i="15"/>
  <c r="FM20" i="15"/>
  <c r="EI20" i="15"/>
  <c r="DB20" i="15"/>
  <c r="BU20" i="15"/>
  <c r="AS20" i="15"/>
  <c r="P20" i="15"/>
  <c r="LQ20" i="15"/>
  <c r="KK20" i="15"/>
  <c r="JC20" i="15"/>
  <c r="GR20" i="15"/>
  <c r="FK20" i="15"/>
  <c r="EG20" i="15"/>
  <c r="DA20" i="15"/>
  <c r="BT20" i="15"/>
  <c r="AR20" i="15"/>
  <c r="O20" i="15"/>
  <c r="LL20" i="15"/>
  <c r="JA20" i="15"/>
  <c r="GQ20" i="15"/>
  <c r="EC20" i="15"/>
  <c r="BS20" i="15"/>
  <c r="N20" i="15"/>
  <c r="LE20" i="15"/>
  <c r="IQ20" i="15"/>
  <c r="GF20" i="15"/>
  <c r="DU20" i="15"/>
  <c r="BH20" i="15"/>
  <c r="KZ20" i="15"/>
  <c r="IO20" i="15"/>
  <c r="GE20" i="15"/>
  <c r="DQ20" i="15"/>
  <c r="BG20" i="15"/>
  <c r="KY20" i="15"/>
  <c r="IN20" i="15"/>
  <c r="GC20" i="15"/>
  <c r="DP20" i="15"/>
  <c r="BE20" i="15"/>
  <c r="KG20" i="15"/>
  <c r="FI20" i="15"/>
  <c r="AN20" i="15"/>
  <c r="JW20" i="15"/>
  <c r="EY20" i="15"/>
  <c r="AG20" i="15"/>
  <c r="HL20" i="15"/>
  <c r="CN20" i="15"/>
  <c r="HI20" i="15"/>
  <c r="CM20" i="15"/>
  <c r="HH20" i="15"/>
  <c r="CL20" i="15"/>
  <c r="JV20" i="15"/>
  <c r="EX20" i="15"/>
  <c r="AD20" i="15"/>
  <c r="CY20" i="15"/>
  <c r="JU20" i="15"/>
  <c r="EW20" i="15"/>
  <c r="AC20" i="15"/>
  <c r="HD4" i="15"/>
  <c r="BQ4" i="15"/>
  <c r="FZ4" i="15"/>
  <c r="BL4" i="15"/>
  <c r="KY4" i="15"/>
  <c r="IO4" i="15"/>
  <c r="BS4" i="15"/>
  <c r="NA49" i="15"/>
  <c r="MS49" i="15"/>
  <c r="MK49" i="15"/>
  <c r="MC49" i="15"/>
  <c r="LU49" i="15"/>
  <c r="LM49" i="15"/>
  <c r="LE49" i="15"/>
  <c r="KW49" i="15"/>
  <c r="MX49" i="15"/>
  <c r="MO49" i="15"/>
  <c r="MF49" i="15"/>
  <c r="LW49" i="15"/>
  <c r="LN49" i="15"/>
  <c r="LD49" i="15"/>
  <c r="KU49" i="15"/>
  <c r="KM49" i="15"/>
  <c r="KE49" i="15"/>
  <c r="JW49" i="15"/>
  <c r="JO49" i="15"/>
  <c r="JG49" i="15"/>
  <c r="IY49" i="15"/>
  <c r="IQ49" i="15"/>
  <c r="II49" i="15"/>
  <c r="IA49" i="15"/>
  <c r="HS49" i="15"/>
  <c r="EY49" i="15"/>
  <c r="DC49" i="15"/>
  <c r="CU49" i="15"/>
  <c r="CM49" i="15"/>
  <c r="CE49" i="15"/>
  <c r="BW49" i="15"/>
  <c r="BO49" i="15"/>
  <c r="BG49" i="15"/>
  <c r="AY49" i="15"/>
  <c r="AQ49" i="15"/>
  <c r="AI49" i="15"/>
  <c r="AA49" i="15"/>
  <c r="S49" i="15"/>
  <c r="K49" i="15"/>
  <c r="NE49" i="15"/>
  <c r="MU49" i="15"/>
  <c r="MJ49" i="15"/>
  <c r="LZ49" i="15"/>
  <c r="LP49" i="15"/>
  <c r="LF49" i="15"/>
  <c r="KT49" i="15"/>
  <c r="KK49" i="15"/>
  <c r="KB49" i="15"/>
  <c r="JS49" i="15"/>
  <c r="JJ49" i="15"/>
  <c r="JA49" i="15"/>
  <c r="IR49" i="15"/>
  <c r="IH49" i="15"/>
  <c r="HY49" i="15"/>
  <c r="DA49" i="15"/>
  <c r="CR49" i="15"/>
  <c r="CI49" i="15"/>
  <c r="BZ49" i="15"/>
  <c r="BQ49" i="15"/>
  <c r="BH49" i="15"/>
  <c r="AX49" i="15"/>
  <c r="AO49" i="15"/>
  <c r="AF49" i="15"/>
  <c r="W49" i="15"/>
  <c r="N49" i="15"/>
  <c r="NB49" i="15"/>
  <c r="MP49" i="15"/>
  <c r="MD49" i="15"/>
  <c r="LR49" i="15"/>
  <c r="LG49" i="15"/>
  <c r="KS49" i="15"/>
  <c r="KI49" i="15"/>
  <c r="JY49" i="15"/>
  <c r="JN49" i="15"/>
  <c r="JD49" i="15"/>
  <c r="IT49" i="15"/>
  <c r="IJ49" i="15"/>
  <c r="HX49" i="15"/>
  <c r="FC49" i="15"/>
  <c r="DD49" i="15"/>
  <c r="CS49" i="15"/>
  <c r="CH49" i="15"/>
  <c r="BX49" i="15"/>
  <c r="BM49" i="15"/>
  <c r="BC49" i="15"/>
  <c r="AS49" i="15"/>
  <c r="AH49" i="15"/>
  <c r="X49" i="15"/>
  <c r="M49" i="15"/>
  <c r="MZ49" i="15"/>
  <c r="MN49" i="15"/>
  <c r="MB49" i="15"/>
  <c r="LQ49" i="15"/>
  <c r="LC49" i="15"/>
  <c r="KR49" i="15"/>
  <c r="KH49" i="15"/>
  <c r="JX49" i="15"/>
  <c r="JM49" i="15"/>
  <c r="JC49" i="15"/>
  <c r="IS49" i="15"/>
  <c r="IG49" i="15"/>
  <c r="HW49" i="15"/>
  <c r="FB49" i="15"/>
  <c r="DB49" i="15"/>
  <c r="CQ49" i="15"/>
  <c r="CG49" i="15"/>
  <c r="BV49" i="15"/>
  <c r="BL49" i="15"/>
  <c r="BB49" i="15"/>
  <c r="AR49" i="15"/>
  <c r="AG49" i="15"/>
  <c r="V49" i="15"/>
  <c r="L49" i="15"/>
  <c r="MY49" i="15"/>
  <c r="MI49" i="15"/>
  <c r="LT49" i="15"/>
  <c r="LB49" i="15"/>
  <c r="KO49" i="15"/>
  <c r="KA49" i="15"/>
  <c r="JL49" i="15"/>
  <c r="IX49" i="15"/>
  <c r="IL49" i="15"/>
  <c r="HV49" i="15"/>
  <c r="CZ49" i="15"/>
  <c r="CN49" i="15"/>
  <c r="CA49" i="15"/>
  <c r="BK49" i="15"/>
  <c r="AW49" i="15"/>
  <c r="AK49" i="15"/>
  <c r="U49" i="15"/>
  <c r="MW49" i="15"/>
  <c r="MH49" i="15"/>
  <c r="LS49" i="15"/>
  <c r="LA49" i="15"/>
  <c r="KN49" i="15"/>
  <c r="JZ49" i="15"/>
  <c r="JK49" i="15"/>
  <c r="IW49" i="15"/>
  <c r="IK49" i="15"/>
  <c r="HU49" i="15"/>
  <c r="CY49" i="15"/>
  <c r="CL49" i="15"/>
  <c r="BY49" i="15"/>
  <c r="BJ49" i="15"/>
  <c r="AV49" i="15"/>
  <c r="AJ49" i="15"/>
  <c r="T49" i="15"/>
  <c r="MV49" i="15"/>
  <c r="MG49" i="15"/>
  <c r="LO49" i="15"/>
  <c r="KZ49" i="15"/>
  <c r="KL49" i="15"/>
  <c r="JV49" i="15"/>
  <c r="JI49" i="15"/>
  <c r="IV49" i="15"/>
  <c r="IF49" i="15"/>
  <c r="HT49" i="15"/>
  <c r="FA49" i="15"/>
  <c r="CX49" i="15"/>
  <c r="CK49" i="15"/>
  <c r="BU49" i="15"/>
  <c r="BI49" i="15"/>
  <c r="AU49" i="15"/>
  <c r="AE49" i="15"/>
  <c r="R49" i="15"/>
  <c r="MT49" i="15"/>
  <c r="ME49" i="15"/>
  <c r="LL49" i="15"/>
  <c r="KY49" i="15"/>
  <c r="KJ49" i="15"/>
  <c r="JU49" i="15"/>
  <c r="JH49" i="15"/>
  <c r="IU49" i="15"/>
  <c r="IE49" i="15"/>
  <c r="HR49" i="15"/>
  <c r="EZ49" i="15"/>
  <c r="CW49" i="15"/>
  <c r="CJ49" i="15"/>
  <c r="BT49" i="15"/>
  <c r="BF49" i="15"/>
  <c r="AT49" i="15"/>
  <c r="AD49" i="15"/>
  <c r="Q49" i="15"/>
  <c r="ND49" i="15"/>
  <c r="LX49" i="15"/>
  <c r="KQ49" i="15"/>
  <c r="JQ49" i="15"/>
  <c r="IN49" i="15"/>
  <c r="CC49" i="15"/>
  <c r="BA49" i="15"/>
  <c r="Z49" i="15"/>
  <c r="NC49" i="15"/>
  <c r="LV49" i="15"/>
  <c r="KP49" i="15"/>
  <c r="JP49" i="15"/>
  <c r="IM49" i="15"/>
  <c r="DE49" i="15"/>
  <c r="CB49" i="15"/>
  <c r="AZ49" i="15"/>
  <c r="Y49" i="15"/>
  <c r="MR49" i="15"/>
  <c r="LK49" i="15"/>
  <c r="KG49" i="15"/>
  <c r="JF49" i="15"/>
  <c r="ID49" i="15"/>
  <c r="EX49" i="15"/>
  <c r="CV49" i="15"/>
  <c r="BS49" i="15"/>
  <c r="AP49" i="15"/>
  <c r="P49" i="15"/>
  <c r="MQ49" i="15"/>
  <c r="LJ49" i="15"/>
  <c r="KF49" i="15"/>
  <c r="JE49" i="15"/>
  <c r="IC49" i="15"/>
  <c r="CT49" i="15"/>
  <c r="BR49" i="15"/>
  <c r="AN49" i="15"/>
  <c r="O49" i="15"/>
  <c r="KX49" i="15"/>
  <c r="IP49" i="15"/>
  <c r="CF49" i="15"/>
  <c r="AC49" i="15"/>
  <c r="KV49" i="15"/>
  <c r="IO49" i="15"/>
  <c r="CD49" i="15"/>
  <c r="AB49" i="15"/>
  <c r="MM49" i="15"/>
  <c r="KD49" i="15"/>
  <c r="IB49" i="15"/>
  <c r="BP49" i="15"/>
  <c r="J49" i="15"/>
  <c r="ML49" i="15"/>
  <c r="KC49" i="15"/>
  <c r="HZ49" i="15"/>
  <c r="BN49" i="15"/>
  <c r="I49" i="15"/>
  <c r="LY49" i="15"/>
  <c r="LI49" i="15"/>
  <c r="CP49" i="15"/>
  <c r="LH49" i="15"/>
  <c r="CO49" i="15"/>
  <c r="JT49" i="15"/>
  <c r="BE49" i="15"/>
  <c r="JR49" i="15"/>
  <c r="BD49" i="15"/>
  <c r="JB49" i="15"/>
  <c r="AM49" i="15"/>
  <c r="IZ49" i="15"/>
  <c r="AL49" i="15"/>
  <c r="MA49" i="15"/>
  <c r="NB16" i="15"/>
  <c r="MT16" i="15"/>
  <c r="ML16" i="15"/>
  <c r="MD16" i="15"/>
  <c r="LV16" i="15"/>
  <c r="LN16" i="15"/>
  <c r="LF16" i="15"/>
  <c r="KX16" i="15"/>
  <c r="KP16" i="15"/>
  <c r="MY16" i="15"/>
  <c r="MP16" i="15"/>
  <c r="MG16" i="15"/>
  <c r="LX16" i="15"/>
  <c r="LO16" i="15"/>
  <c r="LE16" i="15"/>
  <c r="KV16" i="15"/>
  <c r="KM16" i="15"/>
  <c r="KE16" i="15"/>
  <c r="IQ16" i="15"/>
  <c r="II16" i="15"/>
  <c r="IA16" i="15"/>
  <c r="HS16" i="15"/>
  <c r="HK16" i="15"/>
  <c r="HC16" i="15"/>
  <c r="GU16" i="15"/>
  <c r="GM16" i="15"/>
  <c r="FO16" i="15"/>
  <c r="FG16" i="15"/>
  <c r="EY16" i="15"/>
  <c r="EQ16" i="15"/>
  <c r="EI16" i="15"/>
  <c r="EA16" i="15"/>
  <c r="DS16" i="15"/>
  <c r="DK16" i="15"/>
  <c r="DC16" i="15"/>
  <c r="CU16" i="15"/>
  <c r="CM16" i="15"/>
  <c r="CE16" i="15"/>
  <c r="BW16" i="15"/>
  <c r="BO16" i="15"/>
  <c r="BG16" i="15"/>
  <c r="AY16" i="15"/>
  <c r="AQ16" i="15"/>
  <c r="AI16" i="15"/>
  <c r="AA16" i="15"/>
  <c r="S16" i="15"/>
  <c r="K16" i="15"/>
  <c r="MZ16" i="15"/>
  <c r="MO16" i="15"/>
  <c r="ME16" i="15"/>
  <c r="LT16" i="15"/>
  <c r="LJ16" i="15"/>
  <c r="KZ16" i="15"/>
  <c r="KO16" i="15"/>
  <c r="KF16" i="15"/>
  <c r="IU16" i="15"/>
  <c r="IL16" i="15"/>
  <c r="IC16" i="15"/>
  <c r="HT16" i="15"/>
  <c r="HJ16" i="15"/>
  <c r="HA16" i="15"/>
  <c r="GR16" i="15"/>
  <c r="GI16" i="15"/>
  <c r="FQ16" i="15"/>
  <c r="FH16" i="15"/>
  <c r="EX16" i="15"/>
  <c r="EO16" i="15"/>
  <c r="EF16" i="15"/>
  <c r="DW16" i="15"/>
  <c r="DN16" i="15"/>
  <c r="DE16" i="15"/>
  <c r="CV16" i="15"/>
  <c r="CL16" i="15"/>
  <c r="CC16" i="15"/>
  <c r="BT16" i="15"/>
  <c r="BK16" i="15"/>
  <c r="BB16" i="15"/>
  <c r="AS16" i="15"/>
  <c r="AJ16" i="15"/>
  <c r="Z16" i="15"/>
  <c r="Q16" i="15"/>
  <c r="MU16" i="15"/>
  <c r="MI16" i="15"/>
  <c r="LW16" i="15"/>
  <c r="LK16" i="15"/>
  <c r="KY16" i="15"/>
  <c r="KL16" i="15"/>
  <c r="IM16" i="15"/>
  <c r="IB16" i="15"/>
  <c r="HQ16" i="15"/>
  <c r="HG16" i="15"/>
  <c r="GW16" i="15"/>
  <c r="GL16" i="15"/>
  <c r="FR16" i="15"/>
  <c r="FF16" i="15"/>
  <c r="EV16" i="15"/>
  <c r="EL16" i="15"/>
  <c r="EB16" i="15"/>
  <c r="DQ16" i="15"/>
  <c r="DG16" i="15"/>
  <c r="CW16" i="15"/>
  <c r="CK16" i="15"/>
  <c r="CA16" i="15"/>
  <c r="BQ16" i="15"/>
  <c r="BF16" i="15"/>
  <c r="AV16" i="15"/>
  <c r="AL16" i="15"/>
  <c r="AB16" i="15"/>
  <c r="P16" i="15"/>
  <c r="NE16" i="15"/>
  <c r="MS16" i="15"/>
  <c r="MH16" i="15"/>
  <c r="LU16" i="15"/>
  <c r="LI16" i="15"/>
  <c r="KW16" i="15"/>
  <c r="KK16" i="15"/>
  <c r="IK16" i="15"/>
  <c r="HZ16" i="15"/>
  <c r="HP16" i="15"/>
  <c r="HF16" i="15"/>
  <c r="GV16" i="15"/>
  <c r="GK16" i="15"/>
  <c r="FP16" i="15"/>
  <c r="FE16" i="15"/>
  <c r="EU16" i="15"/>
  <c r="EK16" i="15"/>
  <c r="DZ16" i="15"/>
  <c r="DP16" i="15"/>
  <c r="DF16" i="15"/>
  <c r="CT16" i="15"/>
  <c r="CJ16" i="15"/>
  <c r="BZ16" i="15"/>
  <c r="BP16" i="15"/>
  <c r="BE16" i="15"/>
  <c r="AU16" i="15"/>
  <c r="AK16" i="15"/>
  <c r="Y16" i="15"/>
  <c r="O16" i="15"/>
  <c r="ND16" i="15"/>
  <c r="MN16" i="15"/>
  <c r="LZ16" i="15"/>
  <c r="LH16" i="15"/>
  <c r="KS16" i="15"/>
  <c r="KD16" i="15"/>
  <c r="IO16" i="15"/>
  <c r="HY16" i="15"/>
  <c r="HM16" i="15"/>
  <c r="GY16" i="15"/>
  <c r="GJ16" i="15"/>
  <c r="FJ16" i="15"/>
  <c r="ET16" i="15"/>
  <c r="EG16" i="15"/>
  <c r="DT16" i="15"/>
  <c r="DD16" i="15"/>
  <c r="CQ16" i="15"/>
  <c r="CD16" i="15"/>
  <c r="BN16" i="15"/>
  <c r="BA16" i="15"/>
  <c r="AN16" i="15"/>
  <c r="X16" i="15"/>
  <c r="L16" i="15"/>
  <c r="NC16" i="15"/>
  <c r="MM16" i="15"/>
  <c r="LY16" i="15"/>
  <c r="LG16" i="15"/>
  <c r="KR16" i="15"/>
  <c r="IN16" i="15"/>
  <c r="HX16" i="15"/>
  <c r="HL16" i="15"/>
  <c r="GX16" i="15"/>
  <c r="GH16" i="15"/>
  <c r="FI16" i="15"/>
  <c r="ES16" i="15"/>
  <c r="EE16" i="15"/>
  <c r="DR16" i="15"/>
  <c r="DB16" i="15"/>
  <c r="CP16" i="15"/>
  <c r="CB16" i="15"/>
  <c r="BM16" i="15"/>
  <c r="AZ16" i="15"/>
  <c r="AM16" i="15"/>
  <c r="W16" i="15"/>
  <c r="J16" i="15"/>
  <c r="NA16" i="15"/>
  <c r="MK16" i="15"/>
  <c r="LS16" i="15"/>
  <c r="LD16" i="15"/>
  <c r="KQ16" i="15"/>
  <c r="IJ16" i="15"/>
  <c r="HW16" i="15"/>
  <c r="HI16" i="15"/>
  <c r="GT16" i="15"/>
  <c r="FT16" i="15"/>
  <c r="FD16" i="15"/>
  <c r="ER16" i="15"/>
  <c r="ED16" i="15"/>
  <c r="DO16" i="15"/>
  <c r="DA16" i="15"/>
  <c r="CO16" i="15"/>
  <c r="BY16" i="15"/>
  <c r="BL16" i="15"/>
  <c r="AX16" i="15"/>
  <c r="AH16" i="15"/>
  <c r="V16" i="15"/>
  <c r="I16" i="15"/>
  <c r="MX16" i="15"/>
  <c r="MJ16" i="15"/>
  <c r="LR16" i="15"/>
  <c r="LC16" i="15"/>
  <c r="KN16" i="15"/>
  <c r="IH16" i="15"/>
  <c r="HV16" i="15"/>
  <c r="HH16" i="15"/>
  <c r="GS16" i="15"/>
  <c r="FS16" i="15"/>
  <c r="FC16" i="15"/>
  <c r="EP16" i="15"/>
  <c r="EC16" i="15"/>
  <c r="DM16" i="15"/>
  <c r="CZ16" i="15"/>
  <c r="CN16" i="15"/>
  <c r="BX16" i="15"/>
  <c r="BJ16" i="15"/>
  <c r="AW16" i="15"/>
  <c r="AG16" i="15"/>
  <c r="U16" i="15"/>
  <c r="MF16" i="15"/>
  <c r="LB16" i="15"/>
  <c r="IT16" i="15"/>
  <c r="HU16" i="15"/>
  <c r="GQ16" i="15"/>
  <c r="FN16" i="15"/>
  <c r="EN16" i="15"/>
  <c r="DL16" i="15"/>
  <c r="CI16" i="15"/>
  <c r="BI16" i="15"/>
  <c r="AF16" i="15"/>
  <c r="MC16" i="15"/>
  <c r="LA16" i="15"/>
  <c r="IS16" i="15"/>
  <c r="HR16" i="15"/>
  <c r="GP16" i="15"/>
  <c r="FM16" i="15"/>
  <c r="EM16" i="15"/>
  <c r="DJ16" i="15"/>
  <c r="CH16" i="15"/>
  <c r="BH16" i="15"/>
  <c r="AE16" i="15"/>
  <c r="MB16" i="15"/>
  <c r="KU16" i="15"/>
  <c r="IR16" i="15"/>
  <c r="HO16" i="15"/>
  <c r="GO16" i="15"/>
  <c r="FL16" i="15"/>
  <c r="EJ16" i="15"/>
  <c r="DI16" i="15"/>
  <c r="CG16" i="15"/>
  <c r="BD16" i="15"/>
  <c r="AD16" i="15"/>
  <c r="MA16" i="15"/>
  <c r="KT16" i="15"/>
  <c r="IP16" i="15"/>
  <c r="HN16" i="15"/>
  <c r="GN16" i="15"/>
  <c r="FK16" i="15"/>
  <c r="EH16" i="15"/>
  <c r="DH16" i="15"/>
  <c r="CF16" i="15"/>
  <c r="BC16" i="15"/>
  <c r="AC16" i="15"/>
  <c r="LM16" i="15"/>
  <c r="HB16" i="15"/>
  <c r="EZ16" i="15"/>
  <c r="CS16" i="15"/>
  <c r="AP16" i="15"/>
  <c r="LL16" i="15"/>
  <c r="GZ16" i="15"/>
  <c r="EW16" i="15"/>
  <c r="CR16" i="15"/>
  <c r="AO16" i="15"/>
  <c r="MQ16" i="15"/>
  <c r="KG16" i="15"/>
  <c r="ID16" i="15"/>
  <c r="DU16" i="15"/>
  <c r="BR16" i="15"/>
  <c r="M16" i="15"/>
  <c r="LQ16" i="15"/>
  <c r="HE16" i="15"/>
  <c r="FB16" i="15"/>
  <c r="CY16" i="15"/>
  <c r="AT16" i="15"/>
  <c r="LP16" i="15"/>
  <c r="HD16" i="15"/>
  <c r="FA16" i="15"/>
  <c r="CX16" i="15"/>
  <c r="AR16" i="15"/>
  <c r="MW16" i="15"/>
  <c r="KJ16" i="15"/>
  <c r="IG16" i="15"/>
  <c r="DY16" i="15"/>
  <c r="BV16" i="15"/>
  <c r="T16" i="15"/>
  <c r="MR16" i="15"/>
  <c r="KH16" i="15"/>
  <c r="IE16" i="15"/>
  <c r="DV16" i="15"/>
  <c r="BS16" i="15"/>
  <c r="N16" i="15"/>
  <c r="MV16" i="15"/>
  <c r="KI16" i="15"/>
  <c r="IF16" i="15"/>
  <c r="DX16" i="15"/>
  <c r="BU16" i="15"/>
  <c r="R16" i="15"/>
  <c r="KR4" i="15"/>
  <c r="GP4" i="15"/>
  <c r="CX4" i="15"/>
  <c r="KA4" i="15"/>
  <c r="FP4" i="15"/>
  <c r="BJ4" i="15"/>
  <c r="MF4" i="15"/>
  <c r="JS4" i="15"/>
  <c r="FK4" i="15"/>
  <c r="BF4" i="15"/>
  <c r="KE4" i="15"/>
  <c r="R4" i="15"/>
  <c r="GR4" i="15"/>
  <c r="BK4" i="15"/>
  <c r="HT4" i="15"/>
  <c r="MR4" i="15"/>
  <c r="BV4" i="15"/>
  <c r="EZ4" i="15"/>
  <c r="ID4" i="15"/>
  <c r="LH4" i="15"/>
  <c r="DI4" i="15"/>
  <c r="GC4" i="15"/>
  <c r="IW4" i="15"/>
  <c r="LQ4" i="15"/>
  <c r="E8" i="15"/>
  <c r="MX7" i="15"/>
  <c r="KL7" i="15"/>
  <c r="HZ7" i="15"/>
  <c r="FN7" i="15"/>
  <c r="AP7" i="15"/>
  <c r="MD7" i="15"/>
  <c r="JI7" i="15"/>
  <c r="GN7" i="15"/>
  <c r="DS7" i="15"/>
  <c r="AW7" i="15"/>
  <c r="FT7" i="15"/>
  <c r="AV7" i="15"/>
  <c r="LK7" i="15"/>
  <c r="IF7" i="15"/>
  <c r="DQ7" i="15"/>
  <c r="LI7" i="15"/>
  <c r="HQ7" i="15"/>
  <c r="DW7" i="15"/>
  <c r="AC7" i="15"/>
  <c r="IM7" i="15"/>
  <c r="DK7" i="15"/>
  <c r="JX7" i="15"/>
  <c r="MR7" i="15"/>
  <c r="IW7" i="15"/>
  <c r="FE7" i="15"/>
  <c r="LQ7" i="15"/>
  <c r="HY7" i="15"/>
  <c r="EE7" i="15"/>
  <c r="AK7" i="15"/>
  <c r="IJ7" i="15"/>
  <c r="AU7" i="15"/>
  <c r="HI7" i="15"/>
  <c r="W7" i="15"/>
  <c r="IT7" i="15"/>
  <c r="BH7" i="15"/>
  <c r="GU7" i="15"/>
  <c r="KZ7" i="15"/>
  <c r="DN7" i="15"/>
  <c r="GY7" i="15"/>
  <c r="K7" i="15"/>
  <c r="HG7" i="15"/>
  <c r="S7" i="15"/>
  <c r="KN7" i="15"/>
  <c r="GS7" i="15"/>
  <c r="MP7" i="15"/>
  <c r="KD7" i="15"/>
  <c r="HR7" i="15"/>
  <c r="FF7" i="15"/>
  <c r="AH7" i="15"/>
  <c r="LU7" i="15"/>
  <c r="IZ7" i="15"/>
  <c r="GE7" i="15"/>
  <c r="DI7" i="15"/>
  <c r="AN7" i="15"/>
  <c r="FB7" i="15"/>
  <c r="AD7" i="15"/>
  <c r="LA7" i="15"/>
  <c r="HN7" i="15"/>
  <c r="KX7" i="15"/>
  <c r="HD7" i="15"/>
  <c r="DL7" i="15"/>
  <c r="Q7" i="15"/>
  <c r="IB7" i="15"/>
  <c r="JA7" i="15"/>
  <c r="MF7" i="15"/>
  <c r="IL7" i="15"/>
  <c r="ER7" i="15"/>
  <c r="AZ7" i="15"/>
  <c r="LF7" i="15"/>
  <c r="HL7" i="15"/>
  <c r="DT7" i="15"/>
  <c r="Y7" i="15"/>
  <c r="HK7" i="15"/>
  <c r="X7" i="15"/>
  <c r="GJ7" i="15"/>
  <c r="JT7" i="15"/>
  <c r="HU7" i="15"/>
  <c r="AI7" i="15"/>
  <c r="FX7" i="15"/>
  <c r="KC7" i="15"/>
  <c r="FZ7" i="15"/>
  <c r="CC7" i="15"/>
  <c r="GH7" i="15"/>
  <c r="HV7" i="15"/>
  <c r="MH7" i="15"/>
  <c r="JV7" i="15"/>
  <c r="HJ7" i="15"/>
  <c r="EX7" i="15"/>
  <c r="Z7" i="15"/>
  <c r="LL7" i="15"/>
  <c r="IQ7" i="15"/>
  <c r="FU7" i="15"/>
  <c r="AE7" i="15"/>
  <c r="EA7" i="15"/>
  <c r="L7" i="15"/>
  <c r="KR7" i="15"/>
  <c r="HE7" i="15"/>
  <c r="BE7" i="15"/>
  <c r="KM7" i="15"/>
  <c r="GR7" i="15"/>
  <c r="MS7" i="15"/>
  <c r="HC7" i="15"/>
  <c r="BZ7" i="15"/>
  <c r="HP7" i="15"/>
  <c r="LS7" i="15"/>
  <c r="IA7" i="15"/>
  <c r="EF7" i="15"/>
  <c r="AL7" i="15"/>
  <c r="KU7" i="15"/>
  <c r="GZ7" i="15"/>
  <c r="DF7" i="15"/>
  <c r="N7" i="15"/>
  <c r="GK7" i="15"/>
  <c r="MZ7" i="15"/>
  <c r="FM7" i="15"/>
  <c r="KO7" i="15"/>
  <c r="GX7" i="15"/>
  <c r="I7" i="15"/>
  <c r="EY7" i="15"/>
  <c r="JD7" i="15"/>
  <c r="FA7" i="15"/>
  <c r="MW7" i="15"/>
  <c r="FI7" i="15"/>
  <c r="DY7" i="15"/>
  <c r="JO7" i="15"/>
  <c r="KT7" i="15"/>
  <c r="IH7" i="15"/>
  <c r="FV7" i="15"/>
  <c r="DJ7" i="15"/>
  <c r="AX7" i="15"/>
  <c r="MM7" i="15"/>
  <c r="JR7" i="15"/>
  <c r="GW7" i="15"/>
  <c r="EB7" i="15"/>
  <c r="BG7" i="15"/>
  <c r="GM7" i="15"/>
  <c r="LT7" i="15"/>
  <c r="IO7" i="15"/>
  <c r="EJ7" i="15"/>
  <c r="LW7" i="15"/>
  <c r="IC7" i="15"/>
  <c r="EI7" i="15"/>
  <c r="AQ7" i="15"/>
  <c r="JL7" i="15"/>
  <c r="DV7" i="15"/>
  <c r="LH7" i="15"/>
  <c r="NC7" i="15"/>
  <c r="JK7" i="15"/>
  <c r="FQ7" i="15"/>
  <c r="BW7" i="15"/>
  <c r="ME7" i="15"/>
  <c r="IK7" i="15"/>
  <c r="EQ7" i="15"/>
  <c r="AY7" i="15"/>
  <c r="JG7" i="15"/>
  <c r="II7" i="15"/>
  <c r="AT7" i="15"/>
  <c r="JS7" i="15"/>
  <c r="CE7" i="15"/>
  <c r="HT7" i="15"/>
  <c r="LY7" i="15"/>
  <c r="EM7" i="15"/>
  <c r="IU7" i="15"/>
  <c r="AJ7" i="15"/>
  <c r="ID7" i="15"/>
  <c r="AR7" i="15"/>
  <c r="DX7" i="15"/>
  <c r="AF7" i="15"/>
  <c r="AB14" i="15"/>
  <c r="JA14" i="15"/>
  <c r="DL14" i="15"/>
  <c r="ME14" i="15"/>
  <c r="GH14" i="15"/>
  <c r="BA14" i="15"/>
  <c r="JD14" i="15"/>
  <c r="BL14" i="15"/>
  <c r="FY14" i="15"/>
  <c r="KF14" i="15"/>
  <c r="AS14" i="15"/>
  <c r="EP14" i="15"/>
  <c r="IU14" i="15"/>
  <c r="O14" i="15"/>
  <c r="DF14" i="15"/>
  <c r="MN14" i="15"/>
  <c r="CL14" i="15"/>
  <c r="GP14" i="15"/>
  <c r="KZ14" i="15"/>
  <c r="EI14" i="15"/>
  <c r="LD14" i="15"/>
  <c r="AM14" i="15"/>
  <c r="DR14" i="15"/>
  <c r="GV14" i="15"/>
  <c r="KA14" i="15"/>
  <c r="Q14" i="15"/>
  <c r="CK14" i="15"/>
  <c r="FM14" i="15"/>
  <c r="LF14" i="15"/>
  <c r="KW14" i="15"/>
  <c r="JZ4" i="15"/>
  <c r="FO4" i="15"/>
  <c r="AX4" i="15"/>
  <c r="JT4" i="15"/>
  <c r="FL4" i="15"/>
  <c r="BG4" i="15"/>
  <c r="KL4" i="15"/>
  <c r="FN4" i="15"/>
  <c r="BH4" i="15"/>
  <c r="BC7" i="15"/>
  <c r="CF7" i="15"/>
  <c r="GI7" i="15"/>
  <c r="JP7" i="15"/>
  <c r="LO7" i="15"/>
  <c r="KE7" i="15"/>
  <c r="LE7" i="15"/>
  <c r="FP7" i="15"/>
  <c r="NB7" i="15"/>
  <c r="GP7" i="15"/>
  <c r="FG7" i="15"/>
  <c r="JB7" i="15"/>
  <c r="FK7" i="15"/>
  <c r="ML7" i="15"/>
  <c r="JZ7" i="15"/>
  <c r="ET7" i="15"/>
  <c r="KJ7" i="15"/>
  <c r="GL7" i="15"/>
  <c r="LJ7" i="15"/>
  <c r="NE17" i="15"/>
  <c r="MW17" i="15"/>
  <c r="MO17" i="15"/>
  <c r="MG17" i="15"/>
  <c r="LY17" i="15"/>
  <c r="LQ17" i="15"/>
  <c r="LI17" i="15"/>
  <c r="LA17" i="15"/>
  <c r="JM17" i="15"/>
  <c r="JE17" i="15"/>
  <c r="IW17" i="15"/>
  <c r="IO17" i="15"/>
  <c r="IG17" i="15"/>
  <c r="HY17" i="15"/>
  <c r="HQ17" i="15"/>
  <c r="HI17" i="15"/>
  <c r="HA17" i="15"/>
  <c r="GC17" i="15"/>
  <c r="FU17" i="15"/>
  <c r="FM17" i="15"/>
  <c r="FE17" i="15"/>
  <c r="EW17" i="15"/>
  <c r="EO17" i="15"/>
  <c r="EG17" i="15"/>
  <c r="DY17" i="15"/>
  <c r="DQ17" i="15"/>
  <c r="DI17" i="15"/>
  <c r="DA17" i="15"/>
  <c r="CS17" i="15"/>
  <c r="CK17" i="15"/>
  <c r="CC17" i="15"/>
  <c r="BU17" i="15"/>
  <c r="BM17" i="15"/>
  <c r="BE17" i="15"/>
  <c r="AW17" i="15"/>
  <c r="AO17" i="15"/>
  <c r="AG17" i="15"/>
  <c r="Y17" i="15"/>
  <c r="Q17" i="15"/>
  <c r="I17" i="15"/>
  <c r="MZ17" i="15"/>
  <c r="MQ17" i="15"/>
  <c r="MH17" i="15"/>
  <c r="LX17" i="15"/>
  <c r="LO17" i="15"/>
  <c r="LF17" i="15"/>
  <c r="JL17" i="15"/>
  <c r="JC17" i="15"/>
  <c r="IT17" i="15"/>
  <c r="IK17" i="15"/>
  <c r="IB17" i="15"/>
  <c r="HS17" i="15"/>
  <c r="HJ17" i="15"/>
  <c r="GZ17" i="15"/>
  <c r="FY17" i="15"/>
  <c r="FP17" i="15"/>
  <c r="FG17" i="15"/>
  <c r="EX17" i="15"/>
  <c r="EN17" i="15"/>
  <c r="EE17" i="15"/>
  <c r="DV17" i="15"/>
  <c r="DM17" i="15"/>
  <c r="DD17" i="15"/>
  <c r="CU17" i="15"/>
  <c r="CL17" i="15"/>
  <c r="CB17" i="15"/>
  <c r="BS17" i="15"/>
  <c r="BJ17" i="15"/>
  <c r="BA17" i="15"/>
  <c r="AR17" i="15"/>
  <c r="AI17" i="15"/>
  <c r="Z17" i="15"/>
  <c r="P17" i="15"/>
  <c r="NA17" i="15"/>
  <c r="MP17" i="15"/>
  <c r="ME17" i="15"/>
  <c r="LU17" i="15"/>
  <c r="LK17" i="15"/>
  <c r="KZ17" i="15"/>
  <c r="JJ17" i="15"/>
  <c r="IZ17" i="15"/>
  <c r="IP17" i="15"/>
  <c r="IE17" i="15"/>
  <c r="HU17" i="15"/>
  <c r="HK17" i="15"/>
  <c r="GY17" i="15"/>
  <c r="GE17" i="15"/>
  <c r="FT17" i="15"/>
  <c r="FJ17" i="15"/>
  <c r="EZ17" i="15"/>
  <c r="EP17" i="15"/>
  <c r="ED17" i="15"/>
  <c r="DT17" i="15"/>
  <c r="DJ17" i="15"/>
  <c r="CY17" i="15"/>
  <c r="CO17" i="15"/>
  <c r="CE17" i="15"/>
  <c r="BT17" i="15"/>
  <c r="BI17" i="15"/>
  <c r="AY17" i="15"/>
  <c r="AN17" i="15"/>
  <c r="AD17" i="15"/>
  <c r="T17" i="15"/>
  <c r="J17" i="15"/>
  <c r="MY17" i="15"/>
  <c r="MM17" i="15"/>
  <c r="MB17" i="15"/>
  <c r="LP17" i="15"/>
  <c r="LD17" i="15"/>
  <c r="JH17" i="15"/>
  <c r="IV17" i="15"/>
  <c r="IJ17" i="15"/>
  <c r="HX17" i="15"/>
  <c r="HM17" i="15"/>
  <c r="HB17" i="15"/>
  <c r="GB17" i="15"/>
  <c r="FQ17" i="15"/>
  <c r="FD17" i="15"/>
  <c r="ES17" i="15"/>
  <c r="EH17" i="15"/>
  <c r="DU17" i="15"/>
  <c r="DH17" i="15"/>
  <c r="CW17" i="15"/>
  <c r="CJ17" i="15"/>
  <c r="BY17" i="15"/>
  <c r="BN17" i="15"/>
  <c r="BB17" i="15"/>
  <c r="AP17" i="15"/>
  <c r="AC17" i="15"/>
  <c r="R17" i="15"/>
  <c r="MX17" i="15"/>
  <c r="ML17" i="15"/>
  <c r="MA17" i="15"/>
  <c r="LN17" i="15"/>
  <c r="LC17" i="15"/>
  <c r="JG17" i="15"/>
  <c r="IU17" i="15"/>
  <c r="II17" i="15"/>
  <c r="HW17" i="15"/>
  <c r="HL17" i="15"/>
  <c r="GX17" i="15"/>
  <c r="GA17" i="15"/>
  <c r="FO17" i="15"/>
  <c r="FC17" i="15"/>
  <c r="ER17" i="15"/>
  <c r="EF17" i="15"/>
  <c r="DS17" i="15"/>
  <c r="DG17" i="15"/>
  <c r="CV17" i="15"/>
  <c r="CI17" i="15"/>
  <c r="BX17" i="15"/>
  <c r="BL17" i="15"/>
  <c r="AZ17" i="15"/>
  <c r="AM17" i="15"/>
  <c r="AB17" i="15"/>
  <c r="O17" i="15"/>
  <c r="MR17" i="15"/>
  <c r="LZ17" i="15"/>
  <c r="LJ17" i="15"/>
  <c r="IY17" i="15"/>
  <c r="IH17" i="15"/>
  <c r="HR17" i="15"/>
  <c r="HD17" i="15"/>
  <c r="FW17" i="15"/>
  <c r="FH17" i="15"/>
  <c r="EQ17" i="15"/>
  <c r="EA17" i="15"/>
  <c r="DL17" i="15"/>
  <c r="CT17" i="15"/>
  <c r="CF17" i="15"/>
  <c r="BP17" i="15"/>
  <c r="AX17" i="15"/>
  <c r="AJ17" i="15"/>
  <c r="U17" i="15"/>
  <c r="ND17" i="15"/>
  <c r="MN17" i="15"/>
  <c r="LW17" i="15"/>
  <c r="LH17" i="15"/>
  <c r="JN17" i="15"/>
  <c r="IX17" i="15"/>
  <c r="IF17" i="15"/>
  <c r="HP17" i="15"/>
  <c r="HC17" i="15"/>
  <c r="FV17" i="15"/>
  <c r="FF17" i="15"/>
  <c r="EM17" i="15"/>
  <c r="DZ17" i="15"/>
  <c r="DK17" i="15"/>
  <c r="CR17" i="15"/>
  <c r="CD17" i="15"/>
  <c r="BO17" i="15"/>
  <c r="AV17" i="15"/>
  <c r="AH17" i="15"/>
  <c r="S17" i="15"/>
  <c r="NC17" i="15"/>
  <c r="MK17" i="15"/>
  <c r="LV17" i="15"/>
  <c r="LG17" i="15"/>
  <c r="JK17" i="15"/>
  <c r="IS17" i="15"/>
  <c r="ID17" i="15"/>
  <c r="HO17" i="15"/>
  <c r="GW17" i="15"/>
  <c r="FS17" i="15"/>
  <c r="FB17" i="15"/>
  <c r="EL17" i="15"/>
  <c r="DX17" i="15"/>
  <c r="DF17" i="15"/>
  <c r="CQ17" i="15"/>
  <c r="CA17" i="15"/>
  <c r="BK17" i="15"/>
  <c r="AU17" i="15"/>
  <c r="AF17" i="15"/>
  <c r="N17" i="15"/>
  <c r="NB17" i="15"/>
  <c r="MJ17" i="15"/>
  <c r="LT17" i="15"/>
  <c r="LE17" i="15"/>
  <c r="JI17" i="15"/>
  <c r="IR17" i="15"/>
  <c r="IC17" i="15"/>
  <c r="HN17" i="15"/>
  <c r="GV17" i="15"/>
  <c r="FR17" i="15"/>
  <c r="FA17" i="15"/>
  <c r="EK17" i="15"/>
  <c r="DW17" i="15"/>
  <c r="DE17" i="15"/>
  <c r="CP17" i="15"/>
  <c r="BZ17" i="15"/>
  <c r="BH17" i="15"/>
  <c r="AT17" i="15"/>
  <c r="AE17" i="15"/>
  <c r="M17" i="15"/>
  <c r="MV17" i="15"/>
  <c r="LS17" i="15"/>
  <c r="JF17" i="15"/>
  <c r="IA17" i="15"/>
  <c r="GU17" i="15"/>
  <c r="FN17" i="15"/>
  <c r="EJ17" i="15"/>
  <c r="DC17" i="15"/>
  <c r="BW17" i="15"/>
  <c r="AS17" i="15"/>
  <c r="L17" i="15"/>
  <c r="MU17" i="15"/>
  <c r="LR17" i="15"/>
  <c r="JD17" i="15"/>
  <c r="HZ17" i="15"/>
  <c r="GT17" i="15"/>
  <c r="FL17" i="15"/>
  <c r="EI17" i="15"/>
  <c r="DB17" i="15"/>
  <c r="BV17" i="15"/>
  <c r="AQ17" i="15"/>
  <c r="K17" i="15"/>
  <c r="MT17" i="15"/>
  <c r="LM17" i="15"/>
  <c r="JB17" i="15"/>
  <c r="HV17" i="15"/>
  <c r="FK17" i="15"/>
  <c r="EC17" i="15"/>
  <c r="CZ17" i="15"/>
  <c r="BR17" i="15"/>
  <c r="AL17" i="15"/>
  <c r="MS17" i="15"/>
  <c r="LL17" i="15"/>
  <c r="JA17" i="15"/>
  <c r="HT17" i="15"/>
  <c r="FI17" i="15"/>
  <c r="EB17" i="15"/>
  <c r="CX17" i="15"/>
  <c r="BQ17" i="15"/>
  <c r="AK17" i="15"/>
  <c r="MC17" i="15"/>
  <c r="HE17" i="15"/>
  <c r="ET17" i="15"/>
  <c r="CG17" i="15"/>
  <c r="V17" i="15"/>
  <c r="LB17" i="15"/>
  <c r="IQ17" i="15"/>
  <c r="GF17" i="15"/>
  <c r="DR17" i="15"/>
  <c r="BG17" i="15"/>
  <c r="MI17" i="15"/>
  <c r="HH17" i="15"/>
  <c r="EY17" i="15"/>
  <c r="CN17" i="15"/>
  <c r="AA17" i="15"/>
  <c r="MF17" i="15"/>
  <c r="HG17" i="15"/>
  <c r="EV17" i="15"/>
  <c r="CM17" i="15"/>
  <c r="X17" i="15"/>
  <c r="MD17" i="15"/>
  <c r="HF17" i="15"/>
  <c r="EU17" i="15"/>
  <c r="CH17" i="15"/>
  <c r="W17" i="15"/>
  <c r="KY17" i="15"/>
  <c r="IN17" i="15"/>
  <c r="GD17" i="15"/>
  <c r="DP17" i="15"/>
  <c r="BF17" i="15"/>
  <c r="IL17" i="15"/>
  <c r="FX17" i="15"/>
  <c r="DN17" i="15"/>
  <c r="BC17" i="15"/>
  <c r="KX17" i="15"/>
  <c r="IM17" i="15"/>
  <c r="FZ17" i="15"/>
  <c r="DO17" i="15"/>
  <c r="BD17" i="15"/>
  <c r="DJ4" i="15"/>
  <c r="BX4" i="15"/>
  <c r="JV4" i="15"/>
  <c r="GI4" i="15"/>
  <c r="EQ4" i="15"/>
  <c r="CS4" i="15"/>
  <c r="NC19" i="15"/>
  <c r="MU19" i="15"/>
  <c r="MM19" i="15"/>
  <c r="KY19" i="15"/>
  <c r="KQ19" i="15"/>
  <c r="KI19" i="15"/>
  <c r="KA19" i="15"/>
  <c r="JS19" i="15"/>
  <c r="JK19" i="15"/>
  <c r="JC19" i="15"/>
  <c r="IU19" i="15"/>
  <c r="IM19" i="15"/>
  <c r="IE19" i="15"/>
  <c r="HW19" i="15"/>
  <c r="GY19" i="15"/>
  <c r="GQ19" i="15"/>
  <c r="GI19" i="15"/>
  <c r="GA19" i="15"/>
  <c r="FS19" i="15"/>
  <c r="FK19" i="15"/>
  <c r="FC19" i="15"/>
  <c r="EU19" i="15"/>
  <c r="EM19" i="15"/>
  <c r="EE19" i="15"/>
  <c r="DW19" i="15"/>
  <c r="DO19" i="15"/>
  <c r="DG19" i="15"/>
  <c r="CY19" i="15"/>
  <c r="CQ19" i="15"/>
  <c r="CI19" i="15"/>
  <c r="CA19" i="15"/>
  <c r="BS19" i="15"/>
  <c r="BK19" i="15"/>
  <c r="BC19" i="15"/>
  <c r="AU19" i="15"/>
  <c r="AM19" i="15"/>
  <c r="AE19" i="15"/>
  <c r="W19" i="15"/>
  <c r="O19" i="15"/>
  <c r="NA19" i="15"/>
  <c r="MR19" i="15"/>
  <c r="KX19" i="15"/>
  <c r="KO19" i="15"/>
  <c r="KF19" i="15"/>
  <c r="JW19" i="15"/>
  <c r="JN19" i="15"/>
  <c r="JE19" i="15"/>
  <c r="IV19" i="15"/>
  <c r="IL19" i="15"/>
  <c r="IC19" i="15"/>
  <c r="HT19" i="15"/>
  <c r="HB19" i="15"/>
  <c r="GS19" i="15"/>
  <c r="GJ19" i="15"/>
  <c r="FZ19" i="15"/>
  <c r="FQ19" i="15"/>
  <c r="FH19" i="15"/>
  <c r="EY19" i="15"/>
  <c r="EP19" i="15"/>
  <c r="EG19" i="15"/>
  <c r="DX19" i="15"/>
  <c r="DN19" i="15"/>
  <c r="DE19" i="15"/>
  <c r="CV19" i="15"/>
  <c r="CM19" i="15"/>
  <c r="CD19" i="15"/>
  <c r="BU19" i="15"/>
  <c r="BL19" i="15"/>
  <c r="BB19" i="15"/>
  <c r="AS19" i="15"/>
  <c r="AJ19" i="15"/>
  <c r="AA19" i="15"/>
  <c r="R19" i="15"/>
  <c r="I19" i="15"/>
  <c r="NB19" i="15"/>
  <c r="MQ19" i="15"/>
  <c r="KR19" i="15"/>
  <c r="KG19" i="15"/>
  <c r="JV19" i="15"/>
  <c r="JL19" i="15"/>
  <c r="JA19" i="15"/>
  <c r="IQ19" i="15"/>
  <c r="IG19" i="15"/>
  <c r="HV19" i="15"/>
  <c r="HA19" i="15"/>
  <c r="GP19" i="15"/>
  <c r="GF19" i="15"/>
  <c r="FV19" i="15"/>
  <c r="FL19" i="15"/>
  <c r="FA19" i="15"/>
  <c r="EQ19" i="15"/>
  <c r="EF19" i="15"/>
  <c r="DU19" i="15"/>
  <c r="DK19" i="15"/>
  <c r="DA19" i="15"/>
  <c r="CP19" i="15"/>
  <c r="CF19" i="15"/>
  <c r="BV19" i="15"/>
  <c r="BJ19" i="15"/>
  <c r="AZ19" i="15"/>
  <c r="AP19" i="15"/>
  <c r="AF19" i="15"/>
  <c r="U19" i="15"/>
  <c r="K19" i="15"/>
  <c r="MZ19" i="15"/>
  <c r="MP19" i="15"/>
  <c r="KP19" i="15"/>
  <c r="KE19" i="15"/>
  <c r="JU19" i="15"/>
  <c r="JJ19" i="15"/>
  <c r="IZ19" i="15"/>
  <c r="IP19" i="15"/>
  <c r="IF19" i="15"/>
  <c r="HU19" i="15"/>
  <c r="GZ19" i="15"/>
  <c r="GO19" i="15"/>
  <c r="GE19" i="15"/>
  <c r="FU19" i="15"/>
  <c r="FJ19" i="15"/>
  <c r="EZ19" i="15"/>
  <c r="EO19" i="15"/>
  <c r="ED19" i="15"/>
  <c r="DT19" i="15"/>
  <c r="DJ19" i="15"/>
  <c r="CZ19" i="15"/>
  <c r="CO19" i="15"/>
  <c r="CE19" i="15"/>
  <c r="BT19" i="15"/>
  <c r="BI19" i="15"/>
  <c r="AY19" i="15"/>
  <c r="AO19" i="15"/>
  <c r="AD19" i="15"/>
  <c r="T19" i="15"/>
  <c r="J19" i="15"/>
  <c r="MX19" i="15"/>
  <c r="KU19" i="15"/>
  <c r="KH19" i="15"/>
  <c r="JR19" i="15"/>
  <c r="JF19" i="15"/>
  <c r="IR19" i="15"/>
  <c r="IB19" i="15"/>
  <c r="HC19" i="15"/>
  <c r="GM19" i="15"/>
  <c r="FY19" i="15"/>
  <c r="FM19" i="15"/>
  <c r="EW19" i="15"/>
  <c r="EJ19" i="15"/>
  <c r="DV19" i="15"/>
  <c r="DH19" i="15"/>
  <c r="CT19" i="15"/>
  <c r="CG19" i="15"/>
  <c r="BQ19" i="15"/>
  <c r="BE19" i="15"/>
  <c r="AQ19" i="15"/>
  <c r="AB19" i="15"/>
  <c r="N19" i="15"/>
  <c r="MW19" i="15"/>
  <c r="KT19" i="15"/>
  <c r="KD19" i="15"/>
  <c r="JQ19" i="15"/>
  <c r="JD19" i="15"/>
  <c r="IO19" i="15"/>
  <c r="IA19" i="15"/>
  <c r="GX19" i="15"/>
  <c r="GL19" i="15"/>
  <c r="FX19" i="15"/>
  <c r="FI19" i="15"/>
  <c r="EV19" i="15"/>
  <c r="EI19" i="15"/>
  <c r="DS19" i="15"/>
  <c r="DF19" i="15"/>
  <c r="CS19" i="15"/>
  <c r="CC19" i="15"/>
  <c r="BP19" i="15"/>
  <c r="BD19" i="15"/>
  <c r="AN19" i="15"/>
  <c r="Z19" i="15"/>
  <c r="M19" i="15"/>
  <c r="MV19" i="15"/>
  <c r="KS19" i="15"/>
  <c r="KC19" i="15"/>
  <c r="JP19" i="15"/>
  <c r="JB19" i="15"/>
  <c r="IN19" i="15"/>
  <c r="HZ19" i="15"/>
  <c r="GW19" i="15"/>
  <c r="GK19" i="15"/>
  <c r="FW19" i="15"/>
  <c r="FG19" i="15"/>
  <c r="ET19" i="15"/>
  <c r="EH19" i="15"/>
  <c r="DR19" i="15"/>
  <c r="DD19" i="15"/>
  <c r="CR19" i="15"/>
  <c r="CB19" i="15"/>
  <c r="BO19" i="15"/>
  <c r="BA19" i="15"/>
  <c r="AL19" i="15"/>
  <c r="Y19" i="15"/>
  <c r="L19" i="15"/>
  <c r="MT19" i="15"/>
  <c r="KN19" i="15"/>
  <c r="KB19" i="15"/>
  <c r="JO19" i="15"/>
  <c r="IY19" i="15"/>
  <c r="IK19" i="15"/>
  <c r="HY19" i="15"/>
  <c r="GV19" i="15"/>
  <c r="GH19" i="15"/>
  <c r="FT19" i="15"/>
  <c r="FF19" i="15"/>
  <c r="ES19" i="15"/>
  <c r="EC19" i="15"/>
  <c r="DQ19" i="15"/>
  <c r="DC19" i="15"/>
  <c r="CN19" i="15"/>
  <c r="BZ19" i="15"/>
  <c r="BN19" i="15"/>
  <c r="AX19" i="15"/>
  <c r="AK19" i="15"/>
  <c r="X19" i="15"/>
  <c r="ND19" i="15"/>
  <c r="KW19" i="15"/>
  <c r="JX19" i="15"/>
  <c r="IT19" i="15"/>
  <c r="GR19" i="15"/>
  <c r="FO19" i="15"/>
  <c r="EL19" i="15"/>
  <c r="DL19" i="15"/>
  <c r="CJ19" i="15"/>
  <c r="BG19" i="15"/>
  <c r="AG19" i="15"/>
  <c r="MY19" i="15"/>
  <c r="KV19" i="15"/>
  <c r="JT19" i="15"/>
  <c r="IS19" i="15"/>
  <c r="GN19" i="15"/>
  <c r="FN19" i="15"/>
  <c r="EK19" i="15"/>
  <c r="DI19" i="15"/>
  <c r="CH19" i="15"/>
  <c r="BF19" i="15"/>
  <c r="AC19" i="15"/>
  <c r="MS19" i="15"/>
  <c r="KM19" i="15"/>
  <c r="JM19" i="15"/>
  <c r="IJ19" i="15"/>
  <c r="GG19" i="15"/>
  <c r="FE19" i="15"/>
  <c r="EB19" i="15"/>
  <c r="DB19" i="15"/>
  <c r="BY19" i="15"/>
  <c r="AW19" i="15"/>
  <c r="V19" i="15"/>
  <c r="MO19" i="15"/>
  <c r="KL19" i="15"/>
  <c r="JI19" i="15"/>
  <c r="II19" i="15"/>
  <c r="HF19" i="15"/>
  <c r="GD19" i="15"/>
  <c r="FD19" i="15"/>
  <c r="EA19" i="15"/>
  <c r="CX19" i="15"/>
  <c r="BX19" i="15"/>
  <c r="AV19" i="15"/>
  <c r="S19" i="15"/>
  <c r="JH19" i="15"/>
  <c r="HE19" i="15"/>
  <c r="FB19" i="15"/>
  <c r="CW19" i="15"/>
  <c r="AT19" i="15"/>
  <c r="JG19" i="15"/>
  <c r="HD19" i="15"/>
  <c r="EX19" i="15"/>
  <c r="CU19" i="15"/>
  <c r="AR19" i="15"/>
  <c r="IX19" i="15"/>
  <c r="GU19" i="15"/>
  <c r="ER19" i="15"/>
  <c r="CL19" i="15"/>
  <c r="AI19" i="15"/>
  <c r="NE19" i="15"/>
  <c r="KZ19" i="15"/>
  <c r="IW19" i="15"/>
  <c r="GT19" i="15"/>
  <c r="EN19" i="15"/>
  <c r="CK19" i="15"/>
  <c r="AH19" i="15"/>
  <c r="DM19" i="15"/>
  <c r="KK19" i="15"/>
  <c r="GC19" i="15"/>
  <c r="BW19" i="15"/>
  <c r="MN19" i="15"/>
  <c r="IH19" i="15"/>
  <c r="DZ19" i="15"/>
  <c r="Q19" i="15"/>
  <c r="ML19" i="15"/>
  <c r="ID19" i="15"/>
  <c r="DY19" i="15"/>
  <c r="P19" i="15"/>
  <c r="HX19" i="15"/>
  <c r="DP19" i="15"/>
  <c r="KJ19" i="15"/>
  <c r="GB19" i="15"/>
  <c r="BR19" i="15"/>
  <c r="JY19" i="15"/>
  <c r="FP19" i="15"/>
  <c r="BH19" i="15"/>
  <c r="JZ19" i="15"/>
  <c r="FR19" i="15"/>
  <c r="BM19" i="15"/>
  <c r="KB4" i="15"/>
  <c r="GE4" i="15"/>
  <c r="CJ4" i="15"/>
  <c r="JK4" i="15"/>
  <c r="FD4" i="15"/>
  <c r="AY4" i="15"/>
  <c r="JG4" i="15"/>
  <c r="EX4" i="15"/>
  <c r="KN4" i="15"/>
  <c r="HK4" i="15"/>
  <c r="CV4" i="15"/>
  <c r="IC4" i="15"/>
  <c r="NA4" i="15"/>
  <c r="CE4" i="15"/>
  <c r="FI4" i="15"/>
  <c r="IM4" i="15"/>
  <c r="LR4" i="15"/>
  <c r="DQ4" i="15"/>
  <c r="GK4" i="15"/>
  <c r="JE4" i="15"/>
  <c r="LY4" i="15"/>
  <c r="KP14" i="15"/>
  <c r="NC6" i="15"/>
  <c r="MU6" i="15"/>
  <c r="MM6" i="15"/>
  <c r="ME6" i="15"/>
  <c r="LW6" i="15"/>
  <c r="LO6" i="15"/>
  <c r="LG6" i="15"/>
  <c r="KY6" i="15"/>
  <c r="KQ6" i="15"/>
  <c r="KI6" i="15"/>
  <c r="KA6" i="15"/>
  <c r="JS6" i="15"/>
  <c r="JK6" i="15"/>
  <c r="JC6" i="15"/>
  <c r="IU6" i="15"/>
  <c r="IM6" i="15"/>
  <c r="IE6" i="15"/>
  <c r="HW6" i="15"/>
  <c r="HO6" i="15"/>
  <c r="HG6" i="15"/>
  <c r="GY6" i="15"/>
  <c r="GQ6" i="15"/>
  <c r="GI6" i="15"/>
  <c r="GA6" i="15"/>
  <c r="FS6" i="15"/>
  <c r="FK6" i="15"/>
  <c r="FC6" i="15"/>
  <c r="EU6" i="15"/>
  <c r="EM6" i="15"/>
  <c r="EE6" i="15"/>
  <c r="DW6" i="15"/>
  <c r="DO6" i="15"/>
  <c r="DG6" i="15"/>
  <c r="CY6" i="15"/>
  <c r="CQ6" i="15"/>
  <c r="BK6" i="15"/>
  <c r="AU6" i="15"/>
  <c r="AM6" i="15"/>
  <c r="AE6" i="15"/>
  <c r="W6" i="15"/>
  <c r="O6" i="15"/>
  <c r="NE6" i="15"/>
  <c r="MV6" i="15"/>
  <c r="ML6" i="15"/>
  <c r="MC6" i="15"/>
  <c r="LT6" i="15"/>
  <c r="LK6" i="15"/>
  <c r="LB6" i="15"/>
  <c r="KS6" i="15"/>
  <c r="KJ6" i="15"/>
  <c r="JZ6" i="15"/>
  <c r="JQ6" i="15"/>
  <c r="JH6" i="15"/>
  <c r="IY6" i="15"/>
  <c r="IP6" i="15"/>
  <c r="IG6" i="15"/>
  <c r="HX6" i="15"/>
  <c r="HN6" i="15"/>
  <c r="HE6" i="15"/>
  <c r="GV6" i="15"/>
  <c r="GM6" i="15"/>
  <c r="GD6" i="15"/>
  <c r="FU6" i="15"/>
  <c r="FL6" i="15"/>
  <c r="FB6" i="15"/>
  <c r="ES6" i="15"/>
  <c r="EJ6" i="15"/>
  <c r="EA6" i="15"/>
  <c r="DR6" i="15"/>
  <c r="DI6" i="15"/>
  <c r="CZ6" i="15"/>
  <c r="CP6" i="15"/>
  <c r="AN6" i="15"/>
  <c r="AD6" i="15"/>
  <c r="U6" i="15"/>
  <c r="L6" i="15"/>
  <c r="MT6" i="15"/>
  <c r="MB6" i="15"/>
  <c r="LA6" i="15"/>
  <c r="KH6" i="15"/>
  <c r="JP6" i="15"/>
  <c r="IX6" i="15"/>
  <c r="IF6" i="15"/>
  <c r="HM6" i="15"/>
  <c r="GU6" i="15"/>
  <c r="GL6" i="15"/>
  <c r="FT6" i="15"/>
  <c r="FJ6" i="15"/>
  <c r="ER6" i="15"/>
  <c r="EI6" i="15"/>
  <c r="DQ6" i="15"/>
  <c r="DH6" i="15"/>
  <c r="CO6" i="15"/>
  <c r="AL6" i="15"/>
  <c r="T6" i="15"/>
  <c r="K6" i="15"/>
  <c r="ND6" i="15"/>
  <c r="MK6" i="15"/>
  <c r="LS6" i="15"/>
  <c r="LJ6" i="15"/>
  <c r="KR6" i="15"/>
  <c r="JY6" i="15"/>
  <c r="JG6" i="15"/>
  <c r="IO6" i="15"/>
  <c r="HV6" i="15"/>
  <c r="HD6" i="15"/>
  <c r="GC6" i="15"/>
  <c r="FA6" i="15"/>
  <c r="DZ6" i="15"/>
  <c r="CX6" i="15"/>
  <c r="AC6" i="15"/>
  <c r="MS6" i="15"/>
  <c r="MH6" i="15"/>
  <c r="LV6" i="15"/>
  <c r="LI6" i="15"/>
  <c r="KW6" i="15"/>
  <c r="KL6" i="15"/>
  <c r="JX6" i="15"/>
  <c r="JM6" i="15"/>
  <c r="JA6" i="15"/>
  <c r="IN6" i="15"/>
  <c r="IB6" i="15"/>
  <c r="HQ6" i="15"/>
  <c r="HC6" i="15"/>
  <c r="GR6" i="15"/>
  <c r="GF6" i="15"/>
  <c r="FR6" i="15"/>
  <c r="FG6" i="15"/>
  <c r="EV6" i="15"/>
  <c r="EH6" i="15"/>
  <c r="DV6" i="15"/>
  <c r="DK6" i="15"/>
  <c r="CW6" i="15"/>
  <c r="CL6" i="15"/>
  <c r="BM6" i="15"/>
  <c r="AP6" i="15"/>
  <c r="AB6" i="15"/>
  <c r="Q6" i="15"/>
  <c r="MR6" i="15"/>
  <c r="MG6" i="15"/>
  <c r="LU6" i="15"/>
  <c r="LH6" i="15"/>
  <c r="KV6" i="15"/>
  <c r="KK6" i="15"/>
  <c r="JL6" i="15"/>
  <c r="IZ6" i="15"/>
  <c r="IL6" i="15"/>
  <c r="IA6" i="15"/>
  <c r="HB6" i="15"/>
  <c r="GP6" i="15"/>
  <c r="FQ6" i="15"/>
  <c r="FF6" i="15"/>
  <c r="ET6" i="15"/>
  <c r="DU6" i="15"/>
  <c r="DJ6" i="15"/>
  <c r="CV6" i="15"/>
  <c r="BL6" i="15"/>
  <c r="AA6" i="15"/>
  <c r="JW6" i="15"/>
  <c r="HP6" i="15"/>
  <c r="GE6" i="15"/>
  <c r="EG6" i="15"/>
  <c r="AO6" i="15"/>
  <c r="P6" i="15"/>
  <c r="NB6" i="15"/>
  <c r="MQ6" i="15"/>
  <c r="MF6" i="15"/>
  <c r="LR6" i="15"/>
  <c r="LF6" i="15"/>
  <c r="KU6" i="15"/>
  <c r="KG6" i="15"/>
  <c r="JV6" i="15"/>
  <c r="JJ6" i="15"/>
  <c r="IW6" i="15"/>
  <c r="IK6" i="15"/>
  <c r="HZ6" i="15"/>
  <c r="HL6" i="15"/>
  <c r="HA6" i="15"/>
  <c r="GO6" i="15"/>
  <c r="GB6" i="15"/>
  <c r="FP6" i="15"/>
  <c r="FE6" i="15"/>
  <c r="EQ6" i="15"/>
  <c r="EF6" i="15"/>
  <c r="DT6" i="15"/>
  <c r="DF6" i="15"/>
  <c r="CU6" i="15"/>
  <c r="BJ6" i="15"/>
  <c r="AK6" i="15"/>
  <c r="Z6" i="15"/>
  <c r="N6" i="15"/>
  <c r="NA6" i="15"/>
  <c r="MP6" i="15"/>
  <c r="MD6" i="15"/>
  <c r="LQ6" i="15"/>
  <c r="LE6" i="15"/>
  <c r="KT6" i="15"/>
  <c r="KF6" i="15"/>
  <c r="JU6" i="15"/>
  <c r="JI6" i="15"/>
  <c r="IV6" i="15"/>
  <c r="IJ6" i="15"/>
  <c r="HY6" i="15"/>
  <c r="HK6" i="15"/>
  <c r="GZ6" i="15"/>
  <c r="GN6" i="15"/>
  <c r="FZ6" i="15"/>
  <c r="FO6" i="15"/>
  <c r="FD6" i="15"/>
  <c r="EP6" i="15"/>
  <c r="ED6" i="15"/>
  <c r="DS6" i="15"/>
  <c r="DE6" i="15"/>
  <c r="CT6" i="15"/>
  <c r="BI6" i="15"/>
  <c r="AJ6" i="15"/>
  <c r="Y6" i="15"/>
  <c r="M6" i="15"/>
  <c r="MI6" i="15"/>
  <c r="LL6" i="15"/>
  <c r="KM6" i="15"/>
  <c r="JN6" i="15"/>
  <c r="IQ6" i="15"/>
  <c r="HR6" i="15"/>
  <c r="GS6" i="15"/>
  <c r="FV6" i="15"/>
  <c r="EW6" i="15"/>
  <c r="DX6" i="15"/>
  <c r="DA6" i="15"/>
  <c r="AF6" i="15"/>
  <c r="MZ6" i="15"/>
  <c r="LD6" i="15"/>
  <c r="KE6" i="15"/>
  <c r="JF6" i="15"/>
  <c r="II6" i="15"/>
  <c r="HJ6" i="15"/>
  <c r="GK6" i="15"/>
  <c r="FN6" i="15"/>
  <c r="EO6" i="15"/>
  <c r="DP6" i="15"/>
  <c r="CS6" i="15"/>
  <c r="AT6" i="15"/>
  <c r="X6" i="15"/>
  <c r="EC6" i="15"/>
  <c r="MA6" i="15"/>
  <c r="MO6" i="15"/>
  <c r="LP6" i="15"/>
  <c r="KP6" i="15"/>
  <c r="JT6" i="15"/>
  <c r="IT6" i="15"/>
  <c r="HU6" i="15"/>
  <c r="GX6" i="15"/>
  <c r="EZ6" i="15"/>
  <c r="DD6" i="15"/>
  <c r="AI6" i="15"/>
  <c r="J6" i="15"/>
  <c r="MN6" i="15"/>
  <c r="LN6" i="15"/>
  <c r="KO6" i="15"/>
  <c r="JR6" i="15"/>
  <c r="IS6" i="15"/>
  <c r="HT6" i="15"/>
  <c r="GW6" i="15"/>
  <c r="FX6" i="15"/>
  <c r="EY6" i="15"/>
  <c r="EB6" i="15"/>
  <c r="DC6" i="15"/>
  <c r="AH6" i="15"/>
  <c r="I6" i="15"/>
  <c r="MY6" i="15"/>
  <c r="LZ6" i="15"/>
  <c r="LC6" i="15"/>
  <c r="KD6" i="15"/>
  <c r="JE6" i="15"/>
  <c r="IH6" i="15"/>
  <c r="HI6" i="15"/>
  <c r="GJ6" i="15"/>
  <c r="FM6" i="15"/>
  <c r="EN6" i="15"/>
  <c r="DN6" i="15"/>
  <c r="CR6" i="15"/>
  <c r="AS6" i="15"/>
  <c r="V6" i="15"/>
  <c r="MW6" i="15"/>
  <c r="LX6" i="15"/>
  <c r="KX6" i="15"/>
  <c r="KB6" i="15"/>
  <c r="JB6" i="15"/>
  <c r="IC6" i="15"/>
  <c r="HF6" i="15"/>
  <c r="GG6" i="15"/>
  <c r="FH6" i="15"/>
  <c r="EK6" i="15"/>
  <c r="DL6" i="15"/>
  <c r="CM6" i="15"/>
  <c r="AQ6" i="15"/>
  <c r="R6" i="15"/>
  <c r="MX6" i="15"/>
  <c r="LY6" i="15"/>
  <c r="KZ6" i="15"/>
  <c r="KC6" i="15"/>
  <c r="JD6" i="15"/>
  <c r="ID6" i="15"/>
  <c r="HH6" i="15"/>
  <c r="GH6" i="15"/>
  <c r="FI6" i="15"/>
  <c r="EL6" i="15"/>
  <c r="DM6" i="15"/>
  <c r="CN6" i="15"/>
  <c r="AR6" i="15"/>
  <c r="S6" i="15"/>
  <c r="FY6" i="15"/>
  <c r="FW6" i="15"/>
  <c r="MJ6" i="15"/>
  <c r="EX6" i="15"/>
  <c r="LM6" i="15"/>
  <c r="DY6" i="15"/>
  <c r="KN6" i="15"/>
  <c r="DB6" i="15"/>
  <c r="JO6" i="15"/>
  <c r="IR6" i="15"/>
  <c r="HS6" i="15"/>
  <c r="AG6" i="15"/>
  <c r="GT6" i="15"/>
  <c r="MQ14" i="15"/>
  <c r="BR14" i="15"/>
  <c r="JX14" i="15"/>
  <c r="EK14" i="15"/>
  <c r="J14" i="15"/>
  <c r="HG14" i="15"/>
  <c r="BV14" i="15"/>
  <c r="KE14" i="15"/>
  <c r="CH14" i="15"/>
  <c r="GJ14" i="15"/>
  <c r="KS14" i="15"/>
  <c r="BC14" i="15"/>
  <c r="JI14" i="15"/>
  <c r="Z14" i="15"/>
  <c r="EE14" i="15"/>
  <c r="NB14" i="15"/>
  <c r="CV14" i="15"/>
  <c r="HB14" i="15"/>
  <c r="LL14" i="15"/>
  <c r="ER14" i="15"/>
  <c r="LP14" i="15"/>
  <c r="AV14" i="15"/>
  <c r="EA14" i="15"/>
  <c r="HE14" i="15"/>
  <c r="KK14" i="15"/>
  <c r="Y14" i="15"/>
  <c r="DA14" i="15"/>
  <c r="FU14" i="15"/>
  <c r="LO14" i="15"/>
  <c r="LE14" i="15"/>
  <c r="FV14" i="15"/>
  <c r="JJ4" i="15"/>
  <c r="ER4" i="15"/>
  <c r="DC14" i="15"/>
  <c r="JH4" i="15"/>
  <c r="FA4" i="15"/>
  <c r="FR14" i="15"/>
  <c r="JI4" i="15"/>
  <c r="FB4" i="15"/>
  <c r="IR7" i="15"/>
  <c r="DM7" i="15"/>
  <c r="HH7" i="15"/>
  <c r="LN7" i="15"/>
  <c r="MN7" i="15"/>
  <c r="LD7" i="15"/>
  <c r="MB7" i="15"/>
  <c r="GA7" i="15"/>
  <c r="O7" i="15"/>
  <c r="HA7" i="15"/>
  <c r="EU7" i="15"/>
  <c r="GF7" i="15"/>
  <c r="CA7" i="15"/>
  <c r="JM7" i="15"/>
  <c r="GC7" i="15"/>
  <c r="MU7" i="15"/>
  <c r="M7" i="15"/>
  <c r="FC7" i="15"/>
  <c r="KS7" i="15"/>
  <c r="BV7" i="15"/>
  <c r="GT7" i="15"/>
  <c r="LR7" i="15"/>
  <c r="MY51" i="15"/>
  <c r="MQ51" i="15"/>
  <c r="MI51" i="15"/>
  <c r="MA51" i="15"/>
  <c r="LS51" i="15"/>
  <c r="LK51" i="15"/>
  <c r="LC51" i="15"/>
  <c r="KU51" i="15"/>
  <c r="KM51" i="15"/>
  <c r="IY51" i="15"/>
  <c r="IQ51" i="15"/>
  <c r="HK51" i="15"/>
  <c r="HC51" i="15"/>
  <c r="GU51" i="15"/>
  <c r="FO51" i="15"/>
  <c r="EQ51" i="15"/>
  <c r="EI51" i="15"/>
  <c r="EA51" i="15"/>
  <c r="DS51" i="15"/>
  <c r="DK51" i="15"/>
  <c r="DC51" i="15"/>
  <c r="CU51" i="15"/>
  <c r="CM51" i="15"/>
  <c r="CE51" i="15"/>
  <c r="BW51" i="15"/>
  <c r="BO51" i="15"/>
  <c r="BG51" i="15"/>
  <c r="AY51" i="15"/>
  <c r="AQ51" i="15"/>
  <c r="AI51" i="15"/>
  <c r="AA51" i="15"/>
  <c r="S51" i="15"/>
  <c r="K51" i="15"/>
  <c r="MZ51" i="15"/>
  <c r="MP51" i="15"/>
  <c r="MG51" i="15"/>
  <c r="LX51" i="15"/>
  <c r="LO51" i="15"/>
  <c r="LF51" i="15"/>
  <c r="KW51" i="15"/>
  <c r="KN51" i="15"/>
  <c r="IT51" i="15"/>
  <c r="HI51" i="15"/>
  <c r="GZ51" i="15"/>
  <c r="FP51" i="15"/>
  <c r="EN51" i="15"/>
  <c r="EE51" i="15"/>
  <c r="DV51" i="15"/>
  <c r="DM51" i="15"/>
  <c r="DD51" i="15"/>
  <c r="CT51" i="15"/>
  <c r="CK51" i="15"/>
  <c r="CB51" i="15"/>
  <c r="BS51" i="15"/>
  <c r="BJ51" i="15"/>
  <c r="BA51" i="15"/>
  <c r="AR51" i="15"/>
  <c r="AH51" i="15"/>
  <c r="Y51" i="15"/>
  <c r="P51" i="15"/>
  <c r="MX51" i="15"/>
  <c r="MO51" i="15"/>
  <c r="MF51" i="15"/>
  <c r="LW51" i="15"/>
  <c r="LN51" i="15"/>
  <c r="LE51" i="15"/>
  <c r="KV51" i="15"/>
  <c r="KL51" i="15"/>
  <c r="IS51" i="15"/>
  <c r="HH51" i="15"/>
  <c r="GY51" i="15"/>
  <c r="FN51" i="15"/>
  <c r="MW51" i="15"/>
  <c r="MN51" i="15"/>
  <c r="ME51" i="15"/>
  <c r="LV51" i="15"/>
  <c r="LM51" i="15"/>
  <c r="LD51" i="15"/>
  <c r="KT51" i="15"/>
  <c r="ND51" i="15"/>
  <c r="MR51" i="15"/>
  <c r="MB51" i="15"/>
  <c r="LL51" i="15"/>
  <c r="KY51" i="15"/>
  <c r="IX51" i="15"/>
  <c r="HB51" i="15"/>
  <c r="FR51" i="15"/>
  <c r="EJ51" i="15"/>
  <c r="DY51" i="15"/>
  <c r="DO51" i="15"/>
  <c r="DE51" i="15"/>
  <c r="CS51" i="15"/>
  <c r="CI51" i="15"/>
  <c r="BY51" i="15"/>
  <c r="BN51" i="15"/>
  <c r="BD51" i="15"/>
  <c r="AT51" i="15"/>
  <c r="AJ51" i="15"/>
  <c r="X51" i="15"/>
  <c r="N51" i="15"/>
  <c r="NC51" i="15"/>
  <c r="ML51" i="15"/>
  <c r="LU51" i="15"/>
  <c r="LG51" i="15"/>
  <c r="KP51" i="15"/>
  <c r="IW51" i="15"/>
  <c r="HG51" i="15"/>
  <c r="GT51" i="15"/>
  <c r="FS51" i="15"/>
  <c r="ER51" i="15"/>
  <c r="EF51" i="15"/>
  <c r="DT51" i="15"/>
  <c r="DH51" i="15"/>
  <c r="CW51" i="15"/>
  <c r="CJ51" i="15"/>
  <c r="BX51" i="15"/>
  <c r="BL51" i="15"/>
  <c r="AZ51" i="15"/>
  <c r="AN51" i="15"/>
  <c r="AC51" i="15"/>
  <c r="Q51" i="15"/>
  <c r="NB51" i="15"/>
  <c r="MK51" i="15"/>
  <c r="LT51" i="15"/>
  <c r="LB51" i="15"/>
  <c r="KO51" i="15"/>
  <c r="IV51" i="15"/>
  <c r="HF51" i="15"/>
  <c r="FQ51" i="15"/>
  <c r="EP51" i="15"/>
  <c r="ED51" i="15"/>
  <c r="DR51" i="15"/>
  <c r="DG51" i="15"/>
  <c r="CV51" i="15"/>
  <c r="CH51" i="15"/>
  <c r="BV51" i="15"/>
  <c r="BK51" i="15"/>
  <c r="AX51" i="15"/>
  <c r="AM51" i="15"/>
  <c r="AB51" i="15"/>
  <c r="O51" i="15"/>
  <c r="NA51" i="15"/>
  <c r="MJ51" i="15"/>
  <c r="LR51" i="15"/>
  <c r="LA51" i="15"/>
  <c r="IU51" i="15"/>
  <c r="HE51" i="15"/>
  <c r="EO51" i="15"/>
  <c r="EC51" i="15"/>
  <c r="DQ51" i="15"/>
  <c r="DF51" i="15"/>
  <c r="CR51" i="15"/>
  <c r="CG51" i="15"/>
  <c r="BU51" i="15"/>
  <c r="BI51" i="15"/>
  <c r="AW51" i="15"/>
  <c r="AL51" i="15"/>
  <c r="Z51" i="15"/>
  <c r="M51" i="15"/>
  <c r="MV51" i="15"/>
  <c r="MH51" i="15"/>
  <c r="LQ51" i="15"/>
  <c r="KZ51" i="15"/>
  <c r="IR51" i="15"/>
  <c r="HD51" i="15"/>
  <c r="EM51" i="15"/>
  <c r="EB51" i="15"/>
  <c r="DP51" i="15"/>
  <c r="DB51" i="15"/>
  <c r="CQ51" i="15"/>
  <c r="CF51" i="15"/>
  <c r="BT51" i="15"/>
  <c r="BH51" i="15"/>
  <c r="AV51" i="15"/>
  <c r="AK51" i="15"/>
  <c r="W51" i="15"/>
  <c r="L51" i="15"/>
  <c r="MM51" i="15"/>
  <c r="LH51" i="15"/>
  <c r="IZ51" i="15"/>
  <c r="GV51" i="15"/>
  <c r="FT51" i="15"/>
  <c r="ES51" i="15"/>
  <c r="DU51" i="15"/>
  <c r="CX51" i="15"/>
  <c r="BZ51" i="15"/>
  <c r="BB51" i="15"/>
  <c r="AD51" i="15"/>
  <c r="MD51" i="15"/>
  <c r="KX51" i="15"/>
  <c r="IP51" i="15"/>
  <c r="EL51" i="15"/>
  <c r="DN51" i="15"/>
  <c r="CP51" i="15"/>
  <c r="BR51" i="15"/>
  <c r="AU51" i="15"/>
  <c r="V51" i="15"/>
  <c r="MC51" i="15"/>
  <c r="KS51" i="15"/>
  <c r="EK51" i="15"/>
  <c r="DL51" i="15"/>
  <c r="CO51" i="15"/>
  <c r="BQ51" i="15"/>
  <c r="AS51" i="15"/>
  <c r="U51" i="15"/>
  <c r="LZ51" i="15"/>
  <c r="KR51" i="15"/>
  <c r="EH51" i="15"/>
  <c r="DJ51" i="15"/>
  <c r="CN51" i="15"/>
  <c r="BP51" i="15"/>
  <c r="AP51" i="15"/>
  <c r="T51" i="15"/>
  <c r="LI51" i="15"/>
  <c r="GW51" i="15"/>
  <c r="CY51" i="15"/>
  <c r="BC51" i="15"/>
  <c r="NE51" i="15"/>
  <c r="KQ51" i="15"/>
  <c r="EG51" i="15"/>
  <c r="CL51" i="15"/>
  <c r="AO51" i="15"/>
  <c r="MU51" i="15"/>
  <c r="DZ51" i="15"/>
  <c r="CD51" i="15"/>
  <c r="AG51" i="15"/>
  <c r="MT51" i="15"/>
  <c r="DX51" i="15"/>
  <c r="CC51" i="15"/>
  <c r="AF51" i="15"/>
  <c r="LJ51" i="15"/>
  <c r="GX51" i="15"/>
  <c r="CZ51" i="15"/>
  <c r="I51" i="15"/>
  <c r="FU51" i="15"/>
  <c r="CA51" i="15"/>
  <c r="BM51" i="15"/>
  <c r="BF51" i="15"/>
  <c r="LP51" i="15"/>
  <c r="DA51" i="15"/>
  <c r="BE51" i="15"/>
  <c r="AE51" i="15"/>
  <c r="HJ51" i="15"/>
  <c r="R51" i="15"/>
  <c r="HA51" i="15"/>
  <c r="DW51" i="15"/>
  <c r="DI51" i="15"/>
  <c r="MS51" i="15"/>
  <c r="LY51" i="15"/>
  <c r="J51" i="15"/>
  <c r="NB52" i="15"/>
  <c r="MT52" i="15"/>
  <c r="ML52" i="15"/>
  <c r="MD52" i="15"/>
  <c r="LV52" i="15"/>
  <c r="KH52" i="15"/>
  <c r="JZ52" i="15"/>
  <c r="IL52" i="15"/>
  <c r="ID52" i="15"/>
  <c r="HV52" i="15"/>
  <c r="GP52" i="15"/>
  <c r="GH52" i="15"/>
  <c r="FJ52" i="15"/>
  <c r="FB52" i="15"/>
  <c r="ET52" i="15"/>
  <c r="EL52" i="15"/>
  <c r="ED52" i="15"/>
  <c r="DV52" i="15"/>
  <c r="DN52" i="15"/>
  <c r="DF52" i="15"/>
  <c r="CX52" i="15"/>
  <c r="CP52" i="15"/>
  <c r="CH52" i="15"/>
  <c r="BZ52" i="15"/>
  <c r="BR52" i="15"/>
  <c r="BJ52" i="15"/>
  <c r="MZ52" i="15"/>
  <c r="MQ52" i="15"/>
  <c r="MH52" i="15"/>
  <c r="LY52" i="15"/>
  <c r="KE52" i="15"/>
  <c r="JV52" i="15"/>
  <c r="IK52" i="15"/>
  <c r="IB52" i="15"/>
  <c r="HS52" i="15"/>
  <c r="GR52" i="15"/>
  <c r="GI52" i="15"/>
  <c r="FG52" i="15"/>
  <c r="EX52" i="15"/>
  <c r="EO52" i="15"/>
  <c r="EF52" i="15"/>
  <c r="DW52" i="15"/>
  <c r="DM52" i="15"/>
  <c r="DD52" i="15"/>
  <c r="CU52" i="15"/>
  <c r="CL52" i="15"/>
  <c r="CC52" i="15"/>
  <c r="BT52" i="15"/>
  <c r="BK52" i="15"/>
  <c r="BB52" i="15"/>
  <c r="AT52" i="15"/>
  <c r="AL52" i="15"/>
  <c r="AD52" i="15"/>
  <c r="V52" i="15"/>
  <c r="N52" i="15"/>
  <c r="NA52" i="15"/>
  <c r="MP52" i="15"/>
  <c r="MF52" i="15"/>
  <c r="KF52" i="15"/>
  <c r="JU52" i="15"/>
  <c r="IF52" i="15"/>
  <c r="HU52" i="15"/>
  <c r="GO52" i="15"/>
  <c r="FK52" i="15"/>
  <c r="EZ52" i="15"/>
  <c r="EP52" i="15"/>
  <c r="EE52" i="15"/>
  <c r="DT52" i="15"/>
  <c r="DJ52" i="15"/>
  <c r="CZ52" i="15"/>
  <c r="CO52" i="15"/>
  <c r="CE52" i="15"/>
  <c r="BU52" i="15"/>
  <c r="BI52" i="15"/>
  <c r="AZ52" i="15"/>
  <c r="AQ52" i="15"/>
  <c r="AH52" i="15"/>
  <c r="Y52" i="15"/>
  <c r="P52" i="15"/>
  <c r="MY52" i="15"/>
  <c r="MO52" i="15"/>
  <c r="ME52" i="15"/>
  <c r="KD52" i="15"/>
  <c r="JT52" i="15"/>
  <c r="IO52" i="15"/>
  <c r="IE52" i="15"/>
  <c r="HT52" i="15"/>
  <c r="GN52" i="15"/>
  <c r="FI52" i="15"/>
  <c r="EY52" i="15"/>
  <c r="EN52" i="15"/>
  <c r="EC52" i="15"/>
  <c r="DS52" i="15"/>
  <c r="DI52" i="15"/>
  <c r="CY52" i="15"/>
  <c r="CN52" i="15"/>
  <c r="CD52" i="15"/>
  <c r="BS52" i="15"/>
  <c r="BH52" i="15"/>
  <c r="AY52" i="15"/>
  <c r="AP52" i="15"/>
  <c r="AG52" i="15"/>
  <c r="X52" i="15"/>
  <c r="O52" i="15"/>
  <c r="MX52" i="15"/>
  <c r="MN52" i="15"/>
  <c r="MC52" i="15"/>
  <c r="KC52" i="15"/>
  <c r="IN52" i="15"/>
  <c r="IC52" i="15"/>
  <c r="HR52" i="15"/>
  <c r="GM52" i="15"/>
  <c r="FH52" i="15"/>
  <c r="EW52" i="15"/>
  <c r="EM52" i="15"/>
  <c r="EB52" i="15"/>
  <c r="DR52" i="15"/>
  <c r="DH52" i="15"/>
  <c r="CW52" i="15"/>
  <c r="CM52" i="15"/>
  <c r="CB52" i="15"/>
  <c r="BQ52" i="15"/>
  <c r="BG52" i="15"/>
  <c r="AX52" i="15"/>
  <c r="AO52" i="15"/>
  <c r="AF52" i="15"/>
  <c r="W52" i="15"/>
  <c r="M52" i="15"/>
  <c r="MW52" i="15"/>
  <c r="MM52" i="15"/>
  <c r="MB52" i="15"/>
  <c r="KB52" i="15"/>
  <c r="IM52" i="15"/>
  <c r="IA52" i="15"/>
  <c r="GL52" i="15"/>
  <c r="FF52" i="15"/>
  <c r="EV52" i="15"/>
  <c r="EK52" i="15"/>
  <c r="MR52" i="15"/>
  <c r="LW52" i="15"/>
  <c r="KG52" i="15"/>
  <c r="HW52" i="15"/>
  <c r="FL52" i="15"/>
  <c r="EQ52" i="15"/>
  <c r="DX52" i="15"/>
  <c r="DE52" i="15"/>
  <c r="CQ52" i="15"/>
  <c r="BX52" i="15"/>
  <c r="BF52" i="15"/>
  <c r="AS52" i="15"/>
  <c r="AC52" i="15"/>
  <c r="Q52" i="15"/>
  <c r="MV52" i="15"/>
  <c r="LZ52" i="15"/>
  <c r="KA52" i="15"/>
  <c r="IH52" i="15"/>
  <c r="GK52" i="15"/>
  <c r="ER52" i="15"/>
  <c r="DU52" i="15"/>
  <c r="DB52" i="15"/>
  <c r="CI52" i="15"/>
  <c r="BO52" i="15"/>
  <c r="AW52" i="15"/>
  <c r="AI52" i="15"/>
  <c r="R52" i="15"/>
  <c r="MU52" i="15"/>
  <c r="LX52" i="15"/>
  <c r="JY52" i="15"/>
  <c r="IG52" i="15"/>
  <c r="GJ52" i="15"/>
  <c r="FM52" i="15"/>
  <c r="EJ52" i="15"/>
  <c r="DQ52" i="15"/>
  <c r="DA52" i="15"/>
  <c r="CG52" i="15"/>
  <c r="BN52" i="15"/>
  <c r="AV52" i="15"/>
  <c r="AE52" i="15"/>
  <c r="L52" i="15"/>
  <c r="MS52" i="15"/>
  <c r="JX52" i="15"/>
  <c r="HZ52" i="15"/>
  <c r="FE52" i="15"/>
  <c r="EI52" i="15"/>
  <c r="DP52" i="15"/>
  <c r="CV52" i="15"/>
  <c r="CF52" i="15"/>
  <c r="BM52" i="15"/>
  <c r="AU52" i="15"/>
  <c r="AB52" i="15"/>
  <c r="K52" i="15"/>
  <c r="MK52" i="15"/>
  <c r="JW52" i="15"/>
  <c r="HY52" i="15"/>
  <c r="FD52" i="15"/>
  <c r="EH52" i="15"/>
  <c r="DO52" i="15"/>
  <c r="CT52" i="15"/>
  <c r="CA52" i="15"/>
  <c r="BL52" i="15"/>
  <c r="AR52" i="15"/>
  <c r="AA52" i="15"/>
  <c r="J52" i="15"/>
  <c r="NC52" i="15"/>
  <c r="DY52" i="15"/>
  <c r="CJ52" i="15"/>
  <c r="BA52" i="15"/>
  <c r="S52" i="15"/>
  <c r="MJ52" i="15"/>
  <c r="FC52" i="15"/>
  <c r="DL52" i="15"/>
  <c r="BY52" i="15"/>
  <c r="AN52" i="15"/>
  <c r="I52" i="15"/>
  <c r="MI52" i="15"/>
  <c r="FA52" i="15"/>
  <c r="DK52" i="15"/>
  <c r="BW52" i="15"/>
  <c r="AM52" i="15"/>
  <c r="MG52" i="15"/>
  <c r="KJ52" i="15"/>
  <c r="IJ52" i="15"/>
  <c r="GS52" i="15"/>
  <c r="EU52" i="15"/>
  <c r="DG52" i="15"/>
  <c r="BV52" i="15"/>
  <c r="AK52" i="15"/>
  <c r="MA52" i="15"/>
  <c r="II52" i="15"/>
  <c r="ES52" i="15"/>
  <c r="BP52" i="15"/>
  <c r="HX52" i="15"/>
  <c r="EG52" i="15"/>
  <c r="BE52" i="15"/>
  <c r="EA52" i="15"/>
  <c r="BD52" i="15"/>
  <c r="DZ52" i="15"/>
  <c r="BC52" i="15"/>
  <c r="GQ52" i="15"/>
  <c r="AJ52" i="15"/>
  <c r="Z52" i="15"/>
  <c r="NE52" i="15"/>
  <c r="U52" i="15"/>
  <c r="ND52" i="15"/>
  <c r="T52" i="15"/>
  <c r="DC52" i="15"/>
  <c r="CS52" i="15"/>
  <c r="CR52" i="15"/>
  <c r="KI52" i="15"/>
  <c r="CK52" i="15"/>
  <c r="LQ53" i="15"/>
  <c r="LI53" i="15"/>
  <c r="LA53" i="15"/>
  <c r="JM53" i="15"/>
  <c r="JE53" i="15"/>
  <c r="IW53" i="15"/>
  <c r="HQ53" i="15"/>
  <c r="HI53" i="15"/>
  <c r="GC53" i="15"/>
  <c r="FU53" i="15"/>
  <c r="FM53" i="15"/>
  <c r="FE53" i="15"/>
  <c r="EW53" i="15"/>
  <c r="EO53" i="15"/>
  <c r="EG53" i="15"/>
  <c r="DY53" i="15"/>
  <c r="DQ53" i="15"/>
  <c r="DI53" i="15"/>
  <c r="DA53" i="15"/>
  <c r="CS53" i="15"/>
  <c r="CK53" i="15"/>
  <c r="CC53" i="15"/>
  <c r="BU53" i="15"/>
  <c r="BM53" i="15"/>
  <c r="BE53" i="15"/>
  <c r="AW53" i="15"/>
  <c r="AO53" i="15"/>
  <c r="AG53" i="15"/>
  <c r="Y53" i="15"/>
  <c r="Q53" i="15"/>
  <c r="I53" i="15"/>
  <c r="LP53" i="15"/>
  <c r="LH53" i="15"/>
  <c r="KZ53" i="15"/>
  <c r="JL53" i="15"/>
  <c r="JD53" i="15"/>
  <c r="IV53" i="15"/>
  <c r="HP53" i="15"/>
  <c r="HH53" i="15"/>
  <c r="GB53" i="15"/>
  <c r="FT53" i="15"/>
  <c r="FL53" i="15"/>
  <c r="FD53" i="15"/>
  <c r="EV53" i="15"/>
  <c r="EN53" i="15"/>
  <c r="EF53" i="15"/>
  <c r="DX53" i="15"/>
  <c r="DP53" i="15"/>
  <c r="DH53" i="15"/>
  <c r="CZ53" i="15"/>
  <c r="CR53" i="15"/>
  <c r="CJ53" i="15"/>
  <c r="CB53" i="15"/>
  <c r="BT53" i="15"/>
  <c r="BL53" i="15"/>
  <c r="BD53" i="15"/>
  <c r="AV53" i="15"/>
  <c r="AN53" i="15"/>
  <c r="AF53" i="15"/>
  <c r="X53" i="15"/>
  <c r="P53" i="15"/>
  <c r="LM53" i="15"/>
  <c r="LE53" i="15"/>
  <c r="JQ53" i="15"/>
  <c r="JI53" i="15"/>
  <c r="JA53" i="15"/>
  <c r="IS53" i="15"/>
  <c r="HM53" i="15"/>
  <c r="HE53" i="15"/>
  <c r="GG53" i="15"/>
  <c r="FY53" i="15"/>
  <c r="FQ53" i="15"/>
  <c r="FI53" i="15"/>
  <c r="FA53" i="15"/>
  <c r="ES53" i="15"/>
  <c r="EK53" i="15"/>
  <c r="LR53" i="15"/>
  <c r="LD53" i="15"/>
  <c r="JR53" i="15"/>
  <c r="JF53" i="15"/>
  <c r="IR53" i="15"/>
  <c r="HF53" i="15"/>
  <c r="GF53" i="15"/>
  <c r="FS53" i="15"/>
  <c r="FG53" i="15"/>
  <c r="ET53" i="15"/>
  <c r="EH53" i="15"/>
  <c r="DV53" i="15"/>
  <c r="DL53" i="15"/>
  <c r="DB53" i="15"/>
  <c r="CP53" i="15"/>
  <c r="CF53" i="15"/>
  <c r="BV53" i="15"/>
  <c r="BJ53" i="15"/>
  <c r="AZ53" i="15"/>
  <c r="AP53" i="15"/>
  <c r="AD53" i="15"/>
  <c r="T53" i="15"/>
  <c r="J53" i="15"/>
  <c r="LK53" i="15"/>
  <c r="JS53" i="15"/>
  <c r="JC53" i="15"/>
  <c r="IP53" i="15"/>
  <c r="HL53" i="15"/>
  <c r="FV53" i="15"/>
  <c r="FF53" i="15"/>
  <c r="EQ53" i="15"/>
  <c r="EC53" i="15"/>
  <c r="DR53" i="15"/>
  <c r="DE53" i="15"/>
  <c r="CT53" i="15"/>
  <c r="CG53" i="15"/>
  <c r="BS53" i="15"/>
  <c r="BH53" i="15"/>
  <c r="AU53" i="15"/>
  <c r="AJ53" i="15"/>
  <c r="W53" i="15"/>
  <c r="L53" i="15"/>
  <c r="LJ53" i="15"/>
  <c r="JP53" i="15"/>
  <c r="JB53" i="15"/>
  <c r="HK53" i="15"/>
  <c r="FR53" i="15"/>
  <c r="FC53" i="15"/>
  <c r="EP53" i="15"/>
  <c r="EB53" i="15"/>
  <c r="DO53" i="15"/>
  <c r="DD53" i="15"/>
  <c r="CQ53" i="15"/>
  <c r="CE53" i="15"/>
  <c r="BR53" i="15"/>
  <c r="BG53" i="15"/>
  <c r="AT53" i="15"/>
  <c r="AI53" i="15"/>
  <c r="V53" i="15"/>
  <c r="K53" i="15"/>
  <c r="LG53" i="15"/>
  <c r="JO53" i="15"/>
  <c r="IZ53" i="15"/>
  <c r="HJ53" i="15"/>
  <c r="GE53" i="15"/>
  <c r="FP53" i="15"/>
  <c r="FB53" i="15"/>
  <c r="EM53" i="15"/>
  <c r="EA53" i="15"/>
  <c r="DN53" i="15"/>
  <c r="DC53" i="15"/>
  <c r="CO53" i="15"/>
  <c r="CD53" i="15"/>
  <c r="BQ53" i="15"/>
  <c r="BF53" i="15"/>
  <c r="AS53" i="15"/>
  <c r="AH53" i="15"/>
  <c r="U53" i="15"/>
  <c r="LT53" i="15"/>
  <c r="LF53" i="15"/>
  <c r="JN53" i="15"/>
  <c r="IY53" i="15"/>
  <c r="HG53" i="15"/>
  <c r="GD53" i="15"/>
  <c r="FO53" i="15"/>
  <c r="EZ53" i="15"/>
  <c r="EL53" i="15"/>
  <c r="DZ53" i="15"/>
  <c r="DM53" i="15"/>
  <c r="CY53" i="15"/>
  <c r="CN53" i="15"/>
  <c r="CA53" i="15"/>
  <c r="BP53" i="15"/>
  <c r="BC53" i="15"/>
  <c r="AR53" i="15"/>
  <c r="AE53" i="15"/>
  <c r="S53" i="15"/>
  <c r="LS53" i="15"/>
  <c r="JK53" i="15"/>
  <c r="HD53" i="15"/>
  <c r="GA53" i="15"/>
  <c r="EY53" i="15"/>
  <c r="DW53" i="15"/>
  <c r="CX53" i="15"/>
  <c r="BZ53" i="15"/>
  <c r="BB53" i="15"/>
  <c r="AC53" i="15"/>
  <c r="LN53" i="15"/>
  <c r="IX53" i="15"/>
  <c r="FH53" i="15"/>
  <c r="DU53" i="15"/>
  <c r="CV53" i="15"/>
  <c r="BW53" i="15"/>
  <c r="AQ53" i="15"/>
  <c r="O53" i="15"/>
  <c r="LL53" i="15"/>
  <c r="IU53" i="15"/>
  <c r="HO53" i="15"/>
  <c r="EX53" i="15"/>
  <c r="DT53" i="15"/>
  <c r="CU53" i="15"/>
  <c r="BO53" i="15"/>
  <c r="AM53" i="15"/>
  <c r="N53" i="15"/>
  <c r="LC53" i="15"/>
  <c r="IT53" i="15"/>
  <c r="HN53" i="15"/>
  <c r="FZ53" i="15"/>
  <c r="EU53" i="15"/>
  <c r="DS53" i="15"/>
  <c r="CM53" i="15"/>
  <c r="BN53" i="15"/>
  <c r="AL53" i="15"/>
  <c r="M53" i="15"/>
  <c r="LB53" i="15"/>
  <c r="IQ53" i="15"/>
  <c r="HC53" i="15"/>
  <c r="FX53" i="15"/>
  <c r="ER53" i="15"/>
  <c r="DK53" i="15"/>
  <c r="CL53" i="15"/>
  <c r="BK53" i="15"/>
  <c r="AK53" i="15"/>
  <c r="HB53" i="15"/>
  <c r="EJ53" i="15"/>
  <c r="CI53" i="15"/>
  <c r="AB53" i="15"/>
  <c r="JJ53" i="15"/>
  <c r="EI53" i="15"/>
  <c r="CH53" i="15"/>
  <c r="AA53" i="15"/>
  <c r="JH53" i="15"/>
  <c r="EE53" i="15"/>
  <c r="BY53" i="15"/>
  <c r="Z53" i="15"/>
  <c r="LO53" i="15"/>
  <c r="JG53" i="15"/>
  <c r="ED53" i="15"/>
  <c r="BX53" i="15"/>
  <c r="R53" i="15"/>
  <c r="KY53" i="15"/>
  <c r="FW53" i="15"/>
  <c r="BI53" i="15"/>
  <c r="KX53" i="15"/>
  <c r="FN53" i="15"/>
  <c r="BA53" i="15"/>
  <c r="FK53" i="15"/>
  <c r="AY53" i="15"/>
  <c r="FJ53" i="15"/>
  <c r="AX53" i="15"/>
  <c r="DJ53" i="15"/>
  <c r="DG53" i="15"/>
  <c r="DF53" i="15"/>
  <c r="CW53" i="15"/>
  <c r="O4" i="15"/>
  <c r="KQ4" i="15"/>
  <c r="KV4" i="15"/>
  <c r="MZ4" i="15"/>
  <c r="LZ4" i="15"/>
  <c r="LI4" i="15"/>
  <c r="MX9" i="15"/>
  <c r="MP9" i="15"/>
  <c r="MH9" i="15"/>
  <c r="LZ9" i="15"/>
  <c r="LR9" i="15"/>
  <c r="LJ9" i="15"/>
  <c r="LB9" i="15"/>
  <c r="KT9" i="15"/>
  <c r="KL9" i="15"/>
  <c r="KD9" i="15"/>
  <c r="JV9" i="15"/>
  <c r="JN9" i="15"/>
  <c r="JF9" i="15"/>
  <c r="IX9" i="15"/>
  <c r="IP9" i="15"/>
  <c r="IH9" i="15"/>
  <c r="HZ9" i="15"/>
  <c r="HR9" i="15"/>
  <c r="HJ9" i="15"/>
  <c r="HB9" i="15"/>
  <c r="GT9" i="15"/>
  <c r="GL9" i="15"/>
  <c r="GD9" i="15"/>
  <c r="FV9" i="15"/>
  <c r="FN9" i="15"/>
  <c r="FF9" i="15"/>
  <c r="EX9" i="15"/>
  <c r="DR9" i="15"/>
  <c r="DJ9" i="15"/>
  <c r="DB9" i="15"/>
  <c r="CD9" i="15"/>
  <c r="BV9" i="15"/>
  <c r="BN9" i="15"/>
  <c r="BF9" i="15"/>
  <c r="AX9" i="15"/>
  <c r="AP9" i="15"/>
  <c r="AH9" i="15"/>
  <c r="Z9" i="15"/>
  <c r="R9" i="15"/>
  <c r="J9" i="15"/>
  <c r="NB9" i="15"/>
  <c r="MS9" i="15"/>
  <c r="MJ9" i="15"/>
  <c r="MA9" i="15"/>
  <c r="LQ9" i="15"/>
  <c r="LH9" i="15"/>
  <c r="KY9" i="15"/>
  <c r="KP9" i="15"/>
  <c r="KG9" i="15"/>
  <c r="JX9" i="15"/>
  <c r="JO9" i="15"/>
  <c r="JE9" i="15"/>
  <c r="IV9" i="15"/>
  <c r="IM9" i="15"/>
  <c r="ID9" i="15"/>
  <c r="HU9" i="15"/>
  <c r="HL9" i="15"/>
  <c r="HC9" i="15"/>
  <c r="GS9" i="15"/>
  <c r="GJ9" i="15"/>
  <c r="GA9" i="15"/>
  <c r="FR9" i="15"/>
  <c r="FI9" i="15"/>
  <c r="EZ9" i="15"/>
  <c r="DO9" i="15"/>
  <c r="DF9" i="15"/>
  <c r="CW9" i="15"/>
  <c r="CE9" i="15"/>
  <c r="BU9" i="15"/>
  <c r="BL9" i="15"/>
  <c r="BC9" i="15"/>
  <c r="AT9" i="15"/>
  <c r="AK9" i="15"/>
  <c r="AB9" i="15"/>
  <c r="S9" i="15"/>
  <c r="I9" i="15"/>
  <c r="NE9" i="15"/>
  <c r="MU9" i="15"/>
  <c r="MK9" i="15"/>
  <c r="LY9" i="15"/>
  <c r="LO9" i="15"/>
  <c r="LE9" i="15"/>
  <c r="KU9" i="15"/>
  <c r="KJ9" i="15"/>
  <c r="JZ9" i="15"/>
  <c r="JP9" i="15"/>
  <c r="JD9" i="15"/>
  <c r="IT9" i="15"/>
  <c r="IJ9" i="15"/>
  <c r="HY9" i="15"/>
  <c r="HO9" i="15"/>
  <c r="HE9" i="15"/>
  <c r="GU9" i="15"/>
  <c r="GI9" i="15"/>
  <c r="FY9" i="15"/>
  <c r="FO9" i="15"/>
  <c r="FD9" i="15"/>
  <c r="ET9" i="15"/>
  <c r="DN9" i="15"/>
  <c r="DD9" i="15"/>
  <c r="BY9" i="15"/>
  <c r="BO9" i="15"/>
  <c r="BD9" i="15"/>
  <c r="AS9" i="15"/>
  <c r="AI9" i="15"/>
  <c r="X9" i="15"/>
  <c r="N9" i="15"/>
  <c r="ND9" i="15"/>
  <c r="MT9" i="15"/>
  <c r="MI9" i="15"/>
  <c r="LX9" i="15"/>
  <c r="LN9" i="15"/>
  <c r="LD9" i="15"/>
  <c r="KS9" i="15"/>
  <c r="KI9" i="15"/>
  <c r="JY9" i="15"/>
  <c r="JM9" i="15"/>
  <c r="JC9" i="15"/>
  <c r="IS9" i="15"/>
  <c r="II9" i="15"/>
  <c r="HX9" i="15"/>
  <c r="HN9" i="15"/>
  <c r="HD9" i="15"/>
  <c r="GR9" i="15"/>
  <c r="GH9" i="15"/>
  <c r="FX9" i="15"/>
  <c r="FM9" i="15"/>
  <c r="FC9" i="15"/>
  <c r="DM9" i="15"/>
  <c r="DC9" i="15"/>
  <c r="CH9" i="15"/>
  <c r="BX9" i="15"/>
  <c r="BM9" i="15"/>
  <c r="BB9" i="15"/>
  <c r="AR9" i="15"/>
  <c r="AG9" i="15"/>
  <c r="W9" i="15"/>
  <c r="M9" i="15"/>
  <c r="MW9" i="15"/>
  <c r="MG9" i="15"/>
  <c r="LU9" i="15"/>
  <c r="LG9" i="15"/>
  <c r="KR9" i="15"/>
  <c r="KE9" i="15"/>
  <c r="JR9" i="15"/>
  <c r="JB9" i="15"/>
  <c r="IO9" i="15"/>
  <c r="IB9" i="15"/>
  <c r="HM9" i="15"/>
  <c r="GY9" i="15"/>
  <c r="GM9" i="15"/>
  <c r="FW9" i="15"/>
  <c r="FJ9" i="15"/>
  <c r="EV9" i="15"/>
  <c r="DG9" i="15"/>
  <c r="CC9" i="15"/>
  <c r="BQ9" i="15"/>
  <c r="BA9" i="15"/>
  <c r="AN9" i="15"/>
  <c r="AA9" i="15"/>
  <c r="L9" i="15"/>
  <c r="MV9" i="15"/>
  <c r="MF9" i="15"/>
  <c r="LT9" i="15"/>
  <c r="LF9" i="15"/>
  <c r="KQ9" i="15"/>
  <c r="KC9" i="15"/>
  <c r="JQ9" i="15"/>
  <c r="JA9" i="15"/>
  <c r="IN9" i="15"/>
  <c r="IA9" i="15"/>
  <c r="HK9" i="15"/>
  <c r="GX9" i="15"/>
  <c r="GK9" i="15"/>
  <c r="FU9" i="15"/>
  <c r="FH9" i="15"/>
  <c r="EU9" i="15"/>
  <c r="DE9" i="15"/>
  <c r="CB9" i="15"/>
  <c r="BP9" i="15"/>
  <c r="AZ9" i="15"/>
  <c r="AM9" i="15"/>
  <c r="Y9" i="15"/>
  <c r="K9" i="15"/>
  <c r="MR9" i="15"/>
  <c r="ME9" i="15"/>
  <c r="LS9" i="15"/>
  <c r="LC9" i="15"/>
  <c r="KO9" i="15"/>
  <c r="KB9" i="15"/>
  <c r="JL9" i="15"/>
  <c r="IZ9" i="15"/>
  <c r="IL9" i="15"/>
  <c r="HW9" i="15"/>
  <c r="HI9" i="15"/>
  <c r="GW9" i="15"/>
  <c r="GG9" i="15"/>
  <c r="FT9" i="15"/>
  <c r="FG9" i="15"/>
  <c r="DQ9" i="15"/>
  <c r="DA9" i="15"/>
  <c r="CA9" i="15"/>
  <c r="BK9" i="15"/>
  <c r="AY9" i="15"/>
  <c r="AL9" i="15"/>
  <c r="V9" i="15"/>
  <c r="MQ9" i="15"/>
  <c r="MD9" i="15"/>
  <c r="LP9" i="15"/>
  <c r="LA9" i="15"/>
  <c r="KN9" i="15"/>
  <c r="KA9" i="15"/>
  <c r="JK9" i="15"/>
  <c r="IY9" i="15"/>
  <c r="IK9" i="15"/>
  <c r="HV9" i="15"/>
  <c r="HH9" i="15"/>
  <c r="GV9" i="15"/>
  <c r="GF9" i="15"/>
  <c r="FS9" i="15"/>
  <c r="FE9" i="15"/>
  <c r="DP9" i="15"/>
  <c r="CZ9" i="15"/>
  <c r="BZ9" i="15"/>
  <c r="BJ9" i="15"/>
  <c r="AW9" i="15"/>
  <c r="AJ9" i="15"/>
  <c r="U9" i="15"/>
  <c r="MN9" i="15"/>
  <c r="LL9" i="15"/>
  <c r="KK9" i="15"/>
  <c r="JI9" i="15"/>
  <c r="IF9" i="15"/>
  <c r="HF9" i="15"/>
  <c r="GC9" i="15"/>
  <c r="FA9" i="15"/>
  <c r="CX9" i="15"/>
  <c r="BT9" i="15"/>
  <c r="AU9" i="15"/>
  <c r="Q9" i="15"/>
  <c r="MM9" i="15"/>
  <c r="LK9" i="15"/>
  <c r="KH9" i="15"/>
  <c r="JH9" i="15"/>
  <c r="HA9" i="15"/>
  <c r="GB9" i="15"/>
  <c r="EY9" i="15"/>
  <c r="CV9" i="15"/>
  <c r="BS9" i="15"/>
  <c r="AQ9" i="15"/>
  <c r="P9" i="15"/>
  <c r="IE9" i="15"/>
  <c r="MZ9" i="15"/>
  <c r="LW9" i="15"/>
  <c r="KW9" i="15"/>
  <c r="JT9" i="15"/>
  <c r="IR9" i="15"/>
  <c r="HQ9" i="15"/>
  <c r="GO9" i="15"/>
  <c r="FL9" i="15"/>
  <c r="DI9" i="15"/>
  <c r="CG9" i="15"/>
  <c r="BG9" i="15"/>
  <c r="AD9" i="15"/>
  <c r="MY9" i="15"/>
  <c r="LV9" i="15"/>
  <c r="KV9" i="15"/>
  <c r="JS9" i="15"/>
  <c r="IQ9" i="15"/>
  <c r="HP9" i="15"/>
  <c r="GN9" i="15"/>
  <c r="FK9" i="15"/>
  <c r="DH9" i="15"/>
  <c r="CF9" i="15"/>
  <c r="BE9" i="15"/>
  <c r="AC9" i="15"/>
  <c r="MO9" i="15"/>
  <c r="LM9" i="15"/>
  <c r="KM9" i="15"/>
  <c r="JJ9" i="15"/>
  <c r="IG9" i="15"/>
  <c r="HG9" i="15"/>
  <c r="GE9" i="15"/>
  <c r="FB9" i="15"/>
  <c r="CY9" i="15"/>
  <c r="BW9" i="15"/>
  <c r="AV9" i="15"/>
  <c r="T9" i="15"/>
  <c r="ML9" i="15"/>
  <c r="LI9" i="15"/>
  <c r="KF9" i="15"/>
  <c r="JG9" i="15"/>
  <c r="IC9" i="15"/>
  <c r="GZ9" i="15"/>
  <c r="FZ9" i="15"/>
  <c r="EW9" i="15"/>
  <c r="BR9" i="15"/>
  <c r="AO9" i="15"/>
  <c r="O9" i="15"/>
  <c r="NA9" i="15"/>
  <c r="MB9" i="15"/>
  <c r="KX9" i="15"/>
  <c r="JU9" i="15"/>
  <c r="IU9" i="15"/>
  <c r="HS9" i="15"/>
  <c r="GP9" i="15"/>
  <c r="FP9" i="15"/>
  <c r="DK9" i="15"/>
  <c r="BH9" i="15"/>
  <c r="AE9" i="15"/>
  <c r="NC9" i="15"/>
  <c r="MC9" i="15"/>
  <c r="KZ9" i="15"/>
  <c r="JW9" i="15"/>
  <c r="IW9" i="15"/>
  <c r="HT9" i="15"/>
  <c r="GQ9" i="15"/>
  <c r="FQ9" i="15"/>
  <c r="DL9" i="15"/>
  <c r="BI9" i="15"/>
  <c r="AF9" i="15"/>
  <c r="ND50" i="15"/>
  <c r="MV50" i="15"/>
  <c r="MN50" i="15"/>
  <c r="MF50" i="15"/>
  <c r="LX50" i="15"/>
  <c r="LP50" i="15"/>
  <c r="LH50" i="15"/>
  <c r="KZ50" i="15"/>
  <c r="KR50" i="15"/>
  <c r="KJ50" i="15"/>
  <c r="KB50" i="15"/>
  <c r="JT50" i="15"/>
  <c r="JL50" i="15"/>
  <c r="JD50" i="15"/>
  <c r="HP50" i="15"/>
  <c r="GB50" i="15"/>
  <c r="EV50" i="15"/>
  <c r="DX50" i="15"/>
  <c r="DP50" i="15"/>
  <c r="DH50" i="15"/>
  <c r="CZ50" i="15"/>
  <c r="CR50" i="15"/>
  <c r="CJ50" i="15"/>
  <c r="CB50" i="15"/>
  <c r="BT50" i="15"/>
  <c r="BL50" i="15"/>
  <c r="BD50" i="15"/>
  <c r="AV50" i="15"/>
  <c r="AN50" i="15"/>
  <c r="AF50" i="15"/>
  <c r="X50" i="15"/>
  <c r="P50" i="15"/>
  <c r="MY50" i="15"/>
  <c r="MP50" i="15"/>
  <c r="MG50" i="15"/>
  <c r="LW50" i="15"/>
  <c r="LN50" i="15"/>
  <c r="LE50" i="15"/>
  <c r="KV50" i="15"/>
  <c r="KM50" i="15"/>
  <c r="KD50" i="15"/>
  <c r="JU50" i="15"/>
  <c r="JK50" i="15"/>
  <c r="JB50" i="15"/>
  <c r="GG50" i="15"/>
  <c r="FX50" i="15"/>
  <c r="EW50" i="15"/>
  <c r="DU50" i="15"/>
  <c r="DL50" i="15"/>
  <c r="DC50" i="15"/>
  <c r="CT50" i="15"/>
  <c r="CK50" i="15"/>
  <c r="CA50" i="15"/>
  <c r="BR50" i="15"/>
  <c r="BI50" i="15"/>
  <c r="AZ50" i="15"/>
  <c r="AQ50" i="15"/>
  <c r="AH50" i="15"/>
  <c r="Y50" i="15"/>
  <c r="O50" i="15"/>
  <c r="NE50" i="15"/>
  <c r="MT50" i="15"/>
  <c r="MJ50" i="15"/>
  <c r="LZ50" i="15"/>
  <c r="LO50" i="15"/>
  <c r="LD50" i="15"/>
  <c r="KT50" i="15"/>
  <c r="KI50" i="15"/>
  <c r="JY50" i="15"/>
  <c r="JO50" i="15"/>
  <c r="JE50" i="15"/>
  <c r="HN50" i="15"/>
  <c r="FY50" i="15"/>
  <c r="DY50" i="15"/>
  <c r="DN50" i="15"/>
  <c r="DD50" i="15"/>
  <c r="CS50" i="15"/>
  <c r="CH50" i="15"/>
  <c r="BX50" i="15"/>
  <c r="BN50" i="15"/>
  <c r="BC50" i="15"/>
  <c r="AS50" i="15"/>
  <c r="AI50" i="15"/>
  <c r="W50" i="15"/>
  <c r="M50" i="15"/>
  <c r="MS50" i="15"/>
  <c r="MH50" i="15"/>
  <c r="LU50" i="15"/>
  <c r="LJ50" i="15"/>
  <c r="KX50" i="15"/>
  <c r="KL50" i="15"/>
  <c r="JZ50" i="15"/>
  <c r="JN50" i="15"/>
  <c r="FV50" i="15"/>
  <c r="DO50" i="15"/>
  <c r="DB50" i="15"/>
  <c r="CP50" i="15"/>
  <c r="CE50" i="15"/>
  <c r="BS50" i="15"/>
  <c r="BG50" i="15"/>
  <c r="AU50" i="15"/>
  <c r="AJ50" i="15"/>
  <c r="V50" i="15"/>
  <c r="K50" i="15"/>
  <c r="NC50" i="15"/>
  <c r="MR50" i="15"/>
  <c r="ME50" i="15"/>
  <c r="LT50" i="15"/>
  <c r="LI50" i="15"/>
  <c r="KW50" i="15"/>
  <c r="KK50" i="15"/>
  <c r="JX50" i="15"/>
  <c r="JM50" i="15"/>
  <c r="GF50" i="15"/>
  <c r="DM50" i="15"/>
  <c r="DA50" i="15"/>
  <c r="CO50" i="15"/>
  <c r="CD50" i="15"/>
  <c r="BQ50" i="15"/>
  <c r="BF50" i="15"/>
  <c r="AT50" i="15"/>
  <c r="AG50" i="15"/>
  <c r="U50" i="15"/>
  <c r="J50" i="15"/>
  <c r="NB50" i="15"/>
  <c r="MQ50" i="15"/>
  <c r="MD50" i="15"/>
  <c r="LS50" i="15"/>
  <c r="LG50" i="15"/>
  <c r="KU50" i="15"/>
  <c r="KH50" i="15"/>
  <c r="JW50" i="15"/>
  <c r="JJ50" i="15"/>
  <c r="HO50" i="15"/>
  <c r="GE50" i="15"/>
  <c r="EU50" i="15"/>
  <c r="DW50" i="15"/>
  <c r="DK50" i="15"/>
  <c r="CY50" i="15"/>
  <c r="CN50" i="15"/>
  <c r="CC50" i="15"/>
  <c r="BP50" i="15"/>
  <c r="BE50" i="15"/>
  <c r="AR50" i="15"/>
  <c r="AE50" i="15"/>
  <c r="NA50" i="15"/>
  <c r="MO50" i="15"/>
  <c r="MC50" i="15"/>
  <c r="LR50" i="15"/>
  <c r="LF50" i="15"/>
  <c r="KS50" i="15"/>
  <c r="KG50" i="15"/>
  <c r="JV50" i="15"/>
  <c r="JI50" i="15"/>
  <c r="HM50" i="15"/>
  <c r="GD50" i="15"/>
  <c r="ET50" i="15"/>
  <c r="DV50" i="15"/>
  <c r="DJ50" i="15"/>
  <c r="CX50" i="15"/>
  <c r="CM50" i="15"/>
  <c r="BZ50" i="15"/>
  <c r="BO50" i="15"/>
  <c r="BB50" i="15"/>
  <c r="AP50" i="15"/>
  <c r="AD50" i="15"/>
  <c r="S50" i="15"/>
  <c r="MI50" i="15"/>
  <c r="LK50" i="15"/>
  <c r="KN50" i="15"/>
  <c r="JP50" i="15"/>
  <c r="FW50" i="15"/>
  <c r="DE50" i="15"/>
  <c r="CF50" i="15"/>
  <c r="BH50" i="15"/>
  <c r="AK50" i="15"/>
  <c r="N50" i="15"/>
  <c r="MZ50" i="15"/>
  <c r="MB50" i="15"/>
  <c r="LC50" i="15"/>
  <c r="KF50" i="15"/>
  <c r="JH50" i="15"/>
  <c r="HL50" i="15"/>
  <c r="DT50" i="15"/>
  <c r="CW50" i="15"/>
  <c r="BY50" i="15"/>
  <c r="BA50" i="15"/>
  <c r="AC50" i="15"/>
  <c r="L50" i="15"/>
  <c r="MX50" i="15"/>
  <c r="MA50" i="15"/>
  <c r="LB50" i="15"/>
  <c r="KE50" i="15"/>
  <c r="JG50" i="15"/>
  <c r="DS50" i="15"/>
  <c r="CV50" i="15"/>
  <c r="BW50" i="15"/>
  <c r="AY50" i="15"/>
  <c r="AB50" i="15"/>
  <c r="I50" i="15"/>
  <c r="MW50" i="15"/>
  <c r="LY50" i="15"/>
  <c r="LA50" i="15"/>
  <c r="KC50" i="15"/>
  <c r="JF50" i="15"/>
  <c r="DR50" i="15"/>
  <c r="CU50" i="15"/>
  <c r="BV50" i="15"/>
  <c r="AX50" i="15"/>
  <c r="AA50" i="15"/>
  <c r="LM50" i="15"/>
  <c r="JR50" i="15"/>
  <c r="GA50" i="15"/>
  <c r="CI50" i="15"/>
  <c r="AM50" i="15"/>
  <c r="LL50" i="15"/>
  <c r="JQ50" i="15"/>
  <c r="FZ50" i="15"/>
  <c r="CG50" i="15"/>
  <c r="AL50" i="15"/>
  <c r="MU50" i="15"/>
  <c r="KY50" i="15"/>
  <c r="JC50" i="15"/>
  <c r="DQ50" i="15"/>
  <c r="BU50" i="15"/>
  <c r="Z50" i="15"/>
  <c r="MM50" i="15"/>
  <c r="KQ50" i="15"/>
  <c r="DI50" i="15"/>
  <c r="BM50" i="15"/>
  <c r="T50" i="15"/>
  <c r="KA50" i="15"/>
  <c r="CQ50" i="15"/>
  <c r="JS50" i="15"/>
  <c r="GC50" i="15"/>
  <c r="CL50" i="15"/>
  <c r="ML50" i="15"/>
  <c r="BK50" i="15"/>
  <c r="MK50" i="15"/>
  <c r="BJ50" i="15"/>
  <c r="KP50" i="15"/>
  <c r="DG50" i="15"/>
  <c r="KO50" i="15"/>
  <c r="DF50" i="15"/>
  <c r="AW50" i="15"/>
  <c r="AO50" i="15"/>
  <c r="LQ50" i="15"/>
  <c r="R50" i="15"/>
  <c r="Q50" i="15"/>
  <c r="LV50" i="15"/>
  <c r="E47" i="15"/>
  <c r="NE46" i="15"/>
  <c r="LB46" i="15"/>
  <c r="JB46" i="15"/>
  <c r="HF46" i="15"/>
  <c r="FT46" i="15"/>
  <c r="EJ46" i="15"/>
  <c r="AT46" i="15"/>
  <c r="L46" i="15"/>
  <c r="ND46" i="15"/>
  <c r="LA46" i="15"/>
  <c r="IZ46" i="15"/>
  <c r="HD46" i="15"/>
  <c r="FR46" i="15"/>
  <c r="EI46" i="15"/>
  <c r="AQ46" i="15"/>
  <c r="K46" i="15"/>
  <c r="NC46" i="15"/>
  <c r="KZ46" i="15"/>
  <c r="IY46" i="15"/>
  <c r="HC46" i="15"/>
  <c r="FL46" i="15"/>
  <c r="EH46" i="15"/>
  <c r="AP46" i="15"/>
  <c r="J46" i="15"/>
  <c r="JX46" i="15"/>
  <c r="GH46" i="15"/>
  <c r="DQ46" i="15"/>
  <c r="JW46" i="15"/>
  <c r="GF46" i="15"/>
  <c r="DP46" i="15"/>
  <c r="NB46" i="15"/>
  <c r="IW46" i="15"/>
  <c r="FK46" i="15"/>
  <c r="AL46" i="15"/>
  <c r="ME46" i="15"/>
  <c r="IE46" i="15"/>
  <c r="EZ46" i="15"/>
  <c r="AE46" i="15"/>
  <c r="HZ46" i="15"/>
  <c r="HB46" i="15"/>
  <c r="GJ46" i="15"/>
  <c r="MA46" i="15"/>
  <c r="EY46" i="15"/>
  <c r="Y46" i="15"/>
  <c r="DV46" i="15"/>
  <c r="LZ46" i="15"/>
  <c r="X46" i="15"/>
  <c r="KU46" i="15"/>
  <c r="I46" i="15"/>
  <c r="JZ46" i="15"/>
  <c r="IA46" i="15"/>
  <c r="EV46" i="15"/>
  <c r="ED46" i="15"/>
  <c r="DO46" i="15"/>
  <c r="AF46" i="15"/>
  <c r="FB46" i="15"/>
  <c r="ML46" i="15"/>
  <c r="DY46" i="15"/>
  <c r="KJ46" i="15"/>
  <c r="IO46" i="15"/>
  <c r="GT46" i="15"/>
  <c r="HG46" i="15"/>
  <c r="LC46" i="15"/>
  <c r="HI46" i="15"/>
  <c r="LD46" i="15"/>
  <c r="FC46" i="15"/>
  <c r="IT46" i="15"/>
  <c r="MV46" i="15"/>
  <c r="GN46" i="15"/>
  <c r="KH46" i="15"/>
  <c r="KV46" i="15"/>
  <c r="AM46" i="15"/>
  <c r="DR46" i="15"/>
  <c r="GX46" i="15"/>
  <c r="KC46" i="15"/>
  <c r="Q46" i="15"/>
  <c r="FG46" i="15"/>
  <c r="IB46" i="15"/>
  <c r="KX46" i="15"/>
  <c r="U46" i="15"/>
  <c r="ES46" i="15"/>
  <c r="HE46" i="15"/>
  <c r="JQ46" i="15"/>
  <c r="MC46" i="15"/>
  <c r="CF14" i="15"/>
  <c r="JP4" i="15"/>
  <c r="FS4" i="15"/>
  <c r="BY4" i="15"/>
  <c r="IY4" i="15"/>
  <c r="ES4" i="15"/>
  <c r="JO14" i="15"/>
  <c r="T14" i="15"/>
  <c r="IR4" i="15"/>
  <c r="EL4" i="15"/>
  <c r="KW4" i="15"/>
  <c r="BB4" i="15"/>
  <c r="JD4" i="15"/>
  <c r="DN4" i="15"/>
  <c r="IU4" i="15"/>
  <c r="J4" i="15"/>
  <c r="CN4" i="15"/>
  <c r="FR4" i="15"/>
  <c r="IV4" i="15"/>
  <c r="MJ4" i="15"/>
  <c r="BE4" i="15"/>
  <c r="DY4" i="15"/>
  <c r="GS4" i="15"/>
  <c r="JM4" i="15"/>
  <c r="MG4" i="15"/>
  <c r="IQ14" i="15"/>
  <c r="CM14" i="15"/>
  <c r="LA14" i="15"/>
  <c r="FH14" i="15"/>
  <c r="AE14" i="15"/>
  <c r="CQ14" i="15"/>
  <c r="MH14" i="15"/>
  <c r="CR14" i="15"/>
  <c r="GX14" i="15"/>
  <c r="LI14" i="15"/>
  <c r="BN14" i="15"/>
  <c r="FO14" i="15"/>
  <c r="JT14" i="15"/>
  <c r="AT14" i="15"/>
  <c r="EQ14" i="15"/>
  <c r="IV14" i="15"/>
  <c r="P14" i="15"/>
  <c r="DJ14" i="15"/>
  <c r="MB14" i="15"/>
  <c r="FJ14" i="15"/>
  <c r="LZ14" i="15"/>
  <c r="BF14" i="15"/>
  <c r="EJ14" i="15"/>
  <c r="KU14" i="15"/>
  <c r="AO14" i="15"/>
  <c r="DI14" i="15"/>
  <c r="GC14" i="15"/>
  <c r="IW14" i="15"/>
  <c r="LX14" i="15"/>
  <c r="LM14" i="15"/>
  <c r="DW14" i="15"/>
  <c r="IJ4" i="15"/>
  <c r="ED4" i="15"/>
  <c r="BK14" i="15"/>
  <c r="IS4" i="15"/>
  <c r="EM4" i="15"/>
  <c r="CB14" i="15"/>
  <c r="IT4" i="15"/>
  <c r="EN4" i="15"/>
  <c r="CB7" i="15"/>
  <c r="EL7" i="15"/>
  <c r="ED7" i="15"/>
  <c r="IE7" i="15"/>
  <c r="MK7" i="15"/>
  <c r="LP7" i="15"/>
  <c r="MA7" i="15"/>
  <c r="NA7" i="15"/>
  <c r="GO7" i="15"/>
  <c r="AA7" i="15"/>
  <c r="HM7" i="15"/>
  <c r="FR7" i="15"/>
  <c r="GQ7" i="15"/>
  <c r="JY7" i="15"/>
  <c r="GV7" i="15"/>
  <c r="ND7" i="15"/>
  <c r="V7" i="15"/>
  <c r="FL7" i="15"/>
  <c r="LC7" i="15"/>
  <c r="CD7" i="15"/>
  <c r="HB7" i="15"/>
  <c r="LZ7" i="15"/>
  <c r="NA10" i="15"/>
  <c r="MS10" i="15"/>
  <c r="MK10" i="15"/>
  <c r="MC10" i="15"/>
  <c r="LU10" i="15"/>
  <c r="LM10" i="15"/>
  <c r="LE10" i="15"/>
  <c r="KW10" i="15"/>
  <c r="KO10" i="15"/>
  <c r="KG10" i="15"/>
  <c r="JY10" i="15"/>
  <c r="JQ10" i="15"/>
  <c r="JI10" i="15"/>
  <c r="JA10" i="15"/>
  <c r="IS10" i="15"/>
  <c r="IK10" i="15"/>
  <c r="IC10" i="15"/>
  <c r="HU10" i="15"/>
  <c r="HM10" i="15"/>
  <c r="HE10" i="15"/>
  <c r="GW10" i="15"/>
  <c r="GO10" i="15"/>
  <c r="GG10" i="15"/>
  <c r="FY10" i="15"/>
  <c r="FQ10" i="15"/>
  <c r="EK10" i="15"/>
  <c r="EC10" i="15"/>
  <c r="DU10" i="15"/>
  <c r="DM10" i="15"/>
  <c r="CO10" i="15"/>
  <c r="CG10" i="15"/>
  <c r="BY10" i="15"/>
  <c r="BQ10" i="15"/>
  <c r="BI10" i="15"/>
  <c r="BA10" i="15"/>
  <c r="AS10" i="15"/>
  <c r="AK10" i="15"/>
  <c r="AC10" i="15"/>
  <c r="U10" i="15"/>
  <c r="M10" i="15"/>
  <c r="NC10" i="15"/>
  <c r="MT10" i="15"/>
  <c r="MJ10" i="15"/>
  <c r="MA10" i="15"/>
  <c r="LR10" i="15"/>
  <c r="LI10" i="15"/>
  <c r="KZ10" i="15"/>
  <c r="KQ10" i="15"/>
  <c r="KH10" i="15"/>
  <c r="JX10" i="15"/>
  <c r="JO10" i="15"/>
  <c r="JF10" i="15"/>
  <c r="IW10" i="15"/>
  <c r="IN10" i="15"/>
  <c r="IE10" i="15"/>
  <c r="HV10" i="15"/>
  <c r="HL10" i="15"/>
  <c r="HC10" i="15"/>
  <c r="GT10" i="15"/>
  <c r="GK10" i="15"/>
  <c r="GB10" i="15"/>
  <c r="FS10" i="15"/>
  <c r="EH10" i="15"/>
  <c r="DY10" i="15"/>
  <c r="DP10" i="15"/>
  <c r="CN10" i="15"/>
  <c r="CE10" i="15"/>
  <c r="BV10" i="15"/>
  <c r="BM10" i="15"/>
  <c r="BD10" i="15"/>
  <c r="AU10" i="15"/>
  <c r="AL10" i="15"/>
  <c r="AB10" i="15"/>
  <c r="S10" i="15"/>
  <c r="J10" i="15"/>
  <c r="MV10" i="15"/>
  <c r="ML10" i="15"/>
  <c r="LZ10" i="15"/>
  <c r="LP10" i="15"/>
  <c r="LF10" i="15"/>
  <c r="KU10" i="15"/>
  <c r="KK10" i="15"/>
  <c r="KA10" i="15"/>
  <c r="JP10" i="15"/>
  <c r="JE10" i="15"/>
  <c r="IU10" i="15"/>
  <c r="IJ10" i="15"/>
  <c r="HZ10" i="15"/>
  <c r="HP10" i="15"/>
  <c r="HF10" i="15"/>
  <c r="GU10" i="15"/>
  <c r="GJ10" i="15"/>
  <c r="FZ10" i="15"/>
  <c r="FO10" i="15"/>
  <c r="EJ10" i="15"/>
  <c r="DZ10" i="15"/>
  <c r="DO10" i="15"/>
  <c r="CT10" i="15"/>
  <c r="CJ10" i="15"/>
  <c r="BZ10" i="15"/>
  <c r="BO10" i="15"/>
  <c r="BE10" i="15"/>
  <c r="AT10" i="15"/>
  <c r="AI10" i="15"/>
  <c r="Y10" i="15"/>
  <c r="O10" i="15"/>
  <c r="JN10" i="15"/>
  <c r="NE10" i="15"/>
  <c r="MU10" i="15"/>
  <c r="MI10" i="15"/>
  <c r="LY10" i="15"/>
  <c r="LO10" i="15"/>
  <c r="LD10" i="15"/>
  <c r="KT10" i="15"/>
  <c r="KJ10" i="15"/>
  <c r="JZ10" i="15"/>
  <c r="JD10" i="15"/>
  <c r="IT10" i="15"/>
  <c r="II10" i="15"/>
  <c r="HY10" i="15"/>
  <c r="HO10" i="15"/>
  <c r="HD10" i="15"/>
  <c r="GS10" i="15"/>
  <c r="GI10" i="15"/>
  <c r="FX10" i="15"/>
  <c r="FN10" i="15"/>
  <c r="EI10" i="15"/>
  <c r="DX10" i="15"/>
  <c r="DN10" i="15"/>
  <c r="CS10" i="15"/>
  <c r="CI10" i="15"/>
  <c r="BX10" i="15"/>
  <c r="BN10" i="15"/>
  <c r="BC10" i="15"/>
  <c r="AR10" i="15"/>
  <c r="AH10" i="15"/>
  <c r="X10" i="15"/>
  <c r="N10" i="15"/>
  <c r="ND10" i="15"/>
  <c r="MR10" i="15"/>
  <c r="MH10" i="15"/>
  <c r="LX10" i="15"/>
  <c r="NB10" i="15"/>
  <c r="MQ10" i="15"/>
  <c r="MG10" i="15"/>
  <c r="LW10" i="15"/>
  <c r="LL10" i="15"/>
  <c r="LB10" i="15"/>
  <c r="KR10" i="15"/>
  <c r="KF10" i="15"/>
  <c r="JV10" i="15"/>
  <c r="JL10" i="15"/>
  <c r="JB10" i="15"/>
  <c r="IQ10" i="15"/>
  <c r="IG10" i="15"/>
  <c r="HW10" i="15"/>
  <c r="HK10" i="15"/>
  <c r="HA10" i="15"/>
  <c r="GQ10" i="15"/>
  <c r="GF10" i="15"/>
  <c r="FV10" i="15"/>
  <c r="MO10" i="15"/>
  <c r="LT10" i="15"/>
  <c r="LC10" i="15"/>
  <c r="KM10" i="15"/>
  <c r="JU10" i="15"/>
  <c r="JG10" i="15"/>
  <c r="IO10" i="15"/>
  <c r="HX10" i="15"/>
  <c r="HH10" i="15"/>
  <c r="GP10" i="15"/>
  <c r="GA10" i="15"/>
  <c r="EE10" i="15"/>
  <c r="DR10" i="15"/>
  <c r="CP10" i="15"/>
  <c r="CB10" i="15"/>
  <c r="BL10" i="15"/>
  <c r="AY10" i="15"/>
  <c r="AM10" i="15"/>
  <c r="W10" i="15"/>
  <c r="I10" i="15"/>
  <c r="LS10" i="15"/>
  <c r="MN10" i="15"/>
  <c r="LA10" i="15"/>
  <c r="KL10" i="15"/>
  <c r="JT10" i="15"/>
  <c r="JC10" i="15"/>
  <c r="IM10" i="15"/>
  <c r="HT10" i="15"/>
  <c r="HG10" i="15"/>
  <c r="GN10" i="15"/>
  <c r="FW10" i="15"/>
  <c r="ED10" i="15"/>
  <c r="DQ10" i="15"/>
  <c r="CM10" i="15"/>
  <c r="CA10" i="15"/>
  <c r="BK10" i="15"/>
  <c r="AX10" i="15"/>
  <c r="AJ10" i="15"/>
  <c r="V10" i="15"/>
  <c r="MM10" i="15"/>
  <c r="LQ10" i="15"/>
  <c r="KY10" i="15"/>
  <c r="KI10" i="15"/>
  <c r="JS10" i="15"/>
  <c r="IZ10" i="15"/>
  <c r="IL10" i="15"/>
  <c r="HS10" i="15"/>
  <c r="HB10" i="15"/>
  <c r="GM10" i="15"/>
  <c r="FU10" i="15"/>
  <c r="EB10" i="15"/>
  <c r="DL10" i="15"/>
  <c r="CL10" i="15"/>
  <c r="BW10" i="15"/>
  <c r="BJ10" i="15"/>
  <c r="AW10" i="15"/>
  <c r="AG10" i="15"/>
  <c r="T10" i="15"/>
  <c r="MZ10" i="15"/>
  <c r="MF10" i="15"/>
  <c r="LN10" i="15"/>
  <c r="KX10" i="15"/>
  <c r="KE10" i="15"/>
  <c r="JR10" i="15"/>
  <c r="IY10" i="15"/>
  <c r="IH10" i="15"/>
  <c r="HR10" i="15"/>
  <c r="GZ10" i="15"/>
  <c r="GL10" i="15"/>
  <c r="FT10" i="15"/>
  <c r="EA10" i="15"/>
  <c r="DK10" i="15"/>
  <c r="CK10" i="15"/>
  <c r="BU10" i="15"/>
  <c r="BH10" i="15"/>
  <c r="AV10" i="15"/>
  <c r="AF10" i="15"/>
  <c r="R10" i="15"/>
  <c r="MW10" i="15"/>
  <c r="LH10" i="15"/>
  <c r="KB10" i="15"/>
  <c r="IR10" i="15"/>
  <c r="HJ10" i="15"/>
  <c r="GD10" i="15"/>
  <c r="DT10" i="15"/>
  <c r="CR10" i="15"/>
  <c r="BR10" i="15"/>
  <c r="AO10" i="15"/>
  <c r="L10" i="15"/>
  <c r="MP10" i="15"/>
  <c r="LG10" i="15"/>
  <c r="IP10" i="15"/>
  <c r="HI10" i="15"/>
  <c r="GC10" i="15"/>
  <c r="CQ10" i="15"/>
  <c r="BP10" i="15"/>
  <c r="AN10" i="15"/>
  <c r="K10" i="15"/>
  <c r="JW10" i="15"/>
  <c r="DS10" i="15"/>
  <c r="LV10" i="15"/>
  <c r="KN10" i="15"/>
  <c r="JH10" i="15"/>
  <c r="IA10" i="15"/>
  <c r="GR10" i="15"/>
  <c r="EF10" i="15"/>
  <c r="CC10" i="15"/>
  <c r="AZ10" i="15"/>
  <c r="Z10" i="15"/>
  <c r="MY10" i="15"/>
  <c r="LK10" i="15"/>
  <c r="KD10" i="15"/>
  <c r="IX10" i="15"/>
  <c r="HQ10" i="15"/>
  <c r="GH10" i="15"/>
  <c r="DW10" i="15"/>
  <c r="BT10" i="15"/>
  <c r="AQ10" i="15"/>
  <c r="Q10" i="15"/>
  <c r="MX10" i="15"/>
  <c r="LJ10" i="15"/>
  <c r="KC10" i="15"/>
  <c r="IV10" i="15"/>
  <c r="HN10" i="15"/>
  <c r="GE10" i="15"/>
  <c r="DV10" i="15"/>
  <c r="BS10" i="15"/>
  <c r="AP10" i="15"/>
  <c r="P10" i="15"/>
  <c r="ME10" i="15"/>
  <c r="KV10" i="15"/>
  <c r="JM10" i="15"/>
  <c r="IF10" i="15"/>
  <c r="GY10" i="15"/>
  <c r="FR10" i="15"/>
  <c r="DJ10" i="15"/>
  <c r="CH10" i="15"/>
  <c r="BG10" i="15"/>
  <c r="AE10" i="15"/>
  <c r="MB10" i="15"/>
  <c r="KP10" i="15"/>
  <c r="JJ10" i="15"/>
  <c r="IB10" i="15"/>
  <c r="GV10" i="15"/>
  <c r="EG10" i="15"/>
  <c r="DH10" i="15"/>
  <c r="CD10" i="15"/>
  <c r="BB10" i="15"/>
  <c r="AA10" i="15"/>
  <c r="MD10" i="15"/>
  <c r="KS10" i="15"/>
  <c r="JK10" i="15"/>
  <c r="ID10" i="15"/>
  <c r="GX10" i="15"/>
  <c r="FP10" i="15"/>
  <c r="DI10" i="15"/>
  <c r="CF10" i="15"/>
  <c r="BF10" i="15"/>
  <c r="AD10" i="15"/>
  <c r="GF44" i="15" l="1"/>
  <c r="LB44" i="15"/>
  <c r="IP44" i="15"/>
  <c r="CF44" i="15"/>
  <c r="JT44" i="15"/>
  <c r="CG44" i="15"/>
  <c r="LP44" i="15"/>
  <c r="IC44" i="15"/>
  <c r="ET44" i="15"/>
  <c r="CR44" i="15"/>
  <c r="MF44" i="15"/>
  <c r="EO44" i="15"/>
  <c r="JH44" i="15"/>
  <c r="BK44" i="15"/>
  <c r="FU44" i="15"/>
  <c r="KP44" i="15"/>
  <c r="BY44" i="15"/>
  <c r="GK44" i="15"/>
  <c r="LJ44" i="15"/>
  <c r="DC44" i="15"/>
  <c r="HT44" i="15"/>
  <c r="MR44" i="15"/>
  <c r="DP44" i="15"/>
  <c r="HB44" i="15"/>
  <c r="KS44" i="15"/>
  <c r="BQ44" i="15"/>
  <c r="EV44" i="15"/>
  <c r="IN44" i="15"/>
  <c r="MD44" i="15"/>
  <c r="CU44" i="15"/>
  <c r="FQ44" i="15"/>
  <c r="IW44" i="15"/>
  <c r="MB44" i="15"/>
  <c r="CL44" i="15"/>
  <c r="EX44" i="15"/>
  <c r="HR44" i="15"/>
  <c r="KM44" i="15"/>
  <c r="FK44" i="15"/>
  <c r="HW44" i="15"/>
  <c r="KI44" i="15"/>
  <c r="MU44" i="15"/>
  <c r="BB44" i="15"/>
  <c r="DE44" i="15"/>
  <c r="DX44" i="15"/>
  <c r="EI44" i="15"/>
  <c r="MH44" i="15"/>
  <c r="DI44" i="15"/>
  <c r="MV44" i="15"/>
  <c r="JF44" i="15"/>
  <c r="FY44" i="15"/>
  <c r="DU44" i="15"/>
  <c r="AT44" i="15"/>
  <c r="FB44" i="15"/>
  <c r="JY44" i="15"/>
  <c r="BX44" i="15"/>
  <c r="GJ44" i="15"/>
  <c r="LI44" i="15"/>
  <c r="CO44" i="15"/>
  <c r="HA44" i="15"/>
  <c r="LY44" i="15"/>
  <c r="DS44" i="15"/>
  <c r="IH44" i="15"/>
  <c r="AU44" i="15"/>
  <c r="EA44" i="15"/>
  <c r="HM44" i="15"/>
  <c r="LD44" i="15"/>
  <c r="CA44" i="15"/>
  <c r="FH44" i="15"/>
  <c r="IY44" i="15"/>
  <c r="MQ44" i="15"/>
  <c r="DD44" i="15"/>
  <c r="GB44" i="15"/>
  <c r="JG44" i="15"/>
  <c r="ML44" i="15"/>
  <c r="CT44" i="15"/>
  <c r="FF44" i="15"/>
  <c r="IA44" i="15"/>
  <c r="KV44" i="15"/>
  <c r="FS44" i="15"/>
  <c r="IE44" i="15"/>
  <c r="KQ44" i="15"/>
  <c r="NC44" i="15"/>
  <c r="LL44" i="15"/>
  <c r="DT44" i="15"/>
  <c r="IR44" i="15"/>
  <c r="FV44" i="15"/>
  <c r="DF44" i="15"/>
  <c r="HZ44" i="15"/>
  <c r="IL44" i="15"/>
  <c r="EP44" i="15"/>
  <c r="MY44" i="15"/>
  <c r="KF44" i="15"/>
  <c r="HU44" i="15"/>
  <c r="IQ44" i="15"/>
  <c r="GS44" i="15"/>
  <c r="CX44" i="15"/>
  <c r="EJ44" i="15"/>
  <c r="BH44" i="15"/>
  <c r="KN44" i="15"/>
  <c r="HE44" i="15"/>
  <c r="EY44" i="15"/>
  <c r="BI44" i="15"/>
  <c r="FP44" i="15"/>
  <c r="KO44" i="15"/>
  <c r="CN44" i="15"/>
  <c r="GX44" i="15"/>
  <c r="LV44" i="15"/>
  <c r="DA44" i="15"/>
  <c r="HS44" i="15"/>
  <c r="MN44" i="15"/>
  <c r="EF44" i="15"/>
  <c r="IZ44" i="15"/>
  <c r="BE44" i="15"/>
  <c r="EK44" i="15"/>
  <c r="HY44" i="15"/>
  <c r="LQ44" i="15"/>
  <c r="CM44" i="15"/>
  <c r="FT44" i="15"/>
  <c r="JJ44" i="15"/>
  <c r="NB44" i="15"/>
  <c r="DM44" i="15"/>
  <c r="GL44" i="15"/>
  <c r="JQ44" i="15"/>
  <c r="MW44" i="15"/>
  <c r="DB44" i="15"/>
  <c r="FO44" i="15"/>
  <c r="IJ44" i="15"/>
  <c r="LE44" i="15"/>
  <c r="GA44" i="15"/>
  <c r="IM44" i="15"/>
  <c r="KY44" i="15"/>
  <c r="HJ44" i="15"/>
  <c r="BR44" i="15"/>
  <c r="FC44" i="15"/>
  <c r="CP44" i="15"/>
  <c r="GO44" i="15"/>
  <c r="EL44" i="15"/>
  <c r="FG44" i="15"/>
  <c r="HI44" i="15"/>
  <c r="KA44" i="15"/>
  <c r="BC44" i="15"/>
  <c r="MS44" i="15"/>
  <c r="CE44" i="15"/>
  <c r="JD44" i="15"/>
  <c r="FA44" i="15"/>
  <c r="FM44" i="15"/>
  <c r="CH44" i="15"/>
  <c r="LT44" i="15"/>
  <c r="II44" i="15"/>
  <c r="FZ44" i="15"/>
  <c r="BW44" i="15"/>
  <c r="GH44" i="15"/>
  <c r="LC44" i="15"/>
  <c r="CZ44" i="15"/>
  <c r="HP44" i="15"/>
  <c r="MK44" i="15"/>
  <c r="DO44" i="15"/>
  <c r="IG44" i="15"/>
  <c r="NE44" i="15"/>
  <c r="ES44" i="15"/>
  <c r="JO44" i="15"/>
  <c r="BP44" i="15"/>
  <c r="EU44" i="15"/>
  <c r="IK44" i="15"/>
  <c r="MC44" i="15"/>
  <c r="CW44" i="15"/>
  <c r="GE44" i="15"/>
  <c r="JW44" i="15"/>
  <c r="BA44" i="15"/>
  <c r="DV44" i="15"/>
  <c r="GV44" i="15"/>
  <c r="KB44" i="15"/>
  <c r="AX44" i="15"/>
  <c r="DJ44" i="15"/>
  <c r="FX44" i="15"/>
  <c r="IS44" i="15"/>
  <c r="LN44" i="15"/>
  <c r="GI44" i="15"/>
  <c r="IU44" i="15"/>
  <c r="LG44" i="15"/>
  <c r="GC44" i="15"/>
  <c r="DW44" i="15"/>
  <c r="BD44" i="15"/>
  <c r="GU44" i="15"/>
  <c r="KZ44" i="15"/>
  <c r="AW44" i="15"/>
  <c r="JZ44" i="15"/>
  <c r="KR44" i="15"/>
  <c r="LZ44" i="15"/>
  <c r="BG44" i="15"/>
  <c r="CK44" i="15"/>
  <c r="CD44" i="15"/>
  <c r="HO44" i="15"/>
  <c r="KJ44" i="15"/>
  <c r="DH44" i="15"/>
  <c r="EG44" i="15"/>
  <c r="LM44" i="15"/>
  <c r="HK44" i="15"/>
  <c r="GT44" i="15"/>
  <c r="DK44" i="15"/>
  <c r="MX44" i="15"/>
  <c r="JP44" i="15"/>
  <c r="HH44" i="15"/>
  <c r="CI44" i="15"/>
  <c r="GW44" i="15"/>
  <c r="LU44" i="15"/>
  <c r="DN44" i="15"/>
  <c r="IF44" i="15"/>
  <c r="ND44" i="15"/>
  <c r="ED44" i="15"/>
  <c r="IV44" i="15"/>
  <c r="AZ44" i="15"/>
  <c r="FI44" i="15"/>
  <c r="KE44" i="15"/>
  <c r="BZ44" i="15"/>
  <c r="FE44" i="15"/>
  <c r="IX44" i="15"/>
  <c r="MO44" i="15"/>
  <c r="DG44" i="15"/>
  <c r="GR44" i="15"/>
  <c r="KH44" i="15"/>
  <c r="BJ44" i="15"/>
  <c r="EE44" i="15"/>
  <c r="HF44" i="15"/>
  <c r="KL44" i="15"/>
  <c r="BF44" i="15"/>
  <c r="DR44" i="15"/>
  <c r="GG44" i="15"/>
  <c r="JB44" i="15"/>
  <c r="LX44" i="15"/>
  <c r="GQ44" i="15"/>
  <c r="JC44" i="15"/>
  <c r="LO44" i="15"/>
  <c r="BU44" i="15"/>
  <c r="KK44" i="15"/>
  <c r="DY44" i="15"/>
  <c r="BL44" i="15"/>
  <c r="HD44" i="15"/>
  <c r="KG44" i="15"/>
  <c r="LS44" i="15"/>
  <c r="LR44" i="15"/>
  <c r="KD44" i="15"/>
  <c r="MM44" i="15"/>
  <c r="FJ44" i="15"/>
  <c r="BT44" i="15"/>
  <c r="HV44" i="15"/>
  <c r="GN44" i="15"/>
  <c r="CS44" i="15"/>
  <c r="JX44" i="15"/>
  <c r="HX44" i="15"/>
  <c r="EM44" i="15"/>
  <c r="BO44" i="15"/>
  <c r="KX44" i="15"/>
  <c r="IO44" i="15"/>
  <c r="CY44" i="15"/>
  <c r="HL44" i="15"/>
  <c r="MJ44" i="15"/>
  <c r="EC44" i="15"/>
  <c r="IT44" i="15"/>
  <c r="I44" i="15"/>
  <c r="ER44" i="15"/>
  <c r="JN44" i="15"/>
  <c r="BM44" i="15"/>
  <c r="FW44" i="15"/>
  <c r="KU44" i="15"/>
  <c r="CJ44" i="15"/>
  <c r="FR44" i="15"/>
  <c r="JI44" i="15"/>
  <c r="NA44" i="15"/>
  <c r="DQ44" i="15"/>
  <c r="HC44" i="15"/>
  <c r="KT44" i="15"/>
  <c r="BS44" i="15"/>
  <c r="EN44" i="15"/>
  <c r="HQ44" i="15"/>
  <c r="KW44" i="15"/>
  <c r="BN44" i="15"/>
  <c r="DZ44" i="15"/>
  <c r="GP44" i="15"/>
  <c r="JL44" i="15"/>
  <c r="MG44" i="15"/>
  <c r="GY44" i="15"/>
  <c r="JK44" i="15"/>
  <c r="NC8" i="15"/>
  <c r="MU8" i="15"/>
  <c r="MM8" i="15"/>
  <c r="ME8" i="15"/>
  <c r="LW8" i="15"/>
  <c r="LO8" i="15"/>
  <c r="LG8" i="15"/>
  <c r="KY8" i="15"/>
  <c r="KQ8" i="15"/>
  <c r="KI8" i="15"/>
  <c r="KA8" i="15"/>
  <c r="JS8" i="15"/>
  <c r="JK8" i="15"/>
  <c r="JC8" i="15"/>
  <c r="IU8" i="15"/>
  <c r="IM8" i="15"/>
  <c r="IE8" i="15"/>
  <c r="NA8" i="15"/>
  <c r="MR8" i="15"/>
  <c r="MI8" i="15"/>
  <c r="LZ8" i="15"/>
  <c r="LQ8" i="15"/>
  <c r="LH8" i="15"/>
  <c r="KX8" i="15"/>
  <c r="KO8" i="15"/>
  <c r="KF8" i="15"/>
  <c r="JW8" i="15"/>
  <c r="JN8" i="15"/>
  <c r="JE8" i="15"/>
  <c r="IV8" i="15"/>
  <c r="IL8" i="15"/>
  <c r="IC8" i="15"/>
  <c r="HU8" i="15"/>
  <c r="HM8" i="15"/>
  <c r="HE8" i="15"/>
  <c r="GW8" i="15"/>
  <c r="GO8" i="15"/>
  <c r="GG8" i="15"/>
  <c r="FY8" i="15"/>
  <c r="FQ8" i="15"/>
  <c r="FI8" i="15"/>
  <c r="FA8" i="15"/>
  <c r="ES8" i="15"/>
  <c r="EK8" i="15"/>
  <c r="EC8" i="15"/>
  <c r="CW8" i="15"/>
  <c r="CO8" i="15"/>
  <c r="BQ8" i="15"/>
  <c r="BI8" i="15"/>
  <c r="BA8" i="15"/>
  <c r="AS8" i="15"/>
  <c r="AK8" i="15"/>
  <c r="AC8" i="15"/>
  <c r="U8" i="15"/>
  <c r="M8" i="15"/>
  <c r="NE8" i="15"/>
  <c r="MT8" i="15"/>
  <c r="MJ8" i="15"/>
  <c r="LY8" i="15"/>
  <c r="LN8" i="15"/>
  <c r="LD8" i="15"/>
  <c r="KT8" i="15"/>
  <c r="KJ8" i="15"/>
  <c r="JY8" i="15"/>
  <c r="JO8" i="15"/>
  <c r="JD8" i="15"/>
  <c r="IS8" i="15"/>
  <c r="II8" i="15"/>
  <c r="HY8" i="15"/>
  <c r="HP8" i="15"/>
  <c r="HG8" i="15"/>
  <c r="GX8" i="15"/>
  <c r="GN8" i="15"/>
  <c r="GE8" i="15"/>
  <c r="FV8" i="15"/>
  <c r="FM8" i="15"/>
  <c r="FD8" i="15"/>
  <c r="EU8" i="15"/>
  <c r="EL8" i="15"/>
  <c r="EB8" i="15"/>
  <c r="CR8" i="15"/>
  <c r="CI8" i="15"/>
  <c r="BP8" i="15"/>
  <c r="BG8" i="15"/>
  <c r="AX8" i="15"/>
  <c r="AO8" i="15"/>
  <c r="AF8" i="15"/>
  <c r="W8" i="15"/>
  <c r="N8" i="15"/>
  <c r="ND8" i="15"/>
  <c r="MS8" i="15"/>
  <c r="MH8" i="15"/>
  <c r="LX8" i="15"/>
  <c r="LM8" i="15"/>
  <c r="LC8" i="15"/>
  <c r="KS8" i="15"/>
  <c r="KH8" i="15"/>
  <c r="JX8" i="15"/>
  <c r="JM8" i="15"/>
  <c r="JB8" i="15"/>
  <c r="IR8" i="15"/>
  <c r="IH8" i="15"/>
  <c r="HX8" i="15"/>
  <c r="HO8" i="15"/>
  <c r="HF8" i="15"/>
  <c r="GV8" i="15"/>
  <c r="GM8" i="15"/>
  <c r="GD8" i="15"/>
  <c r="FU8" i="15"/>
  <c r="FL8" i="15"/>
  <c r="FC8" i="15"/>
  <c r="ET8" i="15"/>
  <c r="EJ8" i="15"/>
  <c r="EA8" i="15"/>
  <c r="CQ8" i="15"/>
  <c r="BO8" i="15"/>
  <c r="BF8" i="15"/>
  <c r="AW8" i="15"/>
  <c r="AN8" i="15"/>
  <c r="AE8" i="15"/>
  <c r="V8" i="15"/>
  <c r="L8" i="15"/>
  <c r="MY8" i="15"/>
  <c r="ML8" i="15"/>
  <c r="LV8" i="15"/>
  <c r="LJ8" i="15"/>
  <c r="KV8" i="15"/>
  <c r="KG8" i="15"/>
  <c r="JT8" i="15"/>
  <c r="JG8" i="15"/>
  <c r="IQ8" i="15"/>
  <c r="ID8" i="15"/>
  <c r="HR8" i="15"/>
  <c r="HD8" i="15"/>
  <c r="GS8" i="15"/>
  <c r="GH8" i="15"/>
  <c r="FT8" i="15"/>
  <c r="FH8" i="15"/>
  <c r="EW8" i="15"/>
  <c r="EI8" i="15"/>
  <c r="CY8" i="15"/>
  <c r="CM8" i="15"/>
  <c r="BN8" i="15"/>
  <c r="BC8" i="15"/>
  <c r="AQ8" i="15"/>
  <c r="AD8" i="15"/>
  <c r="R8" i="15"/>
  <c r="MX8" i="15"/>
  <c r="MK8" i="15"/>
  <c r="LU8" i="15"/>
  <c r="LI8" i="15"/>
  <c r="KU8" i="15"/>
  <c r="KE8" i="15"/>
  <c r="JR8" i="15"/>
  <c r="JF8" i="15"/>
  <c r="IP8" i="15"/>
  <c r="IB8" i="15"/>
  <c r="HQ8" i="15"/>
  <c r="HC8" i="15"/>
  <c r="GR8" i="15"/>
  <c r="GF8" i="15"/>
  <c r="FS8" i="15"/>
  <c r="FG8" i="15"/>
  <c r="EV8" i="15"/>
  <c r="EH8" i="15"/>
  <c r="CX8" i="15"/>
  <c r="CL8" i="15"/>
  <c r="BM8" i="15"/>
  <c r="BB8" i="15"/>
  <c r="AP8" i="15"/>
  <c r="AB8" i="15"/>
  <c r="Q8" i="15"/>
  <c r="MW8" i="15"/>
  <c r="MG8" i="15"/>
  <c r="LT8" i="15"/>
  <c r="LF8" i="15"/>
  <c r="KR8" i="15"/>
  <c r="KD8" i="15"/>
  <c r="JQ8" i="15"/>
  <c r="JA8" i="15"/>
  <c r="IO8" i="15"/>
  <c r="IA8" i="15"/>
  <c r="HN8" i="15"/>
  <c r="HB8" i="15"/>
  <c r="GQ8" i="15"/>
  <c r="GC8" i="15"/>
  <c r="FR8" i="15"/>
  <c r="FF8" i="15"/>
  <c r="ER8" i="15"/>
  <c r="EG8" i="15"/>
  <c r="CV8" i="15"/>
  <c r="CK8" i="15"/>
  <c r="BL8" i="15"/>
  <c r="AZ8" i="15"/>
  <c r="AM8" i="15"/>
  <c r="AA8" i="15"/>
  <c r="P8" i="15"/>
  <c r="MV8" i="15"/>
  <c r="MF8" i="15"/>
  <c r="LS8" i="15"/>
  <c r="LE8" i="15"/>
  <c r="KP8" i="15"/>
  <c r="KC8" i="15"/>
  <c r="JP8" i="15"/>
  <c r="IZ8" i="15"/>
  <c r="IN8" i="15"/>
  <c r="HZ8" i="15"/>
  <c r="HL8" i="15"/>
  <c r="HA8" i="15"/>
  <c r="GP8" i="15"/>
  <c r="GB8" i="15"/>
  <c r="FP8" i="15"/>
  <c r="FE8" i="15"/>
  <c r="EQ8" i="15"/>
  <c r="EF8" i="15"/>
  <c r="CU8" i="15"/>
  <c r="CJ8" i="15"/>
  <c r="BK8" i="15"/>
  <c r="AY8" i="15"/>
  <c r="AL8" i="15"/>
  <c r="Z8" i="15"/>
  <c r="O8" i="15"/>
  <c r="MP8" i="15"/>
  <c r="LP8" i="15"/>
  <c r="KM8" i="15"/>
  <c r="JJ8" i="15"/>
  <c r="IJ8" i="15"/>
  <c r="HJ8" i="15"/>
  <c r="GK8" i="15"/>
  <c r="FN8" i="15"/>
  <c r="EO8" i="15"/>
  <c r="CS8" i="15"/>
  <c r="BT8" i="15"/>
  <c r="AU8" i="15"/>
  <c r="X8" i="15"/>
  <c r="MO8" i="15"/>
  <c r="LL8" i="15"/>
  <c r="KL8" i="15"/>
  <c r="JI8" i="15"/>
  <c r="IG8" i="15"/>
  <c r="HI8" i="15"/>
  <c r="FK8" i="15"/>
  <c r="EN8" i="15"/>
  <c r="CP8" i="15"/>
  <c r="BS8" i="15"/>
  <c r="AT8" i="15"/>
  <c r="T8" i="15"/>
  <c r="GJ8" i="15"/>
  <c r="NB8" i="15"/>
  <c r="MB8" i="15"/>
  <c r="KZ8" i="15"/>
  <c r="JV8" i="15"/>
  <c r="IW8" i="15"/>
  <c r="HT8" i="15"/>
  <c r="GU8" i="15"/>
  <c r="FX8" i="15"/>
  <c r="EY8" i="15"/>
  <c r="DZ8" i="15"/>
  <c r="BE8" i="15"/>
  <c r="AH8" i="15"/>
  <c r="I8" i="15"/>
  <c r="MZ8" i="15"/>
  <c r="MA8" i="15"/>
  <c r="KW8" i="15"/>
  <c r="JU8" i="15"/>
  <c r="IT8" i="15"/>
  <c r="HS8" i="15"/>
  <c r="GT8" i="15"/>
  <c r="FW8" i="15"/>
  <c r="EX8" i="15"/>
  <c r="BD8" i="15"/>
  <c r="AG8" i="15"/>
  <c r="MQ8" i="15"/>
  <c r="LR8" i="15"/>
  <c r="KN8" i="15"/>
  <c r="JL8" i="15"/>
  <c r="IK8" i="15"/>
  <c r="HK8" i="15"/>
  <c r="GL8" i="15"/>
  <c r="FO8" i="15"/>
  <c r="MN8" i="15"/>
  <c r="LK8" i="15"/>
  <c r="KK8" i="15"/>
  <c r="JH8" i="15"/>
  <c r="IF8" i="15"/>
  <c r="HH8" i="15"/>
  <c r="GI8" i="15"/>
  <c r="FJ8" i="15"/>
  <c r="EM8" i="15"/>
  <c r="CN8" i="15"/>
  <c r="BR8" i="15"/>
  <c r="AR8" i="15"/>
  <c r="S8" i="15"/>
  <c r="MC8" i="15"/>
  <c r="LA8" i="15"/>
  <c r="JZ8" i="15"/>
  <c r="IX8" i="15"/>
  <c r="HV8" i="15"/>
  <c r="GY8" i="15"/>
  <c r="FZ8" i="15"/>
  <c r="EZ8" i="15"/>
  <c r="ED8" i="15"/>
  <c r="BH8" i="15"/>
  <c r="AI8" i="15"/>
  <c r="J8" i="15"/>
  <c r="MD8" i="15"/>
  <c r="LB8" i="15"/>
  <c r="KB8" i="15"/>
  <c r="IY8" i="15"/>
  <c r="HW8" i="15"/>
  <c r="GZ8" i="15"/>
  <c r="GA8" i="15"/>
  <c r="FB8" i="15"/>
  <c r="EE8" i="15"/>
  <c r="BJ8" i="15"/>
  <c r="AJ8" i="15"/>
  <c r="K8" i="15"/>
  <c r="EP8" i="15"/>
  <c r="CT8" i="15"/>
  <c r="BU8" i="15"/>
  <c r="AV8" i="15"/>
  <c r="Y8" i="15"/>
  <c r="MZ5" i="15"/>
  <c r="MR5" i="15"/>
  <c r="MJ5" i="15"/>
  <c r="MB5" i="15"/>
  <c r="LT5" i="15"/>
  <c r="LL5" i="15"/>
  <c r="LD5" i="15"/>
  <c r="KV5" i="15"/>
  <c r="KN5" i="15"/>
  <c r="KF5" i="15"/>
  <c r="JX5" i="15"/>
  <c r="JP5" i="15"/>
  <c r="JH5" i="15"/>
  <c r="IZ5" i="15"/>
  <c r="IR5" i="15"/>
  <c r="IJ5" i="15"/>
  <c r="IB5" i="15"/>
  <c r="HT5" i="15"/>
  <c r="HL5" i="15"/>
  <c r="HD5" i="15"/>
  <c r="GV5" i="15"/>
  <c r="GN5" i="15"/>
  <c r="GF5" i="15"/>
  <c r="FX5" i="15"/>
  <c r="FP5" i="15"/>
  <c r="FH5" i="15"/>
  <c r="EZ5" i="15"/>
  <c r="ER5" i="15"/>
  <c r="EJ5" i="15"/>
  <c r="EB5" i="15"/>
  <c r="DT5" i="15"/>
  <c r="DL5" i="15"/>
  <c r="DD5" i="15"/>
  <c r="CV5" i="15"/>
  <c r="CN5" i="15"/>
  <c r="CF5" i="15"/>
  <c r="BX5" i="15"/>
  <c r="AB5" i="15"/>
  <c r="T5" i="15"/>
  <c r="ND5" i="15"/>
  <c r="MU5" i="15"/>
  <c r="ML5" i="15"/>
  <c r="MC5" i="15"/>
  <c r="LS5" i="15"/>
  <c r="LJ5" i="15"/>
  <c r="LA5" i="15"/>
  <c r="KR5" i="15"/>
  <c r="KI5" i="15"/>
  <c r="JZ5" i="15"/>
  <c r="JQ5" i="15"/>
  <c r="JG5" i="15"/>
  <c r="IX5" i="15"/>
  <c r="IO5" i="15"/>
  <c r="IF5" i="15"/>
  <c r="HW5" i="15"/>
  <c r="HN5" i="15"/>
  <c r="HE5" i="15"/>
  <c r="GU5" i="15"/>
  <c r="GL5" i="15"/>
  <c r="GC5" i="15"/>
  <c r="FT5" i="15"/>
  <c r="FK5" i="15"/>
  <c r="FB5" i="15"/>
  <c r="ES5" i="15"/>
  <c r="EI5" i="15"/>
  <c r="DZ5" i="15"/>
  <c r="DQ5" i="15"/>
  <c r="DH5" i="15"/>
  <c r="CY5" i="15"/>
  <c r="CP5" i="15"/>
  <c r="CG5" i="15"/>
  <c r="BW5" i="15"/>
  <c r="AD5" i="15"/>
  <c r="U5" i="15"/>
  <c r="L5" i="15"/>
  <c r="NC5" i="15"/>
  <c r="MK5" i="15"/>
  <c r="MA5" i="15"/>
  <c r="LI5" i="15"/>
  <c r="KZ5" i="15"/>
  <c r="KH5" i="15"/>
  <c r="JY5" i="15"/>
  <c r="JF5" i="15"/>
  <c r="MT5" i="15"/>
  <c r="LR5" i="15"/>
  <c r="KQ5" i="15"/>
  <c r="JO5" i="15"/>
  <c r="MS5" i="15"/>
  <c r="MG5" i="15"/>
  <c r="LV5" i="15"/>
  <c r="LH5" i="15"/>
  <c r="KW5" i="15"/>
  <c r="KK5" i="15"/>
  <c r="JW5" i="15"/>
  <c r="JL5" i="15"/>
  <c r="JA5" i="15"/>
  <c r="IP5" i="15"/>
  <c r="IE5" i="15"/>
  <c r="HU5" i="15"/>
  <c r="HJ5" i="15"/>
  <c r="GZ5" i="15"/>
  <c r="GP5" i="15"/>
  <c r="GE5" i="15"/>
  <c r="FU5" i="15"/>
  <c r="FJ5" i="15"/>
  <c r="EY5" i="15"/>
  <c r="EO5" i="15"/>
  <c r="EE5" i="15"/>
  <c r="DU5" i="15"/>
  <c r="DJ5" i="15"/>
  <c r="CZ5" i="15"/>
  <c r="CO5" i="15"/>
  <c r="CD5" i="15"/>
  <c r="BT5" i="15"/>
  <c r="AE5" i="15"/>
  <c r="S5" i="15"/>
  <c r="J5" i="15"/>
  <c r="NE5" i="15"/>
  <c r="MF5" i="15"/>
  <c r="LG5" i="15"/>
  <c r="KU5" i="15"/>
  <c r="JV5" i="15"/>
  <c r="JK5" i="15"/>
  <c r="IN5" i="15"/>
  <c r="ID5" i="15"/>
  <c r="HI5" i="15"/>
  <c r="GY5" i="15"/>
  <c r="GO5" i="15"/>
  <c r="FS5" i="15"/>
  <c r="FI5" i="15"/>
  <c r="EN5" i="15"/>
  <c r="ED5" i="15"/>
  <c r="DI5" i="15"/>
  <c r="CX5" i="15"/>
  <c r="CC5" i="15"/>
  <c r="AC5" i="15"/>
  <c r="R5" i="15"/>
  <c r="MQ5" i="15"/>
  <c r="LU5" i="15"/>
  <c r="KJ5" i="15"/>
  <c r="IY5" i="15"/>
  <c r="HS5" i="15"/>
  <c r="GD5" i="15"/>
  <c r="EX5" i="15"/>
  <c r="DS5" i="15"/>
  <c r="CM5" i="15"/>
  <c r="BS5" i="15"/>
  <c r="I5" i="15"/>
  <c r="NB5" i="15"/>
  <c r="MP5" i="15"/>
  <c r="ME5" i="15"/>
  <c r="LQ5" i="15"/>
  <c r="LF5" i="15"/>
  <c r="KT5" i="15"/>
  <c r="KG5" i="15"/>
  <c r="JU5" i="15"/>
  <c r="JJ5" i="15"/>
  <c r="IW5" i="15"/>
  <c r="IM5" i="15"/>
  <c r="IC5" i="15"/>
  <c r="HR5" i="15"/>
  <c r="HH5" i="15"/>
  <c r="GX5" i="15"/>
  <c r="GM5" i="15"/>
  <c r="GB5" i="15"/>
  <c r="FR5" i="15"/>
  <c r="FG5" i="15"/>
  <c r="EW5" i="15"/>
  <c r="EM5" i="15"/>
  <c r="EC5" i="15"/>
  <c r="DR5" i="15"/>
  <c r="DG5" i="15"/>
  <c r="CW5" i="15"/>
  <c r="CL5" i="15"/>
  <c r="CB5" i="15"/>
  <c r="BR5" i="15"/>
  <c r="AA5" i="15"/>
  <c r="Q5" i="15"/>
  <c r="NA5" i="15"/>
  <c r="MO5" i="15"/>
  <c r="MD5" i="15"/>
  <c r="LP5" i="15"/>
  <c r="LE5" i="15"/>
  <c r="KS5" i="15"/>
  <c r="KE5" i="15"/>
  <c r="JT5" i="15"/>
  <c r="JI5" i="15"/>
  <c r="IV5" i="15"/>
  <c r="IL5" i="15"/>
  <c r="IA5" i="15"/>
  <c r="HQ5" i="15"/>
  <c r="HG5" i="15"/>
  <c r="GW5" i="15"/>
  <c r="GK5" i="15"/>
  <c r="GA5" i="15"/>
  <c r="FQ5" i="15"/>
  <c r="FF5" i="15"/>
  <c r="EV5" i="15"/>
  <c r="EL5" i="15"/>
  <c r="EA5" i="15"/>
  <c r="DP5" i="15"/>
  <c r="DF5" i="15"/>
  <c r="CU5" i="15"/>
  <c r="CK5" i="15"/>
  <c r="CA5" i="15"/>
  <c r="Z5" i="15"/>
  <c r="P5" i="15"/>
  <c r="MH5" i="15"/>
  <c r="LK5" i="15"/>
  <c r="KL5" i="15"/>
  <c r="JM5" i="15"/>
  <c r="IQ5" i="15"/>
  <c r="HV5" i="15"/>
  <c r="HA5" i="15"/>
  <c r="GG5" i="15"/>
  <c r="FL5" i="15"/>
  <c r="EP5" i="15"/>
  <c r="DV5" i="15"/>
  <c r="DA5" i="15"/>
  <c r="CE5" i="15"/>
  <c r="V5" i="15"/>
  <c r="MY5" i="15"/>
  <c r="LZ5" i="15"/>
  <c r="LC5" i="15"/>
  <c r="KD5" i="15"/>
  <c r="JE5" i="15"/>
  <c r="IK5" i="15"/>
  <c r="HP5" i="15"/>
  <c r="GT5" i="15"/>
  <c r="FZ5" i="15"/>
  <c r="FE5" i="15"/>
  <c r="EK5" i="15"/>
  <c r="DO5" i="15"/>
  <c r="CT5" i="15"/>
  <c r="BZ5" i="15"/>
  <c r="O5" i="15"/>
  <c r="AF5" i="15"/>
  <c r="X5" i="15"/>
  <c r="BU5" i="15"/>
  <c r="MN5" i="15"/>
  <c r="LO5" i="15"/>
  <c r="KP5" i="15"/>
  <c r="JS5" i="15"/>
  <c r="IU5" i="15"/>
  <c r="HZ5" i="15"/>
  <c r="HF5" i="15"/>
  <c r="GJ5" i="15"/>
  <c r="FO5" i="15"/>
  <c r="EU5" i="15"/>
  <c r="DY5" i="15"/>
  <c r="DE5" i="15"/>
  <c r="CJ5" i="15"/>
  <c r="Y5" i="15"/>
  <c r="MM5" i="15"/>
  <c r="LN5" i="15"/>
  <c r="KO5" i="15"/>
  <c r="JR5" i="15"/>
  <c r="IT5" i="15"/>
  <c r="HY5" i="15"/>
  <c r="HC5" i="15"/>
  <c r="GI5" i="15"/>
  <c r="FN5" i="15"/>
  <c r="ET5" i="15"/>
  <c r="DX5" i="15"/>
  <c r="DC5" i="15"/>
  <c r="CI5" i="15"/>
  <c r="MX5" i="15"/>
  <c r="LY5" i="15"/>
  <c r="LB5" i="15"/>
  <c r="KC5" i="15"/>
  <c r="JD5" i="15"/>
  <c r="II5" i="15"/>
  <c r="HO5" i="15"/>
  <c r="GS5" i="15"/>
  <c r="FY5" i="15"/>
  <c r="FD5" i="15"/>
  <c r="EH5" i="15"/>
  <c r="DN5" i="15"/>
  <c r="CS5" i="15"/>
  <c r="BY5" i="15"/>
  <c r="AH5" i="15"/>
  <c r="N5" i="15"/>
  <c r="MV5" i="15"/>
  <c r="LW5" i="15"/>
  <c r="KX5" i="15"/>
  <c r="KA5" i="15"/>
  <c r="JB5" i="15"/>
  <c r="IG5" i="15"/>
  <c r="HK5" i="15"/>
  <c r="GQ5" i="15"/>
  <c r="FV5" i="15"/>
  <c r="FA5" i="15"/>
  <c r="EF5" i="15"/>
  <c r="DK5" i="15"/>
  <c r="CQ5" i="15"/>
  <c r="MW5" i="15"/>
  <c r="LX5" i="15"/>
  <c r="KY5" i="15"/>
  <c r="KB5" i="15"/>
  <c r="JC5" i="15"/>
  <c r="IH5" i="15"/>
  <c r="HM5" i="15"/>
  <c r="GR5" i="15"/>
  <c r="FW5" i="15"/>
  <c r="FC5" i="15"/>
  <c r="EG5" i="15"/>
  <c r="DM5" i="15"/>
  <c r="CR5" i="15"/>
  <c r="BV5" i="15"/>
  <c r="AG5" i="15"/>
  <c r="M5" i="15"/>
  <c r="K5" i="15"/>
  <c r="GH5" i="15"/>
  <c r="W5" i="15"/>
  <c r="MI5" i="15"/>
  <c r="FM5" i="15"/>
  <c r="LM5" i="15"/>
  <c r="EQ5" i="15"/>
  <c r="KM5" i="15"/>
  <c r="DW5" i="15"/>
  <c r="JN5" i="15"/>
  <c r="DB5" i="15"/>
  <c r="IS5" i="15"/>
  <c r="CH5" i="15"/>
  <c r="HX5" i="15"/>
  <c r="HB5" i="15"/>
  <c r="ND15" i="15"/>
  <c r="MV15" i="15"/>
  <c r="MN15" i="15"/>
  <c r="MF15" i="15"/>
  <c r="LX15" i="15"/>
  <c r="LP15" i="15"/>
  <c r="LH15" i="15"/>
  <c r="KZ15" i="15"/>
  <c r="KR15" i="15"/>
  <c r="KJ15" i="15"/>
  <c r="KB15" i="15"/>
  <c r="JT15" i="15"/>
  <c r="JL15" i="15"/>
  <c r="HX15" i="15"/>
  <c r="HP15" i="15"/>
  <c r="HH15" i="15"/>
  <c r="GZ15" i="15"/>
  <c r="GR15" i="15"/>
  <c r="GJ15" i="15"/>
  <c r="GB15" i="15"/>
  <c r="FD15" i="15"/>
  <c r="EV15" i="15"/>
  <c r="EN15" i="15"/>
  <c r="EF15" i="15"/>
  <c r="DX15" i="15"/>
  <c r="DP15" i="15"/>
  <c r="DH15" i="15"/>
  <c r="CZ15" i="15"/>
  <c r="CR15" i="15"/>
  <c r="CJ15" i="15"/>
  <c r="CB15" i="15"/>
  <c r="BT15" i="15"/>
  <c r="BL15" i="15"/>
  <c r="BD15" i="15"/>
  <c r="AV15" i="15"/>
  <c r="AN15" i="15"/>
  <c r="AF15" i="15"/>
  <c r="X15" i="15"/>
  <c r="P15" i="15"/>
  <c r="MZ15" i="15"/>
  <c r="MQ15" i="15"/>
  <c r="MH15" i="15"/>
  <c r="LY15" i="15"/>
  <c r="LO15" i="15"/>
  <c r="LF15" i="15"/>
  <c r="KW15" i="15"/>
  <c r="KN15" i="15"/>
  <c r="KE15" i="15"/>
  <c r="JV15" i="15"/>
  <c r="JM15" i="15"/>
  <c r="IB15" i="15"/>
  <c r="HS15" i="15"/>
  <c r="HJ15" i="15"/>
  <c r="HA15" i="15"/>
  <c r="GQ15" i="15"/>
  <c r="GH15" i="15"/>
  <c r="FY15" i="15"/>
  <c r="FG15" i="15"/>
  <c r="EX15" i="15"/>
  <c r="EO15" i="15"/>
  <c r="EE15" i="15"/>
  <c r="DV15" i="15"/>
  <c r="DM15" i="15"/>
  <c r="DD15" i="15"/>
  <c r="CU15" i="15"/>
  <c r="CL15" i="15"/>
  <c r="CC15" i="15"/>
  <c r="BS15" i="15"/>
  <c r="BJ15" i="15"/>
  <c r="BA15" i="15"/>
  <c r="AR15" i="15"/>
  <c r="AI15" i="15"/>
  <c r="Z15" i="15"/>
  <c r="Q15" i="15"/>
  <c r="MW15" i="15"/>
  <c r="ML15" i="15"/>
  <c r="MB15" i="15"/>
  <c r="LR15" i="15"/>
  <c r="LG15" i="15"/>
  <c r="KV15" i="15"/>
  <c r="KL15" i="15"/>
  <c r="KA15" i="15"/>
  <c r="JQ15" i="15"/>
  <c r="IA15" i="15"/>
  <c r="HQ15" i="15"/>
  <c r="HF15" i="15"/>
  <c r="GV15" i="15"/>
  <c r="GL15" i="15"/>
  <c r="GA15" i="15"/>
  <c r="FF15" i="15"/>
  <c r="EU15" i="15"/>
  <c r="EK15" i="15"/>
  <c r="EA15" i="15"/>
  <c r="DQ15" i="15"/>
  <c r="DF15" i="15"/>
  <c r="CV15" i="15"/>
  <c r="CK15" i="15"/>
  <c r="BZ15" i="15"/>
  <c r="BP15" i="15"/>
  <c r="BF15" i="15"/>
  <c r="AU15" i="15"/>
  <c r="AK15" i="15"/>
  <c r="AA15" i="15"/>
  <c r="O15" i="15"/>
  <c r="MU15" i="15"/>
  <c r="MK15" i="15"/>
  <c r="MA15" i="15"/>
  <c r="LQ15" i="15"/>
  <c r="LE15" i="15"/>
  <c r="KU15" i="15"/>
  <c r="KK15" i="15"/>
  <c r="JZ15" i="15"/>
  <c r="JP15" i="15"/>
  <c r="HZ15" i="15"/>
  <c r="HO15" i="15"/>
  <c r="HE15" i="15"/>
  <c r="GU15" i="15"/>
  <c r="GK15" i="15"/>
  <c r="FZ15" i="15"/>
  <c r="FE15" i="15"/>
  <c r="ET15" i="15"/>
  <c r="EJ15" i="15"/>
  <c r="DZ15" i="15"/>
  <c r="DO15" i="15"/>
  <c r="DE15" i="15"/>
  <c r="CT15" i="15"/>
  <c r="CI15" i="15"/>
  <c r="BY15" i="15"/>
  <c r="BO15" i="15"/>
  <c r="BE15" i="15"/>
  <c r="AT15" i="15"/>
  <c r="AJ15" i="15"/>
  <c r="Y15" i="15"/>
  <c r="N15" i="15"/>
  <c r="NA15" i="15"/>
  <c r="MM15" i="15"/>
  <c r="LW15" i="15"/>
  <c r="LK15" i="15"/>
  <c r="KX15" i="15"/>
  <c r="KH15" i="15"/>
  <c r="JU15" i="15"/>
  <c r="HR15" i="15"/>
  <c r="HC15" i="15"/>
  <c r="GO15" i="15"/>
  <c r="GC15" i="15"/>
  <c r="EZ15" i="15"/>
  <c r="EL15" i="15"/>
  <c r="DW15" i="15"/>
  <c r="DJ15" i="15"/>
  <c r="CW15" i="15"/>
  <c r="CG15" i="15"/>
  <c r="BU15" i="15"/>
  <c r="BG15" i="15"/>
  <c r="AQ15" i="15"/>
  <c r="AD15" i="15"/>
  <c r="R15" i="15"/>
  <c r="MY15" i="15"/>
  <c r="MJ15" i="15"/>
  <c r="LV15" i="15"/>
  <c r="LJ15" i="15"/>
  <c r="KT15" i="15"/>
  <c r="KG15" i="15"/>
  <c r="JS15" i="15"/>
  <c r="HN15" i="15"/>
  <c r="HB15" i="15"/>
  <c r="GN15" i="15"/>
  <c r="FX15" i="15"/>
  <c r="EY15" i="15"/>
  <c r="EI15" i="15"/>
  <c r="DU15" i="15"/>
  <c r="DI15" i="15"/>
  <c r="CS15" i="15"/>
  <c r="CF15" i="15"/>
  <c r="BR15" i="15"/>
  <c r="BC15" i="15"/>
  <c r="AP15" i="15"/>
  <c r="AC15" i="15"/>
  <c r="M15" i="15"/>
  <c r="MX15" i="15"/>
  <c r="MI15" i="15"/>
  <c r="LU15" i="15"/>
  <c r="LI15" i="15"/>
  <c r="KS15" i="15"/>
  <c r="KF15" i="15"/>
  <c r="JR15" i="15"/>
  <c r="HM15" i="15"/>
  <c r="GY15" i="15"/>
  <c r="GM15" i="15"/>
  <c r="FW15" i="15"/>
  <c r="EW15" i="15"/>
  <c r="EH15" i="15"/>
  <c r="DT15" i="15"/>
  <c r="DG15" i="15"/>
  <c r="CQ15" i="15"/>
  <c r="CE15" i="15"/>
  <c r="BQ15" i="15"/>
  <c r="BB15" i="15"/>
  <c r="AO15" i="15"/>
  <c r="AB15" i="15"/>
  <c r="L15" i="15"/>
  <c r="MT15" i="15"/>
  <c r="MG15" i="15"/>
  <c r="LT15" i="15"/>
  <c r="LD15" i="15"/>
  <c r="KQ15" i="15"/>
  <c r="KD15" i="15"/>
  <c r="JO15" i="15"/>
  <c r="HY15" i="15"/>
  <c r="HL15" i="15"/>
  <c r="GX15" i="15"/>
  <c r="GI15" i="15"/>
  <c r="FV15" i="15"/>
  <c r="ES15" i="15"/>
  <c r="EG15" i="15"/>
  <c r="DS15" i="15"/>
  <c r="DC15" i="15"/>
  <c r="CP15" i="15"/>
  <c r="CD15" i="15"/>
  <c r="BN15" i="15"/>
  <c r="AZ15" i="15"/>
  <c r="AM15" i="15"/>
  <c r="W15" i="15"/>
  <c r="K15" i="15"/>
  <c r="ME15" i="15"/>
  <c r="LC15" i="15"/>
  <c r="KC15" i="15"/>
  <c r="HW15" i="15"/>
  <c r="GW15" i="15"/>
  <c r="FU15" i="15"/>
  <c r="ER15" i="15"/>
  <c r="DR15" i="15"/>
  <c r="CO15" i="15"/>
  <c r="BM15" i="15"/>
  <c r="AL15" i="15"/>
  <c r="J15" i="15"/>
  <c r="NE15" i="15"/>
  <c r="MD15" i="15"/>
  <c r="LB15" i="15"/>
  <c r="JY15" i="15"/>
  <c r="HV15" i="15"/>
  <c r="GT15" i="15"/>
  <c r="EQ15" i="15"/>
  <c r="DN15" i="15"/>
  <c r="CN15" i="15"/>
  <c r="BK15" i="15"/>
  <c r="AH15" i="15"/>
  <c r="I15" i="15"/>
  <c r="NC15" i="15"/>
  <c r="MC15" i="15"/>
  <c r="LA15" i="15"/>
  <c r="JX15" i="15"/>
  <c r="HU15" i="15"/>
  <c r="GS15" i="15"/>
  <c r="EP15" i="15"/>
  <c r="DL15" i="15"/>
  <c r="CM15" i="15"/>
  <c r="BI15" i="15"/>
  <c r="AG15" i="15"/>
  <c r="NB15" i="15"/>
  <c r="LZ15" i="15"/>
  <c r="KY15" i="15"/>
  <c r="JW15" i="15"/>
  <c r="HT15" i="15"/>
  <c r="GP15" i="15"/>
  <c r="EM15" i="15"/>
  <c r="DK15" i="15"/>
  <c r="CH15" i="15"/>
  <c r="BH15" i="15"/>
  <c r="AE15" i="15"/>
  <c r="MR15" i="15"/>
  <c r="KO15" i="15"/>
  <c r="GF15" i="15"/>
  <c r="EC15" i="15"/>
  <c r="BX15" i="15"/>
  <c r="U15" i="15"/>
  <c r="MP15" i="15"/>
  <c r="KM15" i="15"/>
  <c r="GE15" i="15"/>
  <c r="EB15" i="15"/>
  <c r="BW15" i="15"/>
  <c r="T15" i="15"/>
  <c r="LM15" i="15"/>
  <c r="JJ15" i="15"/>
  <c r="HG15" i="15"/>
  <c r="FB15" i="15"/>
  <c r="CY15" i="15"/>
  <c r="AW15" i="15"/>
  <c r="LL15" i="15"/>
  <c r="HD15" i="15"/>
  <c r="FA15" i="15"/>
  <c r="CX15" i="15"/>
  <c r="AS15" i="15"/>
  <c r="MS15" i="15"/>
  <c r="KP15" i="15"/>
  <c r="GG15" i="15"/>
  <c r="ED15" i="15"/>
  <c r="CA15" i="15"/>
  <c r="V15" i="15"/>
  <c r="MO15" i="15"/>
  <c r="KI15" i="15"/>
  <c r="GD15" i="15"/>
  <c r="DY15" i="15"/>
  <c r="BV15" i="15"/>
  <c r="S15" i="15"/>
  <c r="LN15" i="15"/>
  <c r="JK15" i="15"/>
  <c r="HI15" i="15"/>
  <c r="FC15" i="15"/>
  <c r="DA15" i="15"/>
  <c r="AX15" i="15"/>
  <c r="LS15" i="15"/>
  <c r="JN15" i="15"/>
  <c r="HK15" i="15"/>
  <c r="DB15" i="15"/>
  <c r="AY15" i="15"/>
  <c r="ND47" i="15"/>
  <c r="MV47" i="15"/>
  <c r="MN47" i="15"/>
  <c r="MF47" i="15"/>
  <c r="LX47" i="15"/>
  <c r="LP47" i="15"/>
  <c r="LH47" i="15"/>
  <c r="KZ47" i="15"/>
  <c r="KR47" i="15"/>
  <c r="KJ47" i="15"/>
  <c r="KB47" i="15"/>
  <c r="JT47" i="15"/>
  <c r="JL47" i="15"/>
  <c r="JD47" i="15"/>
  <c r="IV47" i="15"/>
  <c r="IN47" i="15"/>
  <c r="IF47" i="15"/>
  <c r="HX47" i="15"/>
  <c r="HP47" i="15"/>
  <c r="HH47" i="15"/>
  <c r="GZ47" i="15"/>
  <c r="GR47" i="15"/>
  <c r="GJ47" i="15"/>
  <c r="GB47" i="15"/>
  <c r="FT47" i="15"/>
  <c r="FL47" i="15"/>
  <c r="FD47" i="15"/>
  <c r="BL47" i="15"/>
  <c r="BD47" i="15"/>
  <c r="AV47" i="15"/>
  <c r="AN47" i="15"/>
  <c r="AF47" i="15"/>
  <c r="X47" i="15"/>
  <c r="P47" i="15"/>
  <c r="NA47" i="15"/>
  <c r="MR47" i="15"/>
  <c r="MI47" i="15"/>
  <c r="LZ47" i="15"/>
  <c r="LQ47" i="15"/>
  <c r="LG47" i="15"/>
  <c r="KX47" i="15"/>
  <c r="KO47" i="15"/>
  <c r="KF47" i="15"/>
  <c r="JW47" i="15"/>
  <c r="JN47" i="15"/>
  <c r="JE47" i="15"/>
  <c r="IU47" i="15"/>
  <c r="IL47" i="15"/>
  <c r="IC47" i="15"/>
  <c r="HT47" i="15"/>
  <c r="HK47" i="15"/>
  <c r="HB47" i="15"/>
  <c r="GS47" i="15"/>
  <c r="GI47" i="15"/>
  <c r="FZ47" i="15"/>
  <c r="FQ47" i="15"/>
  <c r="FH47" i="15"/>
  <c r="EY47" i="15"/>
  <c r="BK47" i="15"/>
  <c r="BB47" i="15"/>
  <c r="AS47" i="15"/>
  <c r="AJ47" i="15"/>
  <c r="AA47" i="15"/>
  <c r="R47" i="15"/>
  <c r="I47" i="15"/>
  <c r="MY47" i="15"/>
  <c r="MO47" i="15"/>
  <c r="MD47" i="15"/>
  <c r="LT47" i="15"/>
  <c r="LJ47" i="15"/>
  <c r="KY47" i="15"/>
  <c r="KN47" i="15"/>
  <c r="KD47" i="15"/>
  <c r="JS47" i="15"/>
  <c r="JI47" i="15"/>
  <c r="IY47" i="15"/>
  <c r="IO47" i="15"/>
  <c r="ID47" i="15"/>
  <c r="HS47" i="15"/>
  <c r="HI47" i="15"/>
  <c r="GX47" i="15"/>
  <c r="GN47" i="15"/>
  <c r="GD47" i="15"/>
  <c r="FS47" i="15"/>
  <c r="FI47" i="15"/>
  <c r="EX47" i="15"/>
  <c r="BH47" i="15"/>
  <c r="AX47" i="15"/>
  <c r="AM47" i="15"/>
  <c r="AC47" i="15"/>
  <c r="S47" i="15"/>
  <c r="MX47" i="15"/>
  <c r="MM47" i="15"/>
  <c r="MC47" i="15"/>
  <c r="LS47" i="15"/>
  <c r="LI47" i="15"/>
  <c r="KW47" i="15"/>
  <c r="KM47" i="15"/>
  <c r="KC47" i="15"/>
  <c r="JR47" i="15"/>
  <c r="JH47" i="15"/>
  <c r="IX47" i="15"/>
  <c r="IM47" i="15"/>
  <c r="IB47" i="15"/>
  <c r="HR47" i="15"/>
  <c r="HG47" i="15"/>
  <c r="GW47" i="15"/>
  <c r="GM47" i="15"/>
  <c r="GC47" i="15"/>
  <c r="FR47" i="15"/>
  <c r="FG47" i="15"/>
  <c r="BQ47" i="15"/>
  <c r="BG47" i="15"/>
  <c r="AW47" i="15"/>
  <c r="AL47" i="15"/>
  <c r="AB47" i="15"/>
  <c r="Q47" i="15"/>
  <c r="MT47" i="15"/>
  <c r="MG47" i="15"/>
  <c r="LR47" i="15"/>
  <c r="LD47" i="15"/>
  <c r="KQ47" i="15"/>
  <c r="KA47" i="15"/>
  <c r="JO47" i="15"/>
  <c r="JA47" i="15"/>
  <c r="IK47" i="15"/>
  <c r="HY47" i="15"/>
  <c r="HL47" i="15"/>
  <c r="GV47" i="15"/>
  <c r="GH47" i="15"/>
  <c r="FV47" i="15"/>
  <c r="FF47" i="15"/>
  <c r="BN47" i="15"/>
  <c r="AZ47" i="15"/>
  <c r="AK47" i="15"/>
  <c r="W47" i="15"/>
  <c r="K47" i="15"/>
  <c r="MS47" i="15"/>
  <c r="ME47" i="15"/>
  <c r="LO47" i="15"/>
  <c r="LC47" i="15"/>
  <c r="KP47" i="15"/>
  <c r="JZ47" i="15"/>
  <c r="JM47" i="15"/>
  <c r="IZ47" i="15"/>
  <c r="IJ47" i="15"/>
  <c r="HW47" i="15"/>
  <c r="HJ47" i="15"/>
  <c r="GU47" i="15"/>
  <c r="GG47" i="15"/>
  <c r="FU47" i="15"/>
  <c r="FE47" i="15"/>
  <c r="BM47" i="15"/>
  <c r="AY47" i="15"/>
  <c r="AI47" i="15"/>
  <c r="V47" i="15"/>
  <c r="J47" i="15"/>
  <c r="NE47" i="15"/>
  <c r="MQ47" i="15"/>
  <c r="MB47" i="15"/>
  <c r="LN47" i="15"/>
  <c r="LB47" i="15"/>
  <c r="KL47" i="15"/>
  <c r="JY47" i="15"/>
  <c r="JK47" i="15"/>
  <c r="IW47" i="15"/>
  <c r="II47" i="15"/>
  <c r="HV47" i="15"/>
  <c r="HF47" i="15"/>
  <c r="GT47" i="15"/>
  <c r="GF47" i="15"/>
  <c r="FP47" i="15"/>
  <c r="FC47" i="15"/>
  <c r="BJ47" i="15"/>
  <c r="AU47" i="15"/>
  <c r="AH47" i="15"/>
  <c r="U47" i="15"/>
  <c r="NC47" i="15"/>
  <c r="MP47" i="15"/>
  <c r="MA47" i="15"/>
  <c r="LM47" i="15"/>
  <c r="LA47" i="15"/>
  <c r="KK47" i="15"/>
  <c r="JX47" i="15"/>
  <c r="JJ47" i="15"/>
  <c r="IT47" i="15"/>
  <c r="IH47" i="15"/>
  <c r="HU47" i="15"/>
  <c r="HE47" i="15"/>
  <c r="GQ47" i="15"/>
  <c r="GE47" i="15"/>
  <c r="FO47" i="15"/>
  <c r="FB47" i="15"/>
  <c r="BI47" i="15"/>
  <c r="AT47" i="15"/>
  <c r="AG47" i="15"/>
  <c r="T47" i="15"/>
  <c r="MK47" i="15"/>
  <c r="LK47" i="15"/>
  <c r="KH47" i="15"/>
  <c r="JF47" i="15"/>
  <c r="IE47" i="15"/>
  <c r="HC47" i="15"/>
  <c r="FY47" i="15"/>
  <c r="EZ47" i="15"/>
  <c r="AQ47" i="15"/>
  <c r="N47" i="15"/>
  <c r="MJ47" i="15"/>
  <c r="LF47" i="15"/>
  <c r="KG47" i="15"/>
  <c r="JC47" i="15"/>
  <c r="IA47" i="15"/>
  <c r="HA47" i="15"/>
  <c r="FX47" i="15"/>
  <c r="BP47" i="15"/>
  <c r="AP47" i="15"/>
  <c r="M47" i="15"/>
  <c r="MH47" i="15"/>
  <c r="LE47" i="15"/>
  <c r="KE47" i="15"/>
  <c r="JB47" i="15"/>
  <c r="HZ47" i="15"/>
  <c r="GY47" i="15"/>
  <c r="FW47" i="15"/>
  <c r="BO47" i="15"/>
  <c r="AO47" i="15"/>
  <c r="L47" i="15"/>
  <c r="NB47" i="15"/>
  <c r="LY47" i="15"/>
  <c r="KV47" i="15"/>
  <c r="JV47" i="15"/>
  <c r="IS47" i="15"/>
  <c r="HQ47" i="15"/>
  <c r="GP47" i="15"/>
  <c r="FN47" i="15"/>
  <c r="BF47" i="15"/>
  <c r="AE47" i="15"/>
  <c r="LW47" i="15"/>
  <c r="JU47" i="15"/>
  <c r="HO47" i="15"/>
  <c r="FM47" i="15"/>
  <c r="BE47" i="15"/>
  <c r="LV47" i="15"/>
  <c r="JQ47" i="15"/>
  <c r="HN47" i="15"/>
  <c r="FK47" i="15"/>
  <c r="BC47" i="15"/>
  <c r="LU47" i="15"/>
  <c r="JP47" i="15"/>
  <c r="HM47" i="15"/>
  <c r="FJ47" i="15"/>
  <c r="BA47" i="15"/>
  <c r="LL47" i="15"/>
  <c r="JG47" i="15"/>
  <c r="HD47" i="15"/>
  <c r="FA47" i="15"/>
  <c r="AR47" i="15"/>
  <c r="ML47" i="15"/>
  <c r="IG47" i="15"/>
  <c r="O47" i="15"/>
  <c r="KU47" i="15"/>
  <c r="GO47" i="15"/>
  <c r="KT47" i="15"/>
  <c r="GL47" i="15"/>
  <c r="KS47" i="15"/>
  <c r="GK47" i="15"/>
  <c r="IQ47" i="15"/>
  <c r="Z47" i="15"/>
  <c r="IP47" i="15"/>
  <c r="Y47" i="15"/>
  <c r="GA47" i="15"/>
  <c r="MZ47" i="15"/>
  <c r="AD47" i="15"/>
  <c r="MW47" i="15"/>
  <c r="MU47" i="15"/>
  <c r="KI47" i="15"/>
  <c r="IR47" i="15"/>
  <c r="DW49" i="15" l="1"/>
  <c r="DO49" i="15"/>
  <c r="DH49" i="15"/>
  <c r="DM49" i="15"/>
  <c r="DU49" i="15"/>
  <c r="DR49" i="15"/>
  <c r="DJ49" i="15"/>
  <c r="DT49" i="15"/>
  <c r="DL49" i="15"/>
  <c r="DG49" i="15"/>
  <c r="DF49" i="15"/>
  <c r="DS49" i="15"/>
  <c r="DK49" i="15"/>
  <c r="DX49" i="15"/>
  <c r="DP49" i="15"/>
  <c r="DY49" i="15"/>
  <c r="DN49" i="15"/>
  <c r="DI49" i="15"/>
  <c r="DV49" i="15"/>
  <c r="DQ49" i="15"/>
  <c r="AZ46" i="15"/>
  <c r="AX46" i="15"/>
  <c r="BE46" i="15"/>
  <c r="BD46" i="15"/>
  <c r="AY46" i="15"/>
  <c r="BB46" i="15"/>
  <c r="BC46" i="15"/>
  <c r="BA46" i="15"/>
  <c r="BX47" i="15"/>
  <c r="BS47" i="15"/>
  <c r="BY47" i="15"/>
  <c r="BZ47" i="15"/>
  <c r="BV47" i="15"/>
  <c r="CC47" i="15"/>
  <c r="BW47" i="15"/>
  <c r="BR47" i="15"/>
  <c r="CB47" i="15"/>
  <c r="BT47" i="15"/>
  <c r="BU47" i="15"/>
  <c r="CA47" i="15"/>
  <c r="CZ48" i="15"/>
  <c r="CT48" i="15"/>
  <c r="CR48" i="15"/>
  <c r="DA48" i="15"/>
  <c r="CX48" i="15"/>
  <c r="CM48" i="15"/>
  <c r="CQ48" i="15"/>
  <c r="CP48" i="15"/>
  <c r="CN48" i="15"/>
  <c r="CU48" i="15"/>
  <c r="CY48" i="15"/>
  <c r="CV48" i="15"/>
  <c r="CL48" i="15"/>
  <c r="CO48" i="15"/>
  <c r="CW48" i="15"/>
  <c r="CS48" i="15"/>
  <c r="HQ50" i="15"/>
  <c r="DZ50" i="15"/>
  <c r="EC50" i="15"/>
  <c r="EH50" i="15"/>
  <c r="EQ50" i="15"/>
  <c r="ED50" i="15"/>
  <c r="EK50" i="15"/>
  <c r="EL50" i="15"/>
  <c r="ER50" i="15"/>
  <c r="EP50" i="15"/>
  <c r="EG50" i="15"/>
  <c r="ES50" i="15"/>
  <c r="EA50" i="15"/>
  <c r="EE50" i="15"/>
  <c r="EO50" i="15"/>
  <c r="EJ50" i="15"/>
  <c r="EI50" i="15"/>
  <c r="EB50" i="15"/>
  <c r="EM50" i="15"/>
  <c r="EN50" i="15"/>
  <c r="EF50" i="15"/>
  <c r="FE51" i="15"/>
  <c r="FD51" i="15"/>
  <c r="FC51" i="15"/>
  <c r="FM51" i="15"/>
  <c r="FK51" i="15"/>
  <c r="ET51" i="15"/>
  <c r="FA51" i="15"/>
  <c r="FJ51" i="15"/>
  <c r="FH51" i="15"/>
  <c r="EY51" i="15"/>
  <c r="EW51" i="15"/>
  <c r="FI51" i="15"/>
  <c r="FL51" i="15"/>
  <c r="FG51" i="15"/>
  <c r="FF51" i="15"/>
  <c r="EU51" i="15"/>
  <c r="EX51" i="15"/>
  <c r="EV51" i="15"/>
  <c r="FB51" i="15"/>
  <c r="EZ51" i="15"/>
  <c r="GD52" i="15"/>
  <c r="GF52" i="15"/>
  <c r="FY52" i="15"/>
  <c r="FT52" i="15"/>
  <c r="FV52" i="15"/>
  <c r="FQ52" i="15"/>
  <c r="FP52" i="15"/>
  <c r="GC52" i="15"/>
  <c r="FN52" i="15"/>
  <c r="FS52" i="15"/>
  <c r="GB52" i="15"/>
  <c r="GA52" i="15"/>
  <c r="FX52" i="15"/>
  <c r="GE52" i="15"/>
  <c r="FZ52" i="15"/>
  <c r="FU52" i="15"/>
  <c r="GG52" i="15"/>
  <c r="FO52" i="15"/>
  <c r="FW52" i="15"/>
  <c r="FR52" i="15"/>
  <c r="HA53" i="15"/>
  <c r="GM53" i="15"/>
  <c r="GS53" i="15"/>
  <c r="GX53" i="15"/>
  <c r="GU53" i="15"/>
  <c r="GY53" i="15"/>
  <c r="GV53" i="15"/>
  <c r="GQ53" i="15"/>
  <c r="GK53" i="15"/>
  <c r="GZ53" i="15"/>
  <c r="GT53" i="15"/>
  <c r="GI53" i="15"/>
  <c r="GL53" i="15"/>
  <c r="GJ53" i="15"/>
  <c r="GO53" i="15"/>
  <c r="GN53" i="15"/>
  <c r="GR53" i="15"/>
  <c r="GW53" i="15"/>
  <c r="GP53" i="15"/>
  <c r="GH53" i="15"/>
  <c r="CD47" i="15"/>
  <c r="CN47" i="15"/>
  <c r="CU47" i="15"/>
  <c r="CT47" i="15"/>
  <c r="CO47" i="15"/>
  <c r="CE47" i="15"/>
  <c r="CL47" i="15"/>
  <c r="CI47" i="15"/>
  <c r="CP47" i="15"/>
  <c r="CK47" i="15"/>
  <c r="CG47" i="15"/>
  <c r="CR47" i="15"/>
  <c r="CQ47" i="15"/>
  <c r="CF47" i="15"/>
  <c r="CH47" i="15"/>
  <c r="CJ47" i="15"/>
  <c r="CS47" i="15"/>
  <c r="CM47" i="15"/>
  <c r="EQ49" i="15"/>
  <c r="EI49" i="15"/>
  <c r="EA49" i="15"/>
  <c r="EJ49" i="15"/>
  <c r="ER49" i="15"/>
  <c r="EM49" i="15"/>
  <c r="EF49" i="15"/>
  <c r="EG49" i="15"/>
  <c r="EN49" i="15"/>
  <c r="EV49" i="15"/>
  <c r="EU49" i="15"/>
  <c r="ES49" i="15"/>
  <c r="EO49" i="15"/>
  <c r="DZ49" i="15"/>
  <c r="EW49" i="15"/>
  <c r="EK49" i="15"/>
  <c r="ET49" i="15"/>
  <c r="EL49" i="15"/>
  <c r="EH49" i="15"/>
  <c r="EP49" i="15"/>
  <c r="EB49" i="15"/>
  <c r="EE49" i="15"/>
  <c r="EC49" i="15"/>
  <c r="ED49" i="15"/>
  <c r="GD51" i="15"/>
  <c r="GB51" i="15"/>
  <c r="GA51" i="15"/>
  <c r="GH51" i="15"/>
  <c r="GO51" i="15"/>
  <c r="FV51" i="15"/>
  <c r="GQ51" i="15"/>
  <c r="GK51" i="15"/>
  <c r="GM51" i="15"/>
  <c r="FY51" i="15"/>
  <c r="GC51" i="15"/>
  <c r="GE51" i="15"/>
  <c r="GP51" i="15"/>
  <c r="FZ51" i="15"/>
  <c r="FW51" i="15"/>
  <c r="GG51" i="15"/>
  <c r="FX51" i="15"/>
  <c r="GF51" i="15"/>
  <c r="GS51" i="15"/>
  <c r="GR51" i="15"/>
  <c r="GN51" i="15"/>
  <c r="GL51" i="15"/>
  <c r="GJ51" i="15"/>
  <c r="GI51" i="15"/>
  <c r="BF46" i="15"/>
  <c r="BL46" i="15"/>
  <c r="BQ46" i="15"/>
  <c r="BN46" i="15"/>
  <c r="BH46" i="15"/>
  <c r="BM46" i="15"/>
  <c r="BI46" i="15"/>
  <c r="BO46" i="15"/>
  <c r="BP46" i="15"/>
  <c r="BJ46" i="15"/>
  <c r="BK46" i="15"/>
  <c r="BG46" i="15"/>
  <c r="DN48" i="15"/>
  <c r="DO48" i="15"/>
  <c r="DS48" i="15"/>
  <c r="DT48" i="15"/>
  <c r="DX48" i="15"/>
  <c r="DJ48" i="15"/>
  <c r="DU48" i="15"/>
  <c r="DY48" i="15"/>
  <c r="DP48" i="15"/>
  <c r="DW48" i="15"/>
  <c r="DV48" i="15"/>
  <c r="DG48" i="15"/>
  <c r="DK48" i="15"/>
  <c r="DH48" i="15"/>
  <c r="DM48" i="15"/>
  <c r="DL48" i="15"/>
  <c r="DR48" i="15"/>
  <c r="DQ48" i="15"/>
  <c r="DF48" i="15"/>
  <c r="DC48" i="15"/>
  <c r="DB48" i="15"/>
  <c r="DE48" i="15"/>
  <c r="DD48" i="15"/>
  <c r="DI48" i="15"/>
  <c r="HK52" i="15"/>
  <c r="GY52" i="15"/>
  <c r="HB52" i="15"/>
  <c r="HD52" i="15"/>
  <c r="HL52" i="15"/>
  <c r="GZ52" i="15"/>
  <c r="HP52" i="15"/>
  <c r="HQ52" i="15"/>
  <c r="GU52" i="15"/>
  <c r="HC52" i="15"/>
  <c r="HE52" i="15"/>
  <c r="HN52" i="15"/>
  <c r="HG52" i="15"/>
  <c r="HF52" i="15"/>
  <c r="HJ52" i="15"/>
  <c r="HH52" i="15"/>
  <c r="GV52" i="15"/>
  <c r="HO52" i="15"/>
  <c r="GW52" i="15"/>
  <c r="HM52" i="15"/>
  <c r="GT52" i="15"/>
  <c r="GX52" i="15"/>
  <c r="HA52" i="15"/>
  <c r="HI52" i="15"/>
  <c r="FT50" i="15"/>
  <c r="FN50" i="15"/>
  <c r="FI50" i="15"/>
  <c r="FE50" i="15"/>
  <c r="FU50" i="15"/>
  <c r="FL50" i="15"/>
  <c r="FC50" i="15"/>
  <c r="EX50" i="15"/>
  <c r="EZ50" i="15"/>
  <c r="FA50" i="15"/>
  <c r="FS50" i="15"/>
  <c r="FH50" i="15"/>
  <c r="FQ50" i="15"/>
  <c r="FD50" i="15"/>
  <c r="FJ50" i="15"/>
  <c r="FK50" i="15"/>
  <c r="EY50" i="15"/>
  <c r="FR50" i="15"/>
  <c r="FM50" i="15"/>
  <c r="FO50" i="15"/>
  <c r="FG50" i="15"/>
  <c r="FP50" i="15"/>
  <c r="FB50" i="15"/>
  <c r="FF50" i="15"/>
  <c r="LU53" i="15"/>
  <c r="HX53" i="15"/>
  <c r="HU53" i="15"/>
  <c r="ID53" i="15"/>
  <c r="IF53" i="15"/>
  <c r="IC53" i="15"/>
  <c r="IH53" i="15"/>
  <c r="IB53" i="15"/>
  <c r="IE53" i="15"/>
  <c r="HS53" i="15"/>
  <c r="HY53" i="15"/>
  <c r="II53" i="15"/>
  <c r="HT53" i="15"/>
  <c r="IO53" i="15"/>
  <c r="IM53" i="15"/>
  <c r="IL53" i="15"/>
  <c r="IJ53" i="15"/>
  <c r="IG53" i="15"/>
  <c r="IN53" i="15"/>
  <c r="IK53" i="15"/>
  <c r="IA53" i="15"/>
  <c r="HZ53" i="15"/>
  <c r="HW53" i="15"/>
  <c r="HR53" i="15"/>
  <c r="HV53" i="15"/>
  <c r="JA51" i="15"/>
  <c r="KK52" i="15"/>
  <c r="GX49" i="15"/>
  <c r="GW49" i="15"/>
  <c r="HC49" i="15"/>
  <c r="HP49" i="15"/>
  <c r="GR49" i="15"/>
  <c r="HE49" i="15"/>
  <c r="HK49" i="15"/>
  <c r="GT49" i="15"/>
  <c r="HD49" i="15"/>
  <c r="HA49" i="15"/>
  <c r="HO49" i="15"/>
  <c r="GH49" i="15"/>
  <c r="GZ49" i="15"/>
  <c r="GS49" i="15"/>
  <c r="GI49" i="15"/>
  <c r="GQ49" i="15"/>
  <c r="HJ49" i="15"/>
  <c r="HL49" i="15"/>
  <c r="HH49" i="15"/>
  <c r="HI49" i="15"/>
  <c r="GK49" i="15"/>
  <c r="GP49" i="15"/>
  <c r="GL49" i="15"/>
  <c r="HM49" i="15"/>
  <c r="HB49" i="15"/>
  <c r="GV49" i="15"/>
  <c r="GY49" i="15"/>
  <c r="HF49" i="15"/>
  <c r="HQ49" i="15"/>
  <c r="GM49" i="15"/>
  <c r="GJ49" i="15"/>
  <c r="GN49" i="15"/>
  <c r="GU49" i="15"/>
  <c r="HG49" i="15"/>
  <c r="HN49" i="15"/>
  <c r="GO49" i="15"/>
  <c r="DF46" i="15"/>
  <c r="DD46" i="15"/>
  <c r="DA46" i="15"/>
  <c r="DM46" i="15"/>
  <c r="CV46" i="15"/>
  <c r="CY46" i="15"/>
  <c r="DL46" i="15"/>
  <c r="DH46" i="15"/>
  <c r="CZ46" i="15"/>
  <c r="DC46" i="15"/>
  <c r="DG46" i="15"/>
  <c r="DB46" i="15"/>
  <c r="DE46" i="15"/>
  <c r="DJ46" i="15"/>
  <c r="CX46" i="15"/>
  <c r="CW46" i="15"/>
  <c r="DK46" i="15"/>
  <c r="DI46" i="15"/>
  <c r="IV50" i="15"/>
  <c r="IO50" i="15"/>
  <c r="HT50" i="15"/>
  <c r="IX50" i="15"/>
  <c r="HS50" i="15"/>
  <c r="IZ50" i="15"/>
  <c r="IB50" i="15"/>
  <c r="IF50" i="15"/>
  <c r="IQ50" i="15"/>
  <c r="IU50" i="15"/>
  <c r="IM50" i="15"/>
  <c r="HV50" i="15"/>
  <c r="II50" i="15"/>
  <c r="HR50" i="15"/>
  <c r="HU50" i="15"/>
  <c r="IP50" i="15"/>
  <c r="HZ50" i="15"/>
  <c r="IC50" i="15"/>
  <c r="HY50" i="15"/>
  <c r="ID50" i="15"/>
  <c r="IH50" i="15"/>
  <c r="HX50" i="15"/>
  <c r="IG50" i="15"/>
  <c r="IY50" i="15"/>
  <c r="IL50" i="15"/>
  <c r="IE50" i="15"/>
  <c r="IA50" i="15"/>
  <c r="IS50" i="15"/>
  <c r="IW50" i="15"/>
  <c r="HW50" i="15"/>
  <c r="IR50" i="15"/>
  <c r="IN50" i="15"/>
  <c r="IT50" i="15"/>
  <c r="JA50" i="15"/>
  <c r="IK50" i="15"/>
  <c r="IJ50" i="15"/>
  <c r="EN47" i="15"/>
  <c r="EB47" i="15"/>
  <c r="ES47" i="15"/>
  <c r="EE47" i="15"/>
  <c r="EK47" i="15"/>
  <c r="EL47" i="15"/>
  <c r="EH47" i="15"/>
  <c r="EV47" i="15"/>
  <c r="EA47" i="15"/>
  <c r="EJ47" i="15"/>
  <c r="EG47" i="15"/>
  <c r="EO47" i="15"/>
  <c r="EI47" i="15"/>
  <c r="EM47" i="15"/>
  <c r="ET47" i="15"/>
  <c r="DZ47" i="15"/>
  <c r="EC47" i="15"/>
  <c r="ER47" i="15"/>
  <c r="EW47" i="15"/>
  <c r="EF47" i="15"/>
  <c r="EQ47" i="15"/>
  <c r="EU47" i="15"/>
  <c r="EP47" i="15"/>
  <c r="ED47" i="15"/>
  <c r="KE51" i="15"/>
  <c r="JJ51" i="15"/>
  <c r="JO51" i="15"/>
  <c r="KH51" i="15"/>
  <c r="KG51" i="15"/>
  <c r="JE51" i="15"/>
  <c r="KB51" i="15"/>
  <c r="JC51" i="15"/>
  <c r="KC51" i="15"/>
  <c r="JB51" i="15"/>
  <c r="JZ51" i="15"/>
  <c r="KA51" i="15"/>
  <c r="JX51" i="15"/>
  <c r="JY51" i="15"/>
  <c r="JI51" i="15"/>
  <c r="JL51" i="15"/>
  <c r="JG51" i="15"/>
  <c r="JQ51" i="15"/>
  <c r="JN51" i="15"/>
  <c r="KD51" i="15"/>
  <c r="JP51" i="15"/>
  <c r="JR51" i="15"/>
  <c r="JU51" i="15"/>
  <c r="JF51" i="15"/>
  <c r="KJ51" i="15"/>
  <c r="JT51" i="15"/>
  <c r="KI51" i="15"/>
  <c r="JD51" i="15"/>
  <c r="JM51" i="15"/>
  <c r="JV51" i="15"/>
  <c r="JW51" i="15"/>
  <c r="JK51" i="15"/>
  <c r="KF51" i="15"/>
  <c r="JS51" i="15"/>
  <c r="KK51" i="15"/>
  <c r="JH51" i="15"/>
  <c r="KO52" i="15"/>
  <c r="LP52" i="15"/>
  <c r="KQ52" i="15"/>
  <c r="KZ52" i="15"/>
  <c r="KN52" i="15"/>
  <c r="LK52" i="15"/>
  <c r="LT52" i="15"/>
  <c r="KR52" i="15"/>
  <c r="KM52" i="15"/>
  <c r="LL52" i="15"/>
  <c r="LR52" i="15"/>
  <c r="LF52" i="15"/>
  <c r="LI52" i="15"/>
  <c r="LH52" i="15"/>
  <c r="KS52" i="15"/>
  <c r="KY52" i="15"/>
  <c r="KT52" i="15"/>
  <c r="LS52" i="15"/>
  <c r="KL52" i="15"/>
  <c r="LE52" i="15"/>
  <c r="LM52" i="15"/>
  <c r="LU52" i="15"/>
  <c r="KP52" i="15"/>
  <c r="LB52" i="15"/>
  <c r="KV52" i="15"/>
  <c r="LD52" i="15"/>
  <c r="LC52" i="15"/>
  <c r="LO52" i="15"/>
  <c r="LA52" i="15"/>
  <c r="KU52" i="15"/>
  <c r="LQ52" i="15"/>
  <c r="LG52" i="15"/>
  <c r="LJ52" i="15"/>
  <c r="LN52" i="15"/>
  <c r="KW52" i="15"/>
  <c r="KX52" i="15"/>
  <c r="MV53" i="15"/>
  <c r="MI53" i="15"/>
  <c r="MF53" i="15"/>
  <c r="MB53" i="15"/>
  <c r="MT53" i="15"/>
  <c r="MX53" i="15"/>
  <c r="MZ53" i="15"/>
  <c r="MU53" i="15"/>
  <c r="MK53" i="15"/>
  <c r="NE53" i="15"/>
  <c r="MG53" i="15"/>
  <c r="NB53" i="15"/>
  <c r="MO53" i="15"/>
  <c r="MQ53" i="15"/>
  <c r="MS53" i="15"/>
  <c r="MP53" i="15"/>
  <c r="MY53" i="15"/>
  <c r="MD53" i="15"/>
  <c r="LV53" i="15"/>
  <c r="LX53" i="15"/>
  <c r="LZ53" i="15"/>
  <c r="LW53" i="15"/>
  <c r="ML53" i="15"/>
  <c r="LY53" i="15"/>
  <c r="MA53" i="15"/>
  <c r="ND53" i="15"/>
  <c r="MN53" i="15"/>
  <c r="NC53" i="15"/>
  <c r="ME53" i="15"/>
  <c r="MH53" i="15"/>
  <c r="MM53" i="15"/>
  <c r="MW53" i="15"/>
  <c r="NA53" i="15"/>
  <c r="MJ53" i="15"/>
  <c r="MR53" i="15"/>
  <c r="MC53" i="15"/>
  <c r="GB48" i="15"/>
  <c r="FL48" i="15"/>
  <c r="GE48" i="15"/>
  <c r="FS48" i="15"/>
  <c r="FQ48" i="15"/>
  <c r="FP48" i="15"/>
  <c r="GG48" i="15"/>
  <c r="FZ48" i="15"/>
  <c r="FY48" i="15"/>
  <c r="FR48" i="15"/>
  <c r="FX48" i="15"/>
  <c r="FN48" i="15"/>
  <c r="FU48" i="15"/>
  <c r="FH48" i="15"/>
  <c r="FK48" i="15"/>
  <c r="FF48" i="15"/>
  <c r="FT48" i="15"/>
  <c r="FG48" i="15"/>
  <c r="GC48" i="15"/>
  <c r="GF48" i="15"/>
  <c r="FM48" i="15"/>
  <c r="FI48" i="15"/>
  <c r="FE48" i="15"/>
  <c r="GA48" i="15"/>
  <c r="FJ48" i="15"/>
  <c r="GD48" i="15"/>
  <c r="FV48" i="15"/>
  <c r="FO48" i="15"/>
  <c r="FD48" i="15"/>
  <c r="FW48" i="15"/>
  <c r="D40" i="13"/>
  <c r="D79" i="13"/>
  <c r="D127" i="13"/>
  <c r="D206" i="13"/>
  <c r="D238" i="13"/>
  <c r="D270" i="13"/>
  <c r="D271" i="13"/>
  <c r="C95" i="13"/>
  <c r="C111" i="13"/>
  <c r="C118" i="13"/>
  <c r="C134" i="13"/>
  <c r="C158" i="13"/>
  <c r="C182" i="13"/>
  <c r="C183" i="13"/>
  <c r="C198" i="13"/>
  <c r="C222" i="13"/>
  <c r="C246" i="13"/>
  <c r="C247" i="13"/>
  <c r="C262" i="13"/>
  <c r="C286" i="13"/>
  <c r="C310" i="13"/>
  <c r="C311" i="13"/>
  <c r="C326" i="13"/>
  <c r="C359" i="13"/>
  <c r="C375" i="13"/>
  <c r="C414" i="13"/>
  <c r="C415" i="13"/>
  <c r="C439" i="13"/>
  <c r="B8" i="13"/>
  <c r="B9" i="13"/>
  <c r="B10" i="13"/>
  <c r="B11" i="13"/>
  <c r="B12" i="13"/>
  <c r="B13" i="13"/>
  <c r="B14" i="13"/>
  <c r="D14" i="13" s="1"/>
  <c r="B15" i="13"/>
  <c r="C15" i="13" s="1"/>
  <c r="B16" i="13"/>
  <c r="C16" i="13" s="1"/>
  <c r="B17" i="13"/>
  <c r="B18" i="13"/>
  <c r="C18" i="13" s="1"/>
  <c r="B19" i="13"/>
  <c r="D19" i="13" s="1"/>
  <c r="B20" i="13"/>
  <c r="D20" i="13" s="1"/>
  <c r="B21" i="13"/>
  <c r="B22" i="13"/>
  <c r="B23" i="13"/>
  <c r="C23" i="13" s="1"/>
  <c r="B24" i="13"/>
  <c r="B25" i="13"/>
  <c r="B26" i="13"/>
  <c r="B27" i="13"/>
  <c r="B28" i="13"/>
  <c r="B29" i="13"/>
  <c r="B30" i="13"/>
  <c r="D30" i="13" s="1"/>
  <c r="B31" i="13"/>
  <c r="B32" i="13"/>
  <c r="B33" i="13"/>
  <c r="B34" i="13"/>
  <c r="D34" i="13" s="1"/>
  <c r="B35" i="13"/>
  <c r="D35" i="13" s="1"/>
  <c r="B36" i="13"/>
  <c r="D36" i="13" s="1"/>
  <c r="B37" i="13"/>
  <c r="B38" i="13"/>
  <c r="B39" i="13"/>
  <c r="C39" i="13" s="1"/>
  <c r="B40" i="13"/>
  <c r="C40" i="13" s="1"/>
  <c r="B41" i="13"/>
  <c r="B42" i="13"/>
  <c r="C42" i="13" s="1"/>
  <c r="B43" i="13"/>
  <c r="B44" i="13"/>
  <c r="D44" i="13" s="1"/>
  <c r="B45" i="13"/>
  <c r="D45" i="13" s="1"/>
  <c r="B46" i="13"/>
  <c r="D46" i="13" s="1"/>
  <c r="B47" i="13"/>
  <c r="B48" i="13"/>
  <c r="B49" i="13"/>
  <c r="B50" i="13"/>
  <c r="D50" i="13" s="1"/>
  <c r="B51" i="13"/>
  <c r="B52" i="13"/>
  <c r="B53" i="13"/>
  <c r="B54" i="13"/>
  <c r="B55" i="13"/>
  <c r="B56" i="13"/>
  <c r="C56" i="13" s="1"/>
  <c r="B57" i="13"/>
  <c r="B58" i="13"/>
  <c r="D58" i="13" s="1"/>
  <c r="B59" i="13"/>
  <c r="D59" i="13" s="1"/>
  <c r="B60" i="13"/>
  <c r="D60" i="13" s="1"/>
  <c r="B61" i="13"/>
  <c r="D61" i="13" s="1"/>
  <c r="B62" i="13"/>
  <c r="B63" i="13"/>
  <c r="C63" i="13" s="1"/>
  <c r="B64" i="13"/>
  <c r="C64" i="13" s="1"/>
  <c r="B65" i="13"/>
  <c r="B66" i="13"/>
  <c r="B67" i="13"/>
  <c r="B68" i="13"/>
  <c r="B69" i="13"/>
  <c r="D69" i="13" s="1"/>
  <c r="B70" i="13"/>
  <c r="D70" i="13" s="1"/>
  <c r="B71" i="13"/>
  <c r="B72" i="13"/>
  <c r="B73" i="13"/>
  <c r="B74" i="13"/>
  <c r="D74" i="13" s="1"/>
  <c r="B75" i="13"/>
  <c r="D75" i="13" s="1"/>
  <c r="B76" i="13"/>
  <c r="B77" i="13"/>
  <c r="B78" i="13"/>
  <c r="B79" i="13"/>
  <c r="C79" i="13" s="1"/>
  <c r="B80" i="13"/>
  <c r="C80" i="13" s="1"/>
  <c r="B81" i="13"/>
  <c r="B82" i="13"/>
  <c r="C82" i="13" s="1"/>
  <c r="B83" i="13"/>
  <c r="D83" i="13" s="1"/>
  <c r="B84" i="13"/>
  <c r="D84" i="13" s="1"/>
  <c r="B85" i="13"/>
  <c r="D85" i="13" s="1"/>
  <c r="B86" i="13"/>
  <c r="D86" i="13" s="1"/>
  <c r="B87" i="13"/>
  <c r="C87" i="13" s="1"/>
  <c r="B88" i="13"/>
  <c r="B89" i="13"/>
  <c r="B90" i="13"/>
  <c r="B91" i="13"/>
  <c r="B92" i="13"/>
  <c r="D92" i="13" s="1"/>
  <c r="B93" i="13"/>
  <c r="D93" i="13" s="1"/>
  <c r="B94" i="13"/>
  <c r="D94" i="13" s="1"/>
  <c r="B95" i="13"/>
  <c r="D95" i="13" s="1"/>
  <c r="B96" i="13"/>
  <c r="B97" i="13"/>
  <c r="B98" i="13"/>
  <c r="C98" i="13" s="1"/>
  <c r="B99" i="13"/>
  <c r="B100" i="13"/>
  <c r="D100" i="13" s="1"/>
  <c r="B101" i="13"/>
  <c r="D101" i="13" s="1"/>
  <c r="B102" i="13"/>
  <c r="D102" i="13" s="1"/>
  <c r="B103" i="13"/>
  <c r="D103" i="13" s="1"/>
  <c r="B104" i="13"/>
  <c r="C104" i="13" s="1"/>
  <c r="B105" i="13"/>
  <c r="B106" i="13"/>
  <c r="C106" i="13" s="1"/>
  <c r="B107" i="13"/>
  <c r="B108" i="13"/>
  <c r="D108" i="13" s="1"/>
  <c r="B109" i="13"/>
  <c r="D109" i="13" s="1"/>
  <c r="B110" i="13"/>
  <c r="D110" i="13" s="1"/>
  <c r="B111" i="13"/>
  <c r="D111" i="13" s="1"/>
  <c r="B112" i="13"/>
  <c r="B113" i="13"/>
  <c r="B114" i="13"/>
  <c r="B115" i="13"/>
  <c r="B116" i="13"/>
  <c r="D116" i="13" s="1"/>
  <c r="B117" i="13"/>
  <c r="D117" i="13" s="1"/>
  <c r="B118" i="13"/>
  <c r="D118" i="13" s="1"/>
  <c r="B119" i="13"/>
  <c r="D119" i="13" s="1"/>
  <c r="B120" i="13"/>
  <c r="C120" i="13" s="1"/>
  <c r="B121" i="13"/>
  <c r="B122" i="13"/>
  <c r="C122" i="13" s="1"/>
  <c r="B123" i="13"/>
  <c r="B124" i="13"/>
  <c r="D124" i="13" s="1"/>
  <c r="B125" i="13"/>
  <c r="D125" i="13" s="1"/>
  <c r="B126" i="13"/>
  <c r="D126" i="13" s="1"/>
  <c r="B127" i="13"/>
  <c r="C127" i="13" s="1"/>
  <c r="B128" i="13"/>
  <c r="C128" i="13" s="1"/>
  <c r="B129" i="13"/>
  <c r="B130" i="13"/>
  <c r="B131" i="13"/>
  <c r="B132" i="13"/>
  <c r="D132" i="13" s="1"/>
  <c r="B133" i="13"/>
  <c r="D133" i="13" s="1"/>
  <c r="B134" i="13"/>
  <c r="D134" i="13" s="1"/>
  <c r="B135" i="13"/>
  <c r="D135" i="13" s="1"/>
  <c r="B136" i="13"/>
  <c r="D136" i="13" s="1"/>
  <c r="B137" i="13"/>
  <c r="B138" i="13"/>
  <c r="B139" i="13"/>
  <c r="B140" i="13"/>
  <c r="D140" i="13" s="1"/>
  <c r="B141" i="13"/>
  <c r="D141" i="13" s="1"/>
  <c r="B142" i="13"/>
  <c r="D142" i="13" s="1"/>
  <c r="B143" i="13"/>
  <c r="D143" i="13" s="1"/>
  <c r="B144" i="13"/>
  <c r="D144" i="13" s="1"/>
  <c r="B145" i="13"/>
  <c r="B146" i="13"/>
  <c r="C146" i="13" s="1"/>
  <c r="B147" i="13"/>
  <c r="B148" i="13"/>
  <c r="D148" i="13" s="1"/>
  <c r="B149" i="13"/>
  <c r="D149" i="13" s="1"/>
  <c r="B150" i="13"/>
  <c r="D150" i="13" s="1"/>
  <c r="B151" i="13"/>
  <c r="C151" i="13" s="1"/>
  <c r="B152" i="13"/>
  <c r="D152" i="13" s="1"/>
  <c r="B153" i="13"/>
  <c r="B154" i="13"/>
  <c r="B155" i="13"/>
  <c r="B156" i="13"/>
  <c r="D156" i="13" s="1"/>
  <c r="B157" i="13"/>
  <c r="D157" i="13" s="1"/>
  <c r="B158" i="13"/>
  <c r="D158" i="13" s="1"/>
  <c r="B159" i="13"/>
  <c r="D159" i="13" s="1"/>
  <c r="B160" i="13"/>
  <c r="D160" i="13" s="1"/>
  <c r="B161" i="13"/>
  <c r="B162" i="13"/>
  <c r="C162" i="13" s="1"/>
  <c r="B163" i="13"/>
  <c r="B164" i="13"/>
  <c r="D164" i="13" s="1"/>
  <c r="B165" i="13"/>
  <c r="D165" i="13" s="1"/>
  <c r="B166" i="13"/>
  <c r="D166" i="13" s="1"/>
  <c r="B167" i="13"/>
  <c r="D167" i="13" s="1"/>
  <c r="B168" i="13"/>
  <c r="D168" i="13" s="1"/>
  <c r="B169" i="13"/>
  <c r="B170" i="13"/>
  <c r="C170" i="13" s="1"/>
  <c r="B171" i="13"/>
  <c r="B172" i="13"/>
  <c r="D172" i="13" s="1"/>
  <c r="B173" i="13"/>
  <c r="D173" i="13" s="1"/>
  <c r="B174" i="13"/>
  <c r="D174" i="13" s="1"/>
  <c r="B175" i="13"/>
  <c r="D175" i="13" s="1"/>
  <c r="B176" i="13"/>
  <c r="D176" i="13" s="1"/>
  <c r="B177" i="13"/>
  <c r="B178" i="13"/>
  <c r="B179" i="13"/>
  <c r="B180" i="13"/>
  <c r="D180" i="13" s="1"/>
  <c r="B181" i="13"/>
  <c r="D181" i="13" s="1"/>
  <c r="B182" i="13"/>
  <c r="D182" i="13" s="1"/>
  <c r="B183" i="13"/>
  <c r="D183" i="13" s="1"/>
  <c r="B184" i="13"/>
  <c r="D184" i="13" s="1"/>
  <c r="B185" i="13"/>
  <c r="B186" i="13"/>
  <c r="C186" i="13" s="1"/>
  <c r="B187" i="13"/>
  <c r="B188" i="13"/>
  <c r="D188" i="13" s="1"/>
  <c r="B189" i="13"/>
  <c r="D189" i="13" s="1"/>
  <c r="B190" i="13"/>
  <c r="D190" i="13" s="1"/>
  <c r="B191" i="13"/>
  <c r="D191" i="13" s="1"/>
  <c r="B192" i="13"/>
  <c r="D192" i="13" s="1"/>
  <c r="B193" i="13"/>
  <c r="B194" i="13"/>
  <c r="B195" i="13"/>
  <c r="B196" i="13"/>
  <c r="D196" i="13" s="1"/>
  <c r="B197" i="13"/>
  <c r="D197" i="13" s="1"/>
  <c r="B198" i="13"/>
  <c r="D198" i="13" s="1"/>
  <c r="B199" i="13"/>
  <c r="D199" i="13" s="1"/>
  <c r="B200" i="13"/>
  <c r="D200" i="13" s="1"/>
  <c r="B201" i="13"/>
  <c r="B202" i="13"/>
  <c r="C202" i="13" s="1"/>
  <c r="B203" i="13"/>
  <c r="B204" i="13"/>
  <c r="D204" i="13" s="1"/>
  <c r="B205" i="13"/>
  <c r="D205" i="13" s="1"/>
  <c r="B206" i="13"/>
  <c r="C206" i="13" s="1"/>
  <c r="B207" i="13"/>
  <c r="C207" i="13" s="1"/>
  <c r="B208" i="13"/>
  <c r="D208" i="13" s="1"/>
  <c r="B209" i="13"/>
  <c r="B210" i="13"/>
  <c r="B211" i="13"/>
  <c r="B212" i="13"/>
  <c r="D212" i="13" s="1"/>
  <c r="B213" i="13"/>
  <c r="D213" i="13" s="1"/>
  <c r="B214" i="13"/>
  <c r="D214" i="13" s="1"/>
  <c r="B215" i="13"/>
  <c r="D215" i="13" s="1"/>
  <c r="B216" i="13"/>
  <c r="D216" i="13" s="1"/>
  <c r="B217" i="13"/>
  <c r="B218" i="13"/>
  <c r="C218" i="13" s="1"/>
  <c r="B219" i="13"/>
  <c r="B220" i="13"/>
  <c r="D220" i="13" s="1"/>
  <c r="B221" i="13"/>
  <c r="D221" i="13" s="1"/>
  <c r="B222" i="13"/>
  <c r="D222" i="13" s="1"/>
  <c r="B223" i="13"/>
  <c r="D223" i="13" s="1"/>
  <c r="B224" i="13"/>
  <c r="C224" i="13" s="1"/>
  <c r="B225" i="13"/>
  <c r="B226" i="13"/>
  <c r="B227" i="13"/>
  <c r="B228" i="13"/>
  <c r="D228" i="13" s="1"/>
  <c r="B229" i="13"/>
  <c r="D229" i="13" s="1"/>
  <c r="B230" i="13"/>
  <c r="D230" i="13" s="1"/>
  <c r="B231" i="13"/>
  <c r="D231" i="13" s="1"/>
  <c r="B232" i="13"/>
  <c r="D232" i="13" s="1"/>
  <c r="B233" i="13"/>
  <c r="B234" i="13"/>
  <c r="C234" i="13" s="1"/>
  <c r="B235" i="13"/>
  <c r="B236" i="13"/>
  <c r="D236" i="13" s="1"/>
  <c r="B237" i="13"/>
  <c r="D237" i="13" s="1"/>
  <c r="B238" i="13"/>
  <c r="C238" i="13" s="1"/>
  <c r="B239" i="13"/>
  <c r="C239" i="13" s="1"/>
  <c r="B240" i="13"/>
  <c r="C240" i="13" s="1"/>
  <c r="B241" i="13"/>
  <c r="B242" i="13"/>
  <c r="B243" i="13"/>
  <c r="B244" i="13"/>
  <c r="D244" i="13" s="1"/>
  <c r="B245" i="13"/>
  <c r="D245" i="13" s="1"/>
  <c r="B246" i="13"/>
  <c r="D246" i="13" s="1"/>
  <c r="B247" i="13"/>
  <c r="D247" i="13" s="1"/>
  <c r="B248" i="13"/>
  <c r="D248" i="13" s="1"/>
  <c r="B249" i="13"/>
  <c r="B250" i="13"/>
  <c r="C250" i="13" s="1"/>
  <c r="B251" i="13"/>
  <c r="B252" i="13"/>
  <c r="D252" i="13" s="1"/>
  <c r="B253" i="13"/>
  <c r="D253" i="13" s="1"/>
  <c r="B254" i="13"/>
  <c r="D254" i="13" s="1"/>
  <c r="B255" i="13"/>
  <c r="D255" i="13" s="1"/>
  <c r="B256" i="13"/>
  <c r="D256" i="13" s="1"/>
  <c r="B257" i="13"/>
  <c r="B258" i="13"/>
  <c r="B259" i="13"/>
  <c r="B260" i="13"/>
  <c r="D260" i="13" s="1"/>
  <c r="B261" i="13"/>
  <c r="D261" i="13" s="1"/>
  <c r="B262" i="13"/>
  <c r="D262" i="13" s="1"/>
  <c r="B263" i="13"/>
  <c r="D263" i="13" s="1"/>
  <c r="B264" i="13"/>
  <c r="D264" i="13" s="1"/>
  <c r="B265" i="13"/>
  <c r="B266" i="13"/>
  <c r="C266" i="13" s="1"/>
  <c r="B267" i="13"/>
  <c r="B268" i="13"/>
  <c r="D268" i="13" s="1"/>
  <c r="B269" i="13"/>
  <c r="D269" i="13" s="1"/>
  <c r="B270" i="13"/>
  <c r="C270" i="13" s="1"/>
  <c r="B271" i="13"/>
  <c r="C271" i="13" s="1"/>
  <c r="B272" i="13"/>
  <c r="D272" i="13" s="1"/>
  <c r="B273" i="13"/>
  <c r="B274" i="13"/>
  <c r="B275" i="13"/>
  <c r="B276" i="13"/>
  <c r="D276" i="13" s="1"/>
  <c r="B277" i="13"/>
  <c r="D277" i="13" s="1"/>
  <c r="B278" i="13"/>
  <c r="D278" i="13" s="1"/>
  <c r="B279" i="13"/>
  <c r="D279" i="13" s="1"/>
  <c r="B280" i="13"/>
  <c r="D280" i="13" s="1"/>
  <c r="B281" i="13"/>
  <c r="B282" i="13"/>
  <c r="C282" i="13" s="1"/>
  <c r="B283" i="13"/>
  <c r="B284" i="13"/>
  <c r="D284" i="13" s="1"/>
  <c r="B285" i="13"/>
  <c r="D285" i="13" s="1"/>
  <c r="B286" i="13"/>
  <c r="D286" i="13" s="1"/>
  <c r="B287" i="13"/>
  <c r="D287" i="13" s="1"/>
  <c r="B288" i="13"/>
  <c r="C288" i="13" s="1"/>
  <c r="B289" i="13"/>
  <c r="B290" i="13"/>
  <c r="B291" i="13"/>
  <c r="B292" i="13"/>
  <c r="D292" i="13" s="1"/>
  <c r="B293" i="13"/>
  <c r="D293" i="13" s="1"/>
  <c r="B294" i="13"/>
  <c r="D294" i="13" s="1"/>
  <c r="B295" i="13"/>
  <c r="D295" i="13" s="1"/>
  <c r="B296" i="13"/>
  <c r="D296" i="13" s="1"/>
  <c r="B297" i="13"/>
  <c r="B298" i="13"/>
  <c r="C298" i="13" s="1"/>
  <c r="B299" i="13"/>
  <c r="B300" i="13"/>
  <c r="D300" i="13" s="1"/>
  <c r="B301" i="13"/>
  <c r="D301" i="13" s="1"/>
  <c r="B302" i="13"/>
  <c r="D302" i="13" s="1"/>
  <c r="B303" i="13"/>
  <c r="C303" i="13" s="1"/>
  <c r="B304" i="13"/>
  <c r="C304" i="13" s="1"/>
  <c r="B305" i="13"/>
  <c r="B306" i="13"/>
  <c r="B307" i="13"/>
  <c r="B308" i="13"/>
  <c r="D308" i="13" s="1"/>
  <c r="B309" i="13"/>
  <c r="D309" i="13" s="1"/>
  <c r="B310" i="13"/>
  <c r="D310" i="13" s="1"/>
  <c r="B311" i="13"/>
  <c r="D311" i="13" s="1"/>
  <c r="B312" i="13"/>
  <c r="D312" i="13" s="1"/>
  <c r="B313" i="13"/>
  <c r="B314" i="13"/>
  <c r="C314" i="13" s="1"/>
  <c r="B315" i="13"/>
  <c r="B316" i="13"/>
  <c r="D316" i="13" s="1"/>
  <c r="B317" i="13"/>
  <c r="D317" i="13" s="1"/>
  <c r="B318" i="13"/>
  <c r="D318" i="13" s="1"/>
  <c r="B319" i="13"/>
  <c r="D319" i="13" s="1"/>
  <c r="B320" i="13"/>
  <c r="D320" i="13" s="1"/>
  <c r="B321" i="13"/>
  <c r="B322" i="13"/>
  <c r="B323" i="13"/>
  <c r="B324" i="13"/>
  <c r="D324" i="13" s="1"/>
  <c r="B325" i="13"/>
  <c r="D325" i="13" s="1"/>
  <c r="B326" i="13"/>
  <c r="D326" i="13" s="1"/>
  <c r="B327" i="13"/>
  <c r="D327" i="13" s="1"/>
  <c r="B328" i="13"/>
  <c r="D328" i="13" s="1"/>
  <c r="B329" i="13"/>
  <c r="B330" i="13"/>
  <c r="C330" i="13" s="1"/>
  <c r="B331" i="13"/>
  <c r="B332" i="13"/>
  <c r="D332" i="13" s="1"/>
  <c r="B333" i="13"/>
  <c r="D333" i="13" s="1"/>
  <c r="B334" i="13"/>
  <c r="D334" i="13" s="1"/>
  <c r="B335" i="13"/>
  <c r="D335" i="13" s="1"/>
  <c r="B336" i="13"/>
  <c r="D336" i="13" s="1"/>
  <c r="B337" i="13"/>
  <c r="B338" i="13"/>
  <c r="B339" i="13"/>
  <c r="D339" i="13" s="1"/>
  <c r="B340" i="13"/>
  <c r="D340" i="13" s="1"/>
  <c r="B341" i="13"/>
  <c r="D341" i="13" s="1"/>
  <c r="B342" i="13"/>
  <c r="D342" i="13" s="1"/>
  <c r="B343" i="13"/>
  <c r="D343" i="13" s="1"/>
  <c r="B344" i="13"/>
  <c r="D344" i="13" s="1"/>
  <c r="B345" i="13"/>
  <c r="B346" i="13"/>
  <c r="C346" i="13" s="1"/>
  <c r="B347" i="13"/>
  <c r="D347" i="13" s="1"/>
  <c r="B348" i="13"/>
  <c r="D348" i="13" s="1"/>
  <c r="B349" i="13"/>
  <c r="D349" i="13" s="1"/>
  <c r="B350" i="13"/>
  <c r="D350" i="13" s="1"/>
  <c r="B351" i="13"/>
  <c r="C351" i="13" s="1"/>
  <c r="B352" i="13"/>
  <c r="C352" i="13" s="1"/>
  <c r="B353" i="13"/>
  <c r="B354" i="13"/>
  <c r="B355" i="13"/>
  <c r="D355" i="13" s="1"/>
  <c r="B356" i="13"/>
  <c r="D356" i="13" s="1"/>
  <c r="B357" i="13"/>
  <c r="D357" i="13" s="1"/>
  <c r="B358" i="13"/>
  <c r="D358" i="13" s="1"/>
  <c r="B359" i="13"/>
  <c r="D359" i="13" s="1"/>
  <c r="B360" i="13"/>
  <c r="D360" i="13" s="1"/>
  <c r="B361" i="13"/>
  <c r="B362" i="13"/>
  <c r="C362" i="13" s="1"/>
  <c r="B363" i="13"/>
  <c r="D363" i="13" s="1"/>
  <c r="B364" i="13"/>
  <c r="D364" i="13" s="1"/>
  <c r="B365" i="13"/>
  <c r="D365" i="13" s="1"/>
  <c r="B366" i="13"/>
  <c r="D366" i="13" s="1"/>
  <c r="B367" i="13"/>
  <c r="D367" i="13" s="1"/>
  <c r="B368" i="13"/>
  <c r="D368" i="13" s="1"/>
  <c r="B369" i="13"/>
  <c r="B370" i="13"/>
  <c r="D370" i="13" s="1"/>
  <c r="B371" i="13"/>
  <c r="D371" i="13" s="1"/>
  <c r="B372" i="13"/>
  <c r="D372" i="13" s="1"/>
  <c r="B373" i="13"/>
  <c r="D373" i="13" s="1"/>
  <c r="B374" i="13"/>
  <c r="D374" i="13" s="1"/>
  <c r="B375" i="13"/>
  <c r="D375" i="13" s="1"/>
  <c r="B376" i="13"/>
  <c r="D376" i="13" s="1"/>
  <c r="B377" i="13"/>
  <c r="B378" i="13"/>
  <c r="D378" i="13" s="1"/>
  <c r="B379" i="13"/>
  <c r="D379" i="13" s="1"/>
  <c r="B380" i="13"/>
  <c r="D380" i="13" s="1"/>
  <c r="B381" i="13"/>
  <c r="D381" i="13" s="1"/>
  <c r="B382" i="13"/>
  <c r="D382" i="13" s="1"/>
  <c r="B383" i="13"/>
  <c r="D383" i="13" s="1"/>
  <c r="B384" i="13"/>
  <c r="D384" i="13" s="1"/>
  <c r="B385" i="13"/>
  <c r="B386" i="13"/>
  <c r="D386" i="13" s="1"/>
  <c r="B387" i="13"/>
  <c r="D387" i="13" s="1"/>
  <c r="B388" i="13"/>
  <c r="D388" i="13" s="1"/>
  <c r="B389" i="13"/>
  <c r="D389" i="13" s="1"/>
  <c r="B390" i="13"/>
  <c r="D390" i="13" s="1"/>
  <c r="B391" i="13"/>
  <c r="D391" i="13" s="1"/>
  <c r="B392" i="13"/>
  <c r="D392" i="13" s="1"/>
  <c r="B393" i="13"/>
  <c r="B394" i="13"/>
  <c r="C394" i="13" s="1"/>
  <c r="B395" i="13"/>
  <c r="D395" i="13" s="1"/>
  <c r="B396" i="13"/>
  <c r="D396" i="13" s="1"/>
  <c r="B397" i="13"/>
  <c r="D397" i="13" s="1"/>
  <c r="B398" i="13"/>
  <c r="D398" i="13" s="1"/>
  <c r="B399" i="13"/>
  <c r="C399" i="13" s="1"/>
  <c r="B400" i="13"/>
  <c r="C400" i="13" s="1"/>
  <c r="B401" i="13"/>
  <c r="B402" i="13"/>
  <c r="D402" i="13" s="1"/>
  <c r="B403" i="13"/>
  <c r="D403" i="13" s="1"/>
  <c r="B404" i="13"/>
  <c r="D404" i="13" s="1"/>
  <c r="B405" i="13"/>
  <c r="D405" i="13" s="1"/>
  <c r="B406" i="13"/>
  <c r="D406" i="13" s="1"/>
  <c r="B407" i="13"/>
  <c r="D407" i="13" s="1"/>
  <c r="B408" i="13"/>
  <c r="D408" i="13" s="1"/>
  <c r="B409" i="13"/>
  <c r="B410" i="13"/>
  <c r="D410" i="13" s="1"/>
  <c r="B411" i="13"/>
  <c r="D411" i="13" s="1"/>
  <c r="B412" i="13"/>
  <c r="D412" i="13" s="1"/>
  <c r="B413" i="13"/>
  <c r="D413" i="13" s="1"/>
  <c r="B414" i="13"/>
  <c r="D414" i="13" s="1"/>
  <c r="B415" i="13"/>
  <c r="D415" i="13" s="1"/>
  <c r="B416" i="13"/>
  <c r="D416" i="13" s="1"/>
  <c r="B417" i="13"/>
  <c r="B418" i="13"/>
  <c r="D418" i="13" s="1"/>
  <c r="B419" i="13"/>
  <c r="D419" i="13" s="1"/>
  <c r="B420" i="13"/>
  <c r="D420" i="13" s="1"/>
  <c r="B421" i="13"/>
  <c r="D421" i="13" s="1"/>
  <c r="B422" i="13"/>
  <c r="D422" i="13" s="1"/>
  <c r="B423" i="13"/>
  <c r="D423" i="13" s="1"/>
  <c r="B424" i="13"/>
  <c r="D424" i="13" s="1"/>
  <c r="B425" i="13"/>
  <c r="B426" i="13"/>
  <c r="D426" i="13" s="1"/>
  <c r="B427" i="13"/>
  <c r="D427" i="13" s="1"/>
  <c r="B428" i="13"/>
  <c r="D428" i="13" s="1"/>
  <c r="B429" i="13"/>
  <c r="D429" i="13" s="1"/>
  <c r="B430" i="13"/>
  <c r="D430" i="13" s="1"/>
  <c r="B431" i="13"/>
  <c r="D431" i="13" s="1"/>
  <c r="B432" i="13"/>
  <c r="D432" i="13" s="1"/>
  <c r="B433" i="13"/>
  <c r="B434" i="13"/>
  <c r="D434" i="13" s="1"/>
  <c r="B435" i="13"/>
  <c r="D435" i="13" s="1"/>
  <c r="B436" i="13"/>
  <c r="D436" i="13" s="1"/>
  <c r="B437" i="13"/>
  <c r="D437" i="13" s="1"/>
  <c r="B438" i="13"/>
  <c r="D438" i="13" s="1"/>
  <c r="B439" i="13"/>
  <c r="D439" i="13" s="1"/>
  <c r="B440" i="13"/>
  <c r="D440" i="13" s="1"/>
  <c r="B441" i="13"/>
  <c r="B442" i="13"/>
  <c r="D442" i="13" s="1"/>
  <c r="B443" i="13"/>
  <c r="D443" i="13" s="1"/>
  <c r="B444" i="13"/>
  <c r="D444" i="13" s="1"/>
  <c r="B445" i="13"/>
  <c r="D445" i="13" s="1"/>
  <c r="B446" i="13"/>
  <c r="D446" i="13" s="1"/>
  <c r="B447" i="13"/>
  <c r="D447" i="13" s="1"/>
  <c r="B448" i="13"/>
  <c r="D448" i="13" s="1"/>
  <c r="B449" i="13"/>
  <c r="D449" i="13" s="1"/>
  <c r="B450" i="13"/>
  <c r="D450" i="13" s="1"/>
  <c r="B451" i="13"/>
  <c r="D451" i="13" s="1"/>
  <c r="B452" i="13"/>
  <c r="D452" i="13" s="1"/>
  <c r="B453" i="13"/>
  <c r="D453" i="13" s="1"/>
  <c r="B454" i="13"/>
  <c r="D454" i="13" s="1"/>
  <c r="B455" i="13"/>
  <c r="D455" i="13" s="1"/>
  <c r="B456" i="13"/>
  <c r="D456" i="13" s="1"/>
  <c r="B457" i="13"/>
  <c r="D457" i="13" s="1"/>
  <c r="B458" i="13"/>
  <c r="D458" i="13" s="1"/>
  <c r="B459" i="13"/>
  <c r="D459" i="13" s="1"/>
  <c r="B460" i="13"/>
  <c r="D460" i="13" s="1"/>
  <c r="B461" i="13"/>
  <c r="D461" i="13" s="1"/>
  <c r="B462" i="13"/>
  <c r="C462" i="13" s="1"/>
  <c r="B463" i="13"/>
  <c r="C463" i="13" s="1"/>
  <c r="B464" i="13"/>
  <c r="D464" i="13" s="1"/>
  <c r="B465" i="13"/>
  <c r="D465" i="13" s="1"/>
  <c r="B466" i="13"/>
  <c r="D466" i="13" s="1"/>
  <c r="B467" i="13"/>
  <c r="D467" i="13" s="1"/>
  <c r="B468" i="13"/>
  <c r="D468" i="13" s="1"/>
  <c r="B469" i="13"/>
  <c r="D469" i="13" s="1"/>
  <c r="B470" i="13"/>
  <c r="D470" i="13" s="1"/>
  <c r="B471" i="13"/>
  <c r="D471" i="13" s="1"/>
  <c r="B472" i="13"/>
  <c r="D472" i="13" s="1"/>
  <c r="B473" i="13"/>
  <c r="D473" i="13" s="1"/>
  <c r="B474" i="13"/>
  <c r="D474" i="13" s="1"/>
  <c r="B475" i="13"/>
  <c r="D475" i="13" s="1"/>
  <c r="B476" i="13"/>
  <c r="D476" i="13" s="1"/>
  <c r="B477" i="13"/>
  <c r="D477" i="13" s="1"/>
  <c r="B478" i="13"/>
  <c r="D478" i="13" s="1"/>
  <c r="B479" i="13"/>
  <c r="D479" i="13" s="1"/>
  <c r="B480" i="13"/>
  <c r="D480" i="13" s="1"/>
  <c r="B481" i="13"/>
  <c r="D481" i="13" s="1"/>
  <c r="B482" i="13"/>
  <c r="D482" i="13" s="1"/>
  <c r="B483" i="13"/>
  <c r="D483" i="13" s="1"/>
  <c r="B484" i="13"/>
  <c r="D484" i="13" s="1"/>
  <c r="B485" i="13"/>
  <c r="D485" i="13" s="1"/>
  <c r="B486" i="13"/>
  <c r="D486" i="13" s="1"/>
  <c r="B487" i="13"/>
  <c r="D487" i="13" s="1"/>
  <c r="B488" i="13"/>
  <c r="D488" i="13" s="1"/>
  <c r="B489" i="13"/>
  <c r="D489" i="13" s="1"/>
  <c r="B490" i="13"/>
  <c r="D490" i="13" s="1"/>
  <c r="B491" i="13"/>
  <c r="D491" i="13" s="1"/>
  <c r="B492" i="13"/>
  <c r="D492" i="13" s="1"/>
  <c r="B493" i="13"/>
  <c r="D493" i="13" s="1"/>
  <c r="B494" i="13"/>
  <c r="C494" i="13" s="1"/>
  <c r="B495" i="13"/>
  <c r="C495" i="13" s="1"/>
  <c r="B496" i="13"/>
  <c r="D496" i="13" s="1"/>
  <c r="B497" i="13"/>
  <c r="D497" i="13" s="1"/>
  <c r="B498" i="13"/>
  <c r="D498" i="13" s="1"/>
  <c r="B499" i="13"/>
  <c r="D499" i="13" s="1"/>
  <c r="B500" i="13"/>
  <c r="D500" i="13" s="1"/>
  <c r="B501" i="13"/>
  <c r="D501" i="13" s="1"/>
  <c r="B502" i="13"/>
  <c r="D502" i="13" s="1"/>
  <c r="B503" i="13"/>
  <c r="D503" i="13" s="1"/>
  <c r="B504" i="13"/>
  <c r="D504" i="13" s="1"/>
  <c r="B505" i="13"/>
  <c r="D505" i="13" s="1"/>
  <c r="B506" i="13"/>
  <c r="D506" i="13" s="1"/>
  <c r="B507" i="13"/>
  <c r="D507" i="13" s="1"/>
  <c r="B508" i="13"/>
  <c r="D508" i="13" s="1"/>
  <c r="B509" i="13"/>
  <c r="D509" i="13" s="1"/>
  <c r="B510" i="13"/>
  <c r="D510" i="13" s="1"/>
  <c r="B511" i="13"/>
  <c r="D511" i="13" s="1"/>
  <c r="B512" i="13"/>
  <c r="D512" i="13" s="1"/>
  <c r="B513" i="13"/>
  <c r="D513" i="13" s="1"/>
  <c r="B514" i="13"/>
  <c r="D514" i="13" s="1"/>
  <c r="B515" i="13"/>
  <c r="D515" i="13" s="1"/>
  <c r="B516" i="13"/>
  <c r="D516" i="13" s="1"/>
  <c r="B517" i="13"/>
  <c r="D517" i="13" s="1"/>
  <c r="B518" i="13"/>
  <c r="D518" i="13" s="1"/>
  <c r="B519" i="13"/>
  <c r="D519" i="13" s="1"/>
  <c r="B520" i="13"/>
  <c r="D520" i="13" s="1"/>
  <c r="B521" i="13"/>
  <c r="D521" i="13" s="1"/>
  <c r="B522" i="13"/>
  <c r="D522" i="13" s="1"/>
  <c r="B523" i="13"/>
  <c r="D523" i="13" s="1"/>
  <c r="B524" i="13"/>
  <c r="D524" i="13" s="1"/>
  <c r="B525" i="13"/>
  <c r="D525" i="13" s="1"/>
  <c r="B526" i="13"/>
  <c r="C526" i="13" s="1"/>
  <c r="B527" i="13"/>
  <c r="C527" i="13" s="1"/>
  <c r="B528" i="13"/>
  <c r="D528" i="13" s="1"/>
  <c r="B529" i="13"/>
  <c r="D529" i="13" s="1"/>
  <c r="B530" i="13"/>
  <c r="D530" i="13" s="1"/>
  <c r="B531" i="13"/>
  <c r="D531" i="13" s="1"/>
  <c r="B532" i="13"/>
  <c r="D532" i="13" s="1"/>
  <c r="B533" i="13"/>
  <c r="D533" i="13" s="1"/>
  <c r="B534" i="13"/>
  <c r="D534" i="13" s="1"/>
  <c r="B535" i="13"/>
  <c r="D535" i="13" s="1"/>
  <c r="B536" i="13"/>
  <c r="D536" i="13" s="1"/>
  <c r="B537" i="13"/>
  <c r="D537" i="13" s="1"/>
  <c r="B538" i="13"/>
  <c r="D538" i="13" s="1"/>
  <c r="B539" i="13"/>
  <c r="D539" i="13" s="1"/>
  <c r="B540" i="13"/>
  <c r="D540" i="13" s="1"/>
  <c r="B541" i="13"/>
  <c r="D541" i="13" s="1"/>
  <c r="B542" i="13"/>
  <c r="D542" i="13" s="1"/>
  <c r="B543" i="13"/>
  <c r="D543" i="13" s="1"/>
  <c r="B544" i="13"/>
  <c r="D544" i="13" s="1"/>
  <c r="B545" i="13"/>
  <c r="D545" i="13" s="1"/>
  <c r="B546" i="13"/>
  <c r="D546" i="13" s="1"/>
  <c r="B547" i="13"/>
  <c r="D547" i="13" s="1"/>
  <c r="B548" i="13"/>
  <c r="D548" i="13" s="1"/>
  <c r="B549" i="13"/>
  <c r="D549" i="13" s="1"/>
  <c r="B550" i="13"/>
  <c r="D550" i="13" s="1"/>
  <c r="B551" i="13"/>
  <c r="D551" i="13" s="1"/>
  <c r="B552" i="13"/>
  <c r="D552" i="13" s="1"/>
  <c r="B553" i="13"/>
  <c r="D553" i="13" s="1"/>
  <c r="B554" i="13"/>
  <c r="D554" i="13" s="1"/>
  <c r="B555" i="13"/>
  <c r="D555" i="13" s="1"/>
  <c r="B556" i="13"/>
  <c r="D556" i="13" s="1"/>
  <c r="B557" i="13"/>
  <c r="D557" i="13" s="1"/>
  <c r="B558" i="13"/>
  <c r="C558" i="13" s="1"/>
  <c r="B559" i="13"/>
  <c r="C559" i="13" s="1"/>
  <c r="B560" i="13"/>
  <c r="D560" i="13" s="1"/>
  <c r="B561" i="13"/>
  <c r="D561" i="13" s="1"/>
  <c r="B562" i="13"/>
  <c r="D562" i="13" s="1"/>
  <c r="B563" i="13"/>
  <c r="D563" i="13" s="1"/>
  <c r="B564" i="13"/>
  <c r="D564" i="13" s="1"/>
  <c r="B565" i="13"/>
  <c r="D565" i="13" s="1"/>
  <c r="B566" i="13"/>
  <c r="D566" i="13" s="1"/>
  <c r="B567" i="13"/>
  <c r="D567" i="13" s="1"/>
  <c r="B568" i="13"/>
  <c r="D568" i="13" s="1"/>
  <c r="B569" i="13"/>
  <c r="D569" i="13" s="1"/>
  <c r="B570" i="13"/>
  <c r="D570" i="13" s="1"/>
  <c r="B571" i="13"/>
  <c r="D571" i="13" s="1"/>
  <c r="B572" i="13"/>
  <c r="D572" i="13" s="1"/>
  <c r="B573" i="13"/>
  <c r="D573" i="13" s="1"/>
  <c r="B574" i="13"/>
  <c r="D574" i="13" s="1"/>
  <c r="B575" i="13"/>
  <c r="D575" i="13" s="1"/>
  <c r="B576" i="13"/>
  <c r="D576" i="13" s="1"/>
  <c r="B577" i="13"/>
  <c r="D577" i="13" s="1"/>
  <c r="B578" i="13"/>
  <c r="D578" i="13" s="1"/>
  <c r="B579" i="13"/>
  <c r="D579" i="13" s="1"/>
  <c r="B580" i="13"/>
  <c r="D580" i="13" s="1"/>
  <c r="B581" i="13"/>
  <c r="D581" i="13" s="1"/>
  <c r="B582" i="13"/>
  <c r="D582" i="13" s="1"/>
  <c r="B583" i="13"/>
  <c r="D583" i="13" s="1"/>
  <c r="B584" i="13"/>
  <c r="D584" i="13" s="1"/>
  <c r="B585" i="13"/>
  <c r="D585" i="13" s="1"/>
  <c r="B586" i="13"/>
  <c r="D586" i="13" s="1"/>
  <c r="B587" i="13"/>
  <c r="D587" i="13" s="1"/>
  <c r="B588" i="13"/>
  <c r="D588" i="13" s="1"/>
  <c r="B589" i="13"/>
  <c r="D589" i="13" s="1"/>
  <c r="B2" i="13"/>
  <c r="C2" i="13" s="1"/>
  <c r="B3" i="13"/>
  <c r="D3" i="13" s="1"/>
  <c r="B4" i="13"/>
  <c r="D4" i="13" s="1"/>
  <c r="B5" i="13"/>
  <c r="B6" i="13"/>
  <c r="B7" i="13"/>
  <c r="B1" i="13"/>
  <c r="D60" i="12"/>
  <c r="I60" i="12" s="1"/>
  <c r="D61" i="12"/>
  <c r="D62" i="12"/>
  <c r="D63" i="12"/>
  <c r="D64" i="12"/>
  <c r="D65" i="12"/>
  <c r="I65" i="12" s="1"/>
  <c r="I66" i="12"/>
  <c r="D69" i="12"/>
  <c r="D70" i="12"/>
  <c r="D71" i="12"/>
  <c r="D72" i="12"/>
  <c r="D73" i="12"/>
  <c r="D74" i="12"/>
  <c r="D75" i="12"/>
  <c r="D76" i="12"/>
  <c r="D77" i="12"/>
  <c r="D78" i="12"/>
  <c r="D79" i="12"/>
  <c r="I80" i="12"/>
  <c r="D83" i="12"/>
  <c r="D84" i="12"/>
  <c r="D85" i="12"/>
  <c r="D86" i="12"/>
  <c r="D87" i="12"/>
  <c r="D88" i="12"/>
  <c r="D89" i="12"/>
  <c r="D90" i="12"/>
  <c r="D91" i="12"/>
  <c r="D92" i="12"/>
  <c r="D93" i="12"/>
  <c r="I94" i="12"/>
  <c r="D97" i="12"/>
  <c r="D98" i="12"/>
  <c r="D99" i="12"/>
  <c r="D100" i="12"/>
  <c r="D101" i="12"/>
  <c r="D102" i="12"/>
  <c r="I102" i="12" s="1"/>
  <c r="D103" i="12"/>
  <c r="D104" i="12"/>
  <c r="I105" i="12"/>
  <c r="D108" i="12"/>
  <c r="I108" i="12" s="1"/>
  <c r="D109" i="12"/>
  <c r="D110" i="12"/>
  <c r="D111" i="12"/>
  <c r="D112" i="12"/>
  <c r="D113" i="12"/>
  <c r="I113" i="12" s="1"/>
  <c r="I114" i="12"/>
  <c r="D117" i="12"/>
  <c r="I117" i="12" s="1"/>
  <c r="D118" i="12"/>
  <c r="D119" i="12"/>
  <c r="D120" i="12"/>
  <c r="D121" i="12"/>
  <c r="I121" i="12" s="1"/>
  <c r="D122" i="12"/>
  <c r="I122" i="12" s="1"/>
  <c r="I123" i="12"/>
  <c r="D126" i="12"/>
  <c r="D127" i="12"/>
  <c r="D128" i="12"/>
  <c r="D129" i="12"/>
  <c r="D130" i="12"/>
  <c r="D131" i="12"/>
  <c r="D132" i="12"/>
  <c r="D133" i="12"/>
  <c r="I133" i="12" s="1"/>
  <c r="I134" i="12"/>
  <c r="D137" i="12"/>
  <c r="I137" i="12" s="1"/>
  <c r="D138" i="12"/>
  <c r="D139" i="12"/>
  <c r="D140" i="12"/>
  <c r="D141" i="12"/>
  <c r="D142" i="12"/>
  <c r="D143" i="12"/>
  <c r="D144" i="12"/>
  <c r="I144" i="12" s="1"/>
  <c r="I145" i="12"/>
  <c r="D148" i="12"/>
  <c r="D149" i="12"/>
  <c r="D150" i="12"/>
  <c r="I150" i="12" s="1"/>
  <c r="D151" i="12"/>
  <c r="I151" i="12" s="1"/>
  <c r="D152" i="12"/>
  <c r="I152" i="12" s="1"/>
  <c r="I153" i="12"/>
  <c r="D156" i="12"/>
  <c r="I156" i="12" s="1"/>
  <c r="D157" i="12"/>
  <c r="D158" i="12"/>
  <c r="D159" i="12"/>
  <c r="D160" i="12"/>
  <c r="D161" i="12"/>
  <c r="I161" i="12" s="1"/>
  <c r="I162" i="12"/>
  <c r="D165" i="12"/>
  <c r="D166" i="12"/>
  <c r="D167" i="12"/>
  <c r="D168" i="12"/>
  <c r="D169" i="12"/>
  <c r="D170" i="12"/>
  <c r="I170" i="12" s="1"/>
  <c r="D171" i="12"/>
  <c r="I171" i="12" s="1"/>
  <c r="I172" i="12"/>
  <c r="D175" i="12"/>
  <c r="D176" i="12"/>
  <c r="D177" i="12"/>
  <c r="D178" i="12"/>
  <c r="D179" i="12"/>
  <c r="D180" i="12"/>
  <c r="I180" i="12" s="1"/>
  <c r="D181" i="12"/>
  <c r="I181" i="12" s="1"/>
  <c r="I182" i="12"/>
  <c r="D185" i="12"/>
  <c r="I185" i="12" s="1"/>
  <c r="D186" i="12"/>
  <c r="D187" i="12"/>
  <c r="D188" i="12"/>
  <c r="I188" i="12" s="1"/>
  <c r="D189" i="12"/>
  <c r="I189" i="12" s="1"/>
  <c r="I190" i="12"/>
  <c r="D193" i="12"/>
  <c r="D194" i="12"/>
  <c r="D195" i="12"/>
  <c r="D196" i="12"/>
  <c r="D197" i="12"/>
  <c r="D198" i="12"/>
  <c r="D199" i="12"/>
  <c r="D200" i="12"/>
  <c r="D201" i="12"/>
  <c r="D202" i="12"/>
  <c r="I202" i="12" s="1"/>
  <c r="D203" i="12"/>
  <c r="D204" i="12"/>
  <c r="I205" i="12"/>
  <c r="D208" i="12"/>
  <c r="I208" i="12" s="1"/>
  <c r="D209" i="12"/>
  <c r="D210" i="12"/>
  <c r="D211" i="12"/>
  <c r="D212" i="12"/>
  <c r="D213" i="12"/>
  <c r="I213" i="12" s="1"/>
  <c r="I214" i="12"/>
  <c r="D217" i="12"/>
  <c r="I217" i="12" s="1"/>
  <c r="D218" i="12"/>
  <c r="I218" i="12" s="1"/>
  <c r="D219" i="12"/>
  <c r="D220" i="12"/>
  <c r="D221" i="12"/>
  <c r="D222" i="12"/>
  <c r="I223" i="12"/>
  <c r="D226" i="12"/>
  <c r="D227" i="12"/>
  <c r="D228" i="12"/>
  <c r="D229" i="12"/>
  <c r="D230" i="12"/>
  <c r="D231" i="12"/>
  <c r="D232" i="12"/>
  <c r="D233" i="12"/>
  <c r="D234" i="12"/>
  <c r="D235" i="12"/>
  <c r="I236" i="12"/>
  <c r="D239" i="12"/>
  <c r="D240" i="12"/>
  <c r="D241" i="12"/>
  <c r="D242" i="12"/>
  <c r="I242" i="12" s="1"/>
  <c r="D243" i="12"/>
  <c r="I243" i="12" s="1"/>
  <c r="D244" i="12"/>
  <c r="I244" i="12" s="1"/>
  <c r="I245" i="12"/>
  <c r="D248" i="12"/>
  <c r="D249" i="12"/>
  <c r="D250" i="12"/>
  <c r="D251" i="12"/>
  <c r="D252" i="12"/>
  <c r="D253" i="12"/>
  <c r="D254" i="12"/>
  <c r="D255" i="12"/>
  <c r="D256" i="12"/>
  <c r="D257" i="12"/>
  <c r="D258" i="12"/>
  <c r="D259" i="12"/>
  <c r="I259" i="12" s="1"/>
  <c r="I260" i="12"/>
  <c r="D263" i="12"/>
  <c r="D264" i="12"/>
  <c r="D265" i="12"/>
  <c r="D266" i="12"/>
  <c r="D267" i="12"/>
  <c r="D268" i="12"/>
  <c r="D269" i="12"/>
  <c r="I269" i="12" s="1"/>
  <c r="D270" i="12"/>
  <c r="I270" i="12" s="1"/>
  <c r="I271" i="12"/>
  <c r="D274" i="12"/>
  <c r="I274" i="12" s="1"/>
  <c r="D275" i="12"/>
  <c r="D276" i="12"/>
  <c r="D277" i="12"/>
  <c r="D278" i="12"/>
  <c r="D279" i="12"/>
  <c r="D280" i="12"/>
  <c r="D281" i="12"/>
  <c r="I282" i="12"/>
  <c r="D285" i="12"/>
  <c r="I285" i="12" s="1"/>
  <c r="D286" i="12"/>
  <c r="D287" i="12"/>
  <c r="D288" i="12"/>
  <c r="I288" i="12" s="1"/>
  <c r="D289" i="12"/>
  <c r="D290" i="12"/>
  <c r="I291" i="12"/>
  <c r="D294" i="12"/>
  <c r="I294" i="12" s="1"/>
  <c r="D295" i="12"/>
  <c r="D296" i="12"/>
  <c r="D297" i="12"/>
  <c r="I297" i="12" s="1"/>
  <c r="D298" i="12"/>
  <c r="D299" i="12"/>
  <c r="I300" i="12"/>
  <c r="D303" i="12"/>
  <c r="I303" i="12" s="1"/>
  <c r="D304" i="12"/>
  <c r="D305" i="12"/>
  <c r="D306" i="12"/>
  <c r="I306" i="12" s="1"/>
  <c r="D307" i="12"/>
  <c r="I307" i="12" s="1"/>
  <c r="I308" i="12"/>
  <c r="D311" i="12"/>
  <c r="I311" i="12" s="1"/>
  <c r="D312" i="12"/>
  <c r="I312" i="12" s="1"/>
  <c r="D313" i="12"/>
  <c r="D314" i="12"/>
  <c r="D315" i="12"/>
  <c r="I315" i="12" s="1"/>
  <c r="I316" i="12"/>
  <c r="D319" i="12"/>
  <c r="I319" i="12" s="1"/>
  <c r="D320" i="12"/>
  <c r="I320" i="12" s="1"/>
  <c r="D321" i="12"/>
  <c r="I321" i="12" s="1"/>
  <c r="D322" i="12"/>
  <c r="D323" i="12"/>
  <c r="I324" i="12"/>
  <c r="D327" i="12"/>
  <c r="I327" i="12" s="1"/>
  <c r="D328" i="12"/>
  <c r="I328" i="12" s="1"/>
  <c r="D329" i="12"/>
  <c r="I329" i="12" s="1"/>
  <c r="D330" i="12"/>
  <c r="I330" i="12" s="1"/>
  <c r="I331" i="12"/>
  <c r="D334" i="12"/>
  <c r="D335" i="12"/>
  <c r="D336" i="12"/>
  <c r="D337" i="12"/>
  <c r="D338" i="12"/>
  <c r="D339" i="12"/>
  <c r="D340" i="12"/>
  <c r="D341" i="12"/>
  <c r="D342" i="12"/>
  <c r="I343" i="12"/>
  <c r="D346" i="12"/>
  <c r="I346" i="12" s="1"/>
  <c r="D347" i="12"/>
  <c r="I347" i="12" s="1"/>
  <c r="D348" i="12"/>
  <c r="I348" i="12" s="1"/>
  <c r="D349" i="12"/>
  <c r="D350" i="12"/>
  <c r="I351" i="12"/>
  <c r="D354" i="12"/>
  <c r="I354" i="12" s="1"/>
  <c r="D355" i="12"/>
  <c r="I355" i="12" s="1"/>
  <c r="D356" i="12"/>
  <c r="I356" i="12" s="1"/>
  <c r="D357" i="12"/>
  <c r="D358" i="12"/>
  <c r="I359" i="12"/>
  <c r="D362" i="12"/>
  <c r="D363" i="12"/>
  <c r="D364" i="12"/>
  <c r="D365" i="12"/>
  <c r="D366" i="12"/>
  <c r="D367" i="12"/>
  <c r="D368" i="12"/>
  <c r="D369" i="12"/>
  <c r="D370" i="12"/>
  <c r="D371" i="12"/>
  <c r="D372" i="12"/>
  <c r="D373" i="12"/>
  <c r="D374" i="12"/>
  <c r="I375" i="12"/>
  <c r="C584" i="13" l="1"/>
  <c r="C520" i="13"/>
  <c r="C456" i="13"/>
  <c r="C423" i="13"/>
  <c r="C397" i="13"/>
  <c r="C358" i="13"/>
  <c r="C325" i="13"/>
  <c r="C295" i="13"/>
  <c r="C261" i="13"/>
  <c r="C231" i="13"/>
  <c r="C197" i="13"/>
  <c r="C167" i="13"/>
  <c r="C133" i="13"/>
  <c r="C85" i="13"/>
  <c r="D224" i="13"/>
  <c r="D120" i="13"/>
  <c r="C528" i="13"/>
  <c r="C464" i="13"/>
  <c r="C424" i="13"/>
  <c r="C405" i="13"/>
  <c r="C296" i="13"/>
  <c r="C232" i="13"/>
  <c r="C168" i="13"/>
  <c r="C576" i="13"/>
  <c r="C512" i="13"/>
  <c r="C448" i="13"/>
  <c r="C422" i="13"/>
  <c r="C384" i="13"/>
  <c r="C357" i="13"/>
  <c r="C320" i="13"/>
  <c r="C287" i="13"/>
  <c r="C256" i="13"/>
  <c r="C223" i="13"/>
  <c r="C192" i="13"/>
  <c r="C159" i="13"/>
  <c r="C30" i="13"/>
  <c r="D207" i="13"/>
  <c r="D80" i="13"/>
  <c r="C568" i="13"/>
  <c r="C504" i="13"/>
  <c r="C440" i="13"/>
  <c r="C421" i="13"/>
  <c r="C376" i="13"/>
  <c r="C349" i="13"/>
  <c r="C312" i="13"/>
  <c r="C248" i="13"/>
  <c r="C184" i="13"/>
  <c r="D288" i="13"/>
  <c r="C560" i="13"/>
  <c r="C496" i="13"/>
  <c r="C344" i="13"/>
  <c r="C285" i="13"/>
  <c r="C221" i="13"/>
  <c r="C157" i="13"/>
  <c r="C117" i="13"/>
  <c r="D64" i="13"/>
  <c r="C552" i="13"/>
  <c r="C432" i="13"/>
  <c r="C368" i="13"/>
  <c r="C272" i="13"/>
  <c r="C544" i="13"/>
  <c r="C480" i="13"/>
  <c r="C431" i="13"/>
  <c r="C413" i="13"/>
  <c r="C367" i="13"/>
  <c r="C335" i="13"/>
  <c r="C309" i="13"/>
  <c r="C245" i="13"/>
  <c r="C181" i="13"/>
  <c r="C143" i="13"/>
  <c r="C102" i="13"/>
  <c r="D39" i="13"/>
  <c r="C488" i="13"/>
  <c r="C336" i="13"/>
  <c r="C208" i="13"/>
  <c r="C144" i="13"/>
  <c r="C536" i="13"/>
  <c r="C472" i="13"/>
  <c r="C430" i="13"/>
  <c r="C406" i="13"/>
  <c r="C366" i="13"/>
  <c r="C334" i="13"/>
  <c r="C301" i="13"/>
  <c r="C237" i="13"/>
  <c r="C173" i="13"/>
  <c r="C142" i="13"/>
  <c r="C101" i="13"/>
  <c r="D239" i="13"/>
  <c r="D151" i="13"/>
  <c r="D23" i="13"/>
  <c r="D77" i="13"/>
  <c r="C77" i="13"/>
  <c r="D53" i="13"/>
  <c r="C53" i="13"/>
  <c r="D37" i="13"/>
  <c r="C37" i="13"/>
  <c r="D29" i="13"/>
  <c r="C29" i="13"/>
  <c r="D21" i="13"/>
  <c r="C21" i="13"/>
  <c r="D13" i="13"/>
  <c r="C13" i="13"/>
  <c r="C588" i="13"/>
  <c r="C580" i="13"/>
  <c r="C572" i="13"/>
  <c r="C564" i="13"/>
  <c r="C556" i="13"/>
  <c r="C548" i="13"/>
  <c r="C540" i="13"/>
  <c r="C532" i="13"/>
  <c r="C524" i="13"/>
  <c r="C516" i="13"/>
  <c r="C508" i="13"/>
  <c r="C500" i="13"/>
  <c r="C492" i="13"/>
  <c r="C484" i="13"/>
  <c r="C476" i="13"/>
  <c r="C468" i="13"/>
  <c r="C460" i="13"/>
  <c r="C452" i="13"/>
  <c r="C444" i="13"/>
  <c r="C435" i="13"/>
  <c r="C426" i="13"/>
  <c r="C416" i="13"/>
  <c r="C407" i="13"/>
  <c r="C398" i="13"/>
  <c r="C389" i="13"/>
  <c r="C380" i="13"/>
  <c r="C371" i="13"/>
  <c r="C360" i="13"/>
  <c r="C350" i="13"/>
  <c r="C340" i="13"/>
  <c r="C327" i="13"/>
  <c r="C316" i="13"/>
  <c r="C302" i="13"/>
  <c r="C277" i="13"/>
  <c r="C263" i="13"/>
  <c r="C252" i="13"/>
  <c r="C213" i="13"/>
  <c r="C199" i="13"/>
  <c r="C188" i="13"/>
  <c r="C174" i="13"/>
  <c r="C160" i="13"/>
  <c r="C149" i="13"/>
  <c r="C135" i="13"/>
  <c r="C119" i="13"/>
  <c r="C103" i="13"/>
  <c r="C86" i="13"/>
  <c r="C61" i="13"/>
  <c r="C36" i="13"/>
  <c r="C4" i="13"/>
  <c r="D400" i="13"/>
  <c r="D304" i="13"/>
  <c r="D240" i="13"/>
  <c r="D170" i="13"/>
  <c r="D128" i="13"/>
  <c r="D87" i="13"/>
  <c r="D42" i="13"/>
  <c r="D76" i="13"/>
  <c r="C76" i="13"/>
  <c r="D68" i="13"/>
  <c r="C68" i="13"/>
  <c r="D52" i="13"/>
  <c r="C52" i="13"/>
  <c r="D28" i="13"/>
  <c r="C28" i="13"/>
  <c r="D12" i="13"/>
  <c r="C12" i="13"/>
  <c r="C587" i="13"/>
  <c r="C579" i="13"/>
  <c r="C571" i="13"/>
  <c r="C563" i="13"/>
  <c r="C555" i="13"/>
  <c r="C547" i="13"/>
  <c r="C539" i="13"/>
  <c r="C531" i="13"/>
  <c r="C523" i="13"/>
  <c r="C515" i="13"/>
  <c r="C507" i="13"/>
  <c r="C499" i="13"/>
  <c r="C491" i="13"/>
  <c r="C483" i="13"/>
  <c r="C475" i="13"/>
  <c r="C467" i="13"/>
  <c r="C459" i="13"/>
  <c r="C451" i="13"/>
  <c r="C443" i="13"/>
  <c r="C434" i="13"/>
  <c r="C388" i="13"/>
  <c r="C379" i="13"/>
  <c r="C370" i="13"/>
  <c r="C339" i="13"/>
  <c r="C276" i="13"/>
  <c r="C212" i="13"/>
  <c r="C148" i="13"/>
  <c r="C60" i="13"/>
  <c r="C35" i="13"/>
  <c r="C3" i="13"/>
  <c r="D559" i="13"/>
  <c r="D527" i="13"/>
  <c r="D495" i="13"/>
  <c r="D463" i="13"/>
  <c r="D399" i="13"/>
  <c r="D303" i="13"/>
  <c r="D82" i="13"/>
  <c r="C7" i="13"/>
  <c r="D7" i="13"/>
  <c r="D331" i="13"/>
  <c r="C331" i="13"/>
  <c r="D323" i="13"/>
  <c r="C323" i="13"/>
  <c r="D315" i="13"/>
  <c r="C315" i="13"/>
  <c r="D307" i="13"/>
  <c r="C307" i="13"/>
  <c r="D299" i="13"/>
  <c r="C299" i="13"/>
  <c r="D291" i="13"/>
  <c r="C291" i="13"/>
  <c r="D283" i="13"/>
  <c r="C283" i="13"/>
  <c r="D275" i="13"/>
  <c r="C275" i="13"/>
  <c r="D267" i="13"/>
  <c r="C267" i="13"/>
  <c r="D259" i="13"/>
  <c r="C259" i="13"/>
  <c r="D251" i="13"/>
  <c r="C251" i="13"/>
  <c r="D243" i="13"/>
  <c r="C243" i="13"/>
  <c r="D235" i="13"/>
  <c r="C235" i="13"/>
  <c r="D227" i="13"/>
  <c r="C227" i="13"/>
  <c r="D219" i="13"/>
  <c r="C219" i="13"/>
  <c r="D211" i="13"/>
  <c r="C211" i="13"/>
  <c r="D203" i="13"/>
  <c r="C203" i="13"/>
  <c r="D195" i="13"/>
  <c r="C195" i="13"/>
  <c r="D187" i="13"/>
  <c r="C187" i="13"/>
  <c r="D179" i="13"/>
  <c r="C179" i="13"/>
  <c r="D171" i="13"/>
  <c r="C171" i="13"/>
  <c r="D163" i="13"/>
  <c r="C163" i="13"/>
  <c r="D155" i="13"/>
  <c r="C155" i="13"/>
  <c r="D147" i="13"/>
  <c r="C147" i="13"/>
  <c r="D139" i="13"/>
  <c r="C139" i="13"/>
  <c r="D131" i="13"/>
  <c r="C131" i="13"/>
  <c r="D123" i="13"/>
  <c r="C123" i="13"/>
  <c r="D115" i="13"/>
  <c r="C115" i="13"/>
  <c r="D107" i="13"/>
  <c r="C107" i="13"/>
  <c r="D99" i="13"/>
  <c r="C99" i="13"/>
  <c r="D91" i="13"/>
  <c r="C91" i="13"/>
  <c r="D67" i="13"/>
  <c r="C67" i="13"/>
  <c r="D51" i="13"/>
  <c r="C51" i="13"/>
  <c r="D43" i="13"/>
  <c r="C43" i="13"/>
  <c r="D27" i="13"/>
  <c r="C27" i="13"/>
  <c r="D11" i="13"/>
  <c r="C11" i="13"/>
  <c r="C586" i="13"/>
  <c r="C578" i="13"/>
  <c r="C570" i="13"/>
  <c r="C562" i="13"/>
  <c r="C554" i="13"/>
  <c r="C546" i="13"/>
  <c r="C538" i="13"/>
  <c r="C530" i="13"/>
  <c r="C522" i="13"/>
  <c r="C514" i="13"/>
  <c r="C506" i="13"/>
  <c r="C498" i="13"/>
  <c r="C490" i="13"/>
  <c r="C482" i="13"/>
  <c r="C474" i="13"/>
  <c r="C466" i="13"/>
  <c r="C458" i="13"/>
  <c r="C450" i="13"/>
  <c r="C442" i="13"/>
  <c r="C396" i="13"/>
  <c r="C387" i="13"/>
  <c r="C378" i="13"/>
  <c r="C348" i="13"/>
  <c r="C300" i="13"/>
  <c r="C236" i="13"/>
  <c r="C172" i="13"/>
  <c r="C84" i="13"/>
  <c r="C59" i="13"/>
  <c r="C34" i="13"/>
  <c r="D2" i="13"/>
  <c r="D558" i="13"/>
  <c r="D526" i="13"/>
  <c r="D494" i="13"/>
  <c r="D462" i="13"/>
  <c r="D122" i="13"/>
  <c r="D6" i="13"/>
  <c r="C6" i="13"/>
  <c r="C354" i="13"/>
  <c r="D354" i="13"/>
  <c r="C338" i="13"/>
  <c r="D338" i="13"/>
  <c r="C322" i="13"/>
  <c r="D322" i="13"/>
  <c r="C306" i="13"/>
  <c r="D306" i="13"/>
  <c r="C290" i="13"/>
  <c r="D290" i="13"/>
  <c r="C274" i="13"/>
  <c r="D274" i="13"/>
  <c r="C258" i="13"/>
  <c r="D258" i="13"/>
  <c r="C242" i="13"/>
  <c r="D242" i="13"/>
  <c r="C226" i="13"/>
  <c r="D226" i="13"/>
  <c r="C210" i="13"/>
  <c r="D210" i="13"/>
  <c r="C194" i="13"/>
  <c r="D194" i="13"/>
  <c r="D178" i="13"/>
  <c r="C178" i="13"/>
  <c r="D154" i="13"/>
  <c r="C154" i="13"/>
  <c r="C138" i="13"/>
  <c r="D138" i="13"/>
  <c r="C130" i="13"/>
  <c r="D130" i="13"/>
  <c r="D114" i="13"/>
  <c r="C114" i="13"/>
  <c r="D90" i="13"/>
  <c r="C90" i="13"/>
  <c r="C66" i="13"/>
  <c r="D66" i="13"/>
  <c r="D26" i="13"/>
  <c r="C26" i="13"/>
  <c r="C10" i="13"/>
  <c r="D10" i="13"/>
  <c r="C585" i="13"/>
  <c r="C577" i="13"/>
  <c r="C569" i="13"/>
  <c r="C561" i="13"/>
  <c r="C553" i="13"/>
  <c r="C545" i="13"/>
  <c r="C537" i="13"/>
  <c r="C529" i="13"/>
  <c r="C521" i="13"/>
  <c r="C513" i="13"/>
  <c r="C505" i="13"/>
  <c r="C497" i="13"/>
  <c r="C489" i="13"/>
  <c r="C481" i="13"/>
  <c r="C473" i="13"/>
  <c r="C465" i="13"/>
  <c r="C457" i="13"/>
  <c r="C449" i="13"/>
  <c r="C404" i="13"/>
  <c r="C395" i="13"/>
  <c r="C386" i="13"/>
  <c r="C347" i="13"/>
  <c r="C324" i="13"/>
  <c r="C260" i="13"/>
  <c r="C196" i="13"/>
  <c r="C132" i="13"/>
  <c r="C116" i="13"/>
  <c r="C100" i="13"/>
  <c r="C83" i="13"/>
  <c r="C58" i="13"/>
  <c r="D394" i="13"/>
  <c r="D362" i="13"/>
  <c r="D330" i="13"/>
  <c r="D298" i="13"/>
  <c r="D266" i="13"/>
  <c r="D234" i="13"/>
  <c r="D202" i="13"/>
  <c r="D162" i="13"/>
  <c r="D441" i="13"/>
  <c r="C441" i="13"/>
  <c r="D433" i="13"/>
  <c r="C433" i="13"/>
  <c r="D425" i="13"/>
  <c r="C425" i="13"/>
  <c r="D417" i="13"/>
  <c r="C417" i="13"/>
  <c r="D409" i="13"/>
  <c r="C409" i="13"/>
  <c r="D401" i="13"/>
  <c r="C401" i="13"/>
  <c r="D393" i="13"/>
  <c r="C393" i="13"/>
  <c r="D385" i="13"/>
  <c r="C385" i="13"/>
  <c r="D377" i="13"/>
  <c r="C377" i="13"/>
  <c r="D369" i="13"/>
  <c r="C369" i="13"/>
  <c r="D361" i="13"/>
  <c r="C361" i="13"/>
  <c r="D353" i="13"/>
  <c r="C353" i="13"/>
  <c r="D345" i="13"/>
  <c r="C345" i="13"/>
  <c r="D337" i="13"/>
  <c r="C337" i="13"/>
  <c r="D329" i="13"/>
  <c r="C329" i="13"/>
  <c r="D321" i="13"/>
  <c r="C321" i="13"/>
  <c r="D313" i="13"/>
  <c r="C313" i="13"/>
  <c r="D305" i="13"/>
  <c r="C305" i="13"/>
  <c r="D297" i="13"/>
  <c r="C297" i="13"/>
  <c r="D289" i="13"/>
  <c r="C289" i="13"/>
  <c r="D281" i="13"/>
  <c r="C281" i="13"/>
  <c r="D273" i="13"/>
  <c r="C273" i="13"/>
  <c r="D265" i="13"/>
  <c r="C265" i="13"/>
  <c r="D257" i="13"/>
  <c r="C257" i="13"/>
  <c r="D249" i="13"/>
  <c r="C249" i="13"/>
  <c r="D241" i="13"/>
  <c r="C241" i="13"/>
  <c r="D233" i="13"/>
  <c r="C233" i="13"/>
  <c r="D225" i="13"/>
  <c r="C225" i="13"/>
  <c r="D217" i="13"/>
  <c r="C217" i="13"/>
  <c r="D209" i="13"/>
  <c r="C209" i="13"/>
  <c r="D201" i="13"/>
  <c r="C201" i="13"/>
  <c r="D193" i="13"/>
  <c r="C193" i="13"/>
  <c r="D185" i="13"/>
  <c r="C185" i="13"/>
  <c r="D177" i="13"/>
  <c r="C177" i="13"/>
  <c r="D169" i="13"/>
  <c r="C169" i="13"/>
  <c r="D161" i="13"/>
  <c r="C161" i="13"/>
  <c r="D153" i="13"/>
  <c r="C153" i="13"/>
  <c r="D145" i="13"/>
  <c r="C145" i="13"/>
  <c r="D137" i="13"/>
  <c r="C137" i="13"/>
  <c r="D129" i="13"/>
  <c r="C129" i="13"/>
  <c r="D121" i="13"/>
  <c r="C121" i="13"/>
  <c r="D113" i="13"/>
  <c r="C113" i="13"/>
  <c r="D105" i="13"/>
  <c r="C105" i="13"/>
  <c r="D97" i="13"/>
  <c r="C97" i="13"/>
  <c r="D89" i="13"/>
  <c r="C89" i="13"/>
  <c r="C81" i="13"/>
  <c r="D81" i="13"/>
  <c r="C73" i="13"/>
  <c r="D73" i="13"/>
  <c r="C65" i="13"/>
  <c r="D65" i="13"/>
  <c r="C57" i="13"/>
  <c r="D57" i="13"/>
  <c r="C49" i="13"/>
  <c r="D49" i="13"/>
  <c r="C41" i="13"/>
  <c r="D41" i="13"/>
  <c r="C33" i="13"/>
  <c r="D33" i="13"/>
  <c r="C25" i="13"/>
  <c r="D25" i="13"/>
  <c r="C17" i="13"/>
  <c r="D17" i="13"/>
  <c r="C9" i="13"/>
  <c r="D9" i="13"/>
  <c r="C412" i="13"/>
  <c r="C403" i="13"/>
  <c r="C356" i="13"/>
  <c r="C284" i="13"/>
  <c r="C220" i="13"/>
  <c r="C156" i="13"/>
  <c r="C75" i="13"/>
  <c r="C50" i="13"/>
  <c r="C20" i="13"/>
  <c r="D352" i="13"/>
  <c r="D106" i="13"/>
  <c r="D5" i="13"/>
  <c r="C5" i="13"/>
  <c r="D112" i="13"/>
  <c r="C112" i="13"/>
  <c r="D96" i="13"/>
  <c r="C96" i="13"/>
  <c r="C88" i="13"/>
  <c r="D88" i="13"/>
  <c r="C72" i="13"/>
  <c r="D72" i="13"/>
  <c r="C48" i="13"/>
  <c r="D48" i="13"/>
  <c r="C32" i="13"/>
  <c r="D32" i="13"/>
  <c r="C24" i="13"/>
  <c r="D24" i="13"/>
  <c r="C8" i="13"/>
  <c r="D8" i="13"/>
  <c r="C583" i="13"/>
  <c r="C575" i="13"/>
  <c r="C567" i="13"/>
  <c r="C551" i="13"/>
  <c r="C543" i="13"/>
  <c r="C535" i="13"/>
  <c r="C519" i="13"/>
  <c r="C511" i="13"/>
  <c r="C503" i="13"/>
  <c r="C487" i="13"/>
  <c r="C479" i="13"/>
  <c r="C471" i="13"/>
  <c r="C455" i="13"/>
  <c r="C447" i="13"/>
  <c r="C438" i="13"/>
  <c r="C429" i="13"/>
  <c r="C420" i="13"/>
  <c r="C411" i="13"/>
  <c r="C402" i="13"/>
  <c r="C392" i="13"/>
  <c r="C383" i="13"/>
  <c r="C374" i="13"/>
  <c r="C365" i="13"/>
  <c r="C355" i="13"/>
  <c r="C343" i="13"/>
  <c r="C333" i="13"/>
  <c r="C319" i="13"/>
  <c r="C308" i="13"/>
  <c r="C294" i="13"/>
  <c r="C280" i="13"/>
  <c r="C269" i="13"/>
  <c r="C255" i="13"/>
  <c r="C244" i="13"/>
  <c r="C230" i="13"/>
  <c r="C216" i="13"/>
  <c r="C205" i="13"/>
  <c r="C191" i="13"/>
  <c r="C180" i="13"/>
  <c r="C166" i="13"/>
  <c r="C152" i="13"/>
  <c r="C141" i="13"/>
  <c r="C126" i="13"/>
  <c r="C110" i="13"/>
  <c r="C94" i="13"/>
  <c r="C74" i="13"/>
  <c r="C46" i="13"/>
  <c r="C19" i="13"/>
  <c r="D351" i="13"/>
  <c r="D146" i="13"/>
  <c r="D104" i="13"/>
  <c r="D63" i="13"/>
  <c r="D18" i="13"/>
  <c r="C71" i="13"/>
  <c r="D71" i="13"/>
  <c r="C55" i="13"/>
  <c r="D55" i="13"/>
  <c r="C47" i="13"/>
  <c r="D47" i="13"/>
  <c r="C31" i="13"/>
  <c r="D31" i="13"/>
  <c r="C582" i="13"/>
  <c r="C574" i="13"/>
  <c r="C566" i="13"/>
  <c r="C550" i="13"/>
  <c r="C542" i="13"/>
  <c r="C534" i="13"/>
  <c r="C518" i="13"/>
  <c r="C510" i="13"/>
  <c r="C502" i="13"/>
  <c r="C486" i="13"/>
  <c r="C478" i="13"/>
  <c r="C470" i="13"/>
  <c r="C454" i="13"/>
  <c r="C446" i="13"/>
  <c r="C437" i="13"/>
  <c r="C428" i="13"/>
  <c r="C419" i="13"/>
  <c r="C410" i="13"/>
  <c r="C391" i="13"/>
  <c r="C382" i="13"/>
  <c r="C373" i="13"/>
  <c r="C364" i="13"/>
  <c r="C342" i="13"/>
  <c r="C332" i="13"/>
  <c r="C318" i="13"/>
  <c r="C293" i="13"/>
  <c r="C279" i="13"/>
  <c r="C268" i="13"/>
  <c r="C254" i="13"/>
  <c r="C229" i="13"/>
  <c r="C215" i="13"/>
  <c r="C204" i="13"/>
  <c r="C190" i="13"/>
  <c r="C176" i="13"/>
  <c r="C165" i="13"/>
  <c r="C140" i="13"/>
  <c r="C125" i="13"/>
  <c r="C109" i="13"/>
  <c r="C93" i="13"/>
  <c r="C70" i="13"/>
  <c r="C45" i="13"/>
  <c r="D186" i="13"/>
  <c r="D16" i="13"/>
  <c r="D78" i="13"/>
  <c r="C78" i="13"/>
  <c r="D62" i="13"/>
  <c r="C62" i="13"/>
  <c r="D54" i="13"/>
  <c r="C54" i="13"/>
  <c r="D38" i="13"/>
  <c r="C38" i="13"/>
  <c r="D22" i="13"/>
  <c r="C22" i="13"/>
  <c r="C589" i="13"/>
  <c r="C581" i="13"/>
  <c r="C573" i="13"/>
  <c r="C565" i="13"/>
  <c r="C557" i="13"/>
  <c r="C549" i="13"/>
  <c r="C541" i="13"/>
  <c r="C533" i="13"/>
  <c r="C525" i="13"/>
  <c r="C517" i="13"/>
  <c r="C509" i="13"/>
  <c r="C501" i="13"/>
  <c r="C493" i="13"/>
  <c r="C485" i="13"/>
  <c r="C477" i="13"/>
  <c r="C469" i="13"/>
  <c r="C461" i="13"/>
  <c r="C453" i="13"/>
  <c r="C445" i="13"/>
  <c r="C436" i="13"/>
  <c r="C427" i="13"/>
  <c r="C418" i="13"/>
  <c r="C408" i="13"/>
  <c r="C390" i="13"/>
  <c r="C381" i="13"/>
  <c r="C372" i="13"/>
  <c r="C363" i="13"/>
  <c r="C341" i="13"/>
  <c r="C328" i="13"/>
  <c r="C317" i="13"/>
  <c r="C292" i="13"/>
  <c r="C278" i="13"/>
  <c r="C264" i="13"/>
  <c r="C253" i="13"/>
  <c r="C228" i="13"/>
  <c r="C214" i="13"/>
  <c r="C200" i="13"/>
  <c r="C189" i="13"/>
  <c r="C175" i="13"/>
  <c r="C164" i="13"/>
  <c r="C150" i="13"/>
  <c r="C136" i="13"/>
  <c r="C124" i="13"/>
  <c r="C108" i="13"/>
  <c r="C92" i="13"/>
  <c r="C69" i="13"/>
  <c r="C44" i="13"/>
  <c r="C14" i="13"/>
  <c r="D346" i="13"/>
  <c r="D314" i="13"/>
  <c r="D282" i="13"/>
  <c r="D250" i="13"/>
  <c r="D218" i="13"/>
  <c r="D98" i="13"/>
  <c r="D56" i="13"/>
  <c r="D15" i="13"/>
  <c r="I313" i="12"/>
  <c r="I304" i="12"/>
  <c r="I97" i="12"/>
  <c r="I209" i="12"/>
  <c r="I129" i="12"/>
  <c r="I339" i="12"/>
  <c r="I90" i="12"/>
  <c r="I371" i="12"/>
  <c r="I341" i="12"/>
  <c r="I334" i="12"/>
  <c r="I263" i="12"/>
  <c r="I86" i="12"/>
  <c r="I77" i="12"/>
  <c r="I69" i="12"/>
  <c r="I373" i="12"/>
  <c r="I295" i="12"/>
  <c r="I131" i="12"/>
  <c r="I178" i="12"/>
  <c r="I211" i="12"/>
  <c r="I186" i="12"/>
  <c r="I157" i="12"/>
  <c r="I111" i="12"/>
  <c r="I322" i="12"/>
  <c r="I175" i="12"/>
  <c r="I148" i="12"/>
  <c r="I118" i="12"/>
  <c r="I100" i="12"/>
  <c r="I83" i="12"/>
  <c r="I357" i="12"/>
  <c r="I226" i="12"/>
  <c r="I349" i="12"/>
  <c r="I368" i="12"/>
  <c r="I277" i="12"/>
  <c r="I286" i="12"/>
  <c r="I193" i="12"/>
  <c r="I275" i="12"/>
  <c r="I63" i="12"/>
  <c r="I336" i="12"/>
  <c r="I256" i="12"/>
  <c r="I231" i="12"/>
  <c r="I221" i="12"/>
  <c r="I141" i="12"/>
  <c r="I109" i="12"/>
  <c r="I203" i="12"/>
  <c r="I239" i="12"/>
  <c r="I219" i="12"/>
  <c r="I71" i="12"/>
  <c r="I103" i="12"/>
  <c r="I266" i="12"/>
  <c r="I167" i="12"/>
  <c r="I159" i="12"/>
  <c r="I298" i="12"/>
  <c r="I289" i="12"/>
  <c r="I279" i="12"/>
  <c r="I126" i="12"/>
  <c r="I362" i="12"/>
  <c r="I248" i="12"/>
  <c r="I196" i="12"/>
  <c r="I252" i="12"/>
  <c r="I61" i="12"/>
  <c r="I228" i="12"/>
  <c r="I233" i="12"/>
  <c r="I92" i="12"/>
  <c r="I138" i="12"/>
  <c r="I75" i="12"/>
  <c r="I165" i="12"/>
  <c r="AR5" i="15" l="1"/>
  <c r="AS5" i="15"/>
  <c r="AP5" i="15"/>
  <c r="AL5" i="15"/>
  <c r="AJ5" i="15"/>
  <c r="AI5" i="15"/>
  <c r="AK5" i="15"/>
  <c r="AN5" i="15"/>
  <c r="AO5" i="15"/>
  <c r="AM5" i="15"/>
  <c r="AQ5" i="15"/>
  <c r="AT5" i="15"/>
  <c r="BQ5" i="15"/>
  <c r="BN5" i="15"/>
  <c r="BP5" i="15"/>
  <c r="BO5" i="15"/>
  <c r="BA6" i="15" l="1"/>
  <c r="AZ6" i="15"/>
  <c r="AV6" i="15"/>
  <c r="AW6" i="15"/>
  <c r="BH6" i="15"/>
  <c r="BF6" i="15"/>
  <c r="BG6" i="15"/>
  <c r="BD6" i="15"/>
  <c r="BB6" i="15"/>
  <c r="BC6" i="15"/>
  <c r="BE6" i="15"/>
  <c r="AX6" i="15"/>
  <c r="AY6" i="15"/>
  <c r="CG6" i="15"/>
  <c r="CH6" i="15"/>
  <c r="CJ6" i="15"/>
  <c r="CK6" i="15"/>
  <c r="CI6" i="15"/>
  <c r="CL9" i="15" l="1"/>
  <c r="CT9" i="15"/>
  <c r="CP9" i="15"/>
  <c r="CK9" i="15"/>
  <c r="CU9" i="15"/>
  <c r="CJ9" i="15"/>
  <c r="CR9" i="15"/>
  <c r="CS9" i="15"/>
  <c r="CQ9" i="15"/>
  <c r="CM9" i="15"/>
  <c r="CN9" i="15"/>
  <c r="CO9" i="15"/>
  <c r="CI9" i="15"/>
  <c r="EM9" i="15"/>
  <c r="ER9" i="15"/>
  <c r="EO9" i="15"/>
  <c r="EL9" i="15"/>
  <c r="EQ9" i="15"/>
  <c r="EP9" i="15"/>
  <c r="ES9" i="15"/>
  <c r="EN9" i="15"/>
  <c r="DP11" i="15" l="1"/>
  <c r="DM11" i="15"/>
  <c r="DS11" i="15"/>
  <c r="DN11" i="15"/>
  <c r="DO11" i="15"/>
  <c r="DJ11" i="15"/>
  <c r="DL11" i="15"/>
  <c r="DQ11" i="15"/>
  <c r="DI11" i="15"/>
  <c r="DH11" i="15"/>
  <c r="DT11" i="15"/>
  <c r="DR11" i="15"/>
  <c r="DK11" i="15"/>
  <c r="GB11" i="15"/>
  <c r="GE11" i="15"/>
  <c r="FZ11" i="15"/>
  <c r="GC11" i="15"/>
  <c r="FY11" i="15"/>
  <c r="GG11" i="15"/>
  <c r="GA11" i="15"/>
  <c r="FX11" i="15"/>
  <c r="GF11" i="15"/>
  <c r="GD11" i="15"/>
  <c r="EF12" i="15" l="1"/>
  <c r="ED12" i="15"/>
  <c r="DV12" i="15"/>
  <c r="EA12" i="15"/>
  <c r="DZ12" i="15"/>
  <c r="EB12" i="15"/>
  <c r="EE12" i="15"/>
  <c r="DX12" i="15"/>
  <c r="DU12" i="15"/>
  <c r="DW12" i="15"/>
  <c r="DY12" i="15"/>
  <c r="EG12" i="15"/>
  <c r="EC12" i="15"/>
  <c r="GX12" i="15"/>
  <c r="GW12" i="15"/>
  <c r="GS12" i="15"/>
  <c r="GR12" i="15"/>
  <c r="GQ12" i="15"/>
  <c r="HA12" i="15"/>
  <c r="GY12" i="15"/>
  <c r="GZ12" i="15"/>
  <c r="GT12" i="15"/>
  <c r="GV12" i="15"/>
  <c r="GU12" i="15"/>
  <c r="EL13" i="15" l="1"/>
  <c r="EJ13" i="15"/>
  <c r="ER13" i="15"/>
  <c r="EM13" i="15"/>
  <c r="EI13" i="15"/>
  <c r="ET13" i="15"/>
  <c r="EQ13" i="15"/>
  <c r="EH13" i="15"/>
  <c r="ES13" i="15"/>
  <c r="EP13" i="15"/>
  <c r="EO13" i="15"/>
  <c r="EK13" i="15"/>
  <c r="EN13" i="15"/>
  <c r="HT13" i="15"/>
  <c r="HM13" i="15"/>
  <c r="HS13" i="15"/>
  <c r="HQ13" i="15"/>
  <c r="HO13" i="15"/>
  <c r="HN13" i="15"/>
  <c r="HR13" i="15"/>
  <c r="HP13" i="15"/>
  <c r="HK13" i="15"/>
  <c r="HJ13" i="15"/>
  <c r="HL13" i="15"/>
  <c r="HU13" i="15"/>
  <c r="EZ14" i="15" l="1"/>
  <c r="EX14" i="15"/>
  <c r="EU14" i="15"/>
  <c r="FG14" i="15"/>
  <c r="FB14" i="15"/>
  <c r="EY14" i="15"/>
  <c r="FE14" i="15"/>
  <c r="FC14" i="15"/>
  <c r="FD14" i="15"/>
  <c r="FA14" i="15"/>
  <c r="FF14" i="15"/>
  <c r="EW14" i="15"/>
  <c r="EV14" i="15"/>
  <c r="IK14" i="15"/>
  <c r="IE14" i="15"/>
  <c r="IL14" i="15"/>
  <c r="IG14" i="15"/>
  <c r="IM14" i="15"/>
  <c r="IJ14" i="15"/>
  <c r="ID14" i="15"/>
  <c r="II14" i="15"/>
  <c r="IN14" i="15"/>
  <c r="IC14" i="15"/>
  <c r="IO14" i="15"/>
  <c r="IF14" i="15"/>
  <c r="IH14" i="15"/>
  <c r="HC18" i="15" l="1"/>
  <c r="HE18" i="15"/>
  <c r="GV18" i="15"/>
  <c r="HF18" i="15"/>
  <c r="GW18" i="15"/>
  <c r="GZ18" i="15"/>
  <c r="GX18" i="15"/>
  <c r="HD18" i="15"/>
  <c r="HB18" i="15"/>
  <c r="GU18" i="15"/>
  <c r="GT18" i="15"/>
  <c r="GY18" i="15"/>
  <c r="HA18" i="15"/>
  <c r="LP18" i="15"/>
  <c r="LH18" i="15"/>
  <c r="LJ18" i="15"/>
  <c r="LF18" i="15"/>
  <c r="LN18" i="15"/>
  <c r="LM18" i="15"/>
  <c r="LG18" i="15"/>
  <c r="LB18" i="15"/>
  <c r="LD18" i="15"/>
  <c r="LC18" i="15"/>
  <c r="LA18" i="15"/>
  <c r="LI18" i="15"/>
  <c r="LL18" i="15"/>
  <c r="LQ18" i="15"/>
  <c r="LK18" i="15"/>
  <c r="LO18" i="15"/>
  <c r="LE18" i="15"/>
  <c r="HR19" i="15" l="1"/>
  <c r="HG19" i="15"/>
  <c r="HQ19" i="15"/>
  <c r="HH19" i="15"/>
  <c r="HI19" i="15"/>
  <c r="HS19" i="15"/>
  <c r="HN19" i="15"/>
  <c r="HK19" i="15"/>
  <c r="HJ19" i="15"/>
  <c r="HP19" i="15"/>
  <c r="HO19" i="15"/>
  <c r="HL19" i="15"/>
  <c r="HM19" i="15"/>
  <c r="LY19" i="15"/>
  <c r="MH19" i="15"/>
  <c r="MG19" i="15"/>
  <c r="LT19" i="15"/>
  <c r="MI19" i="15"/>
  <c r="MD19" i="15"/>
  <c r="LV19" i="15"/>
  <c r="LU19" i="15"/>
  <c r="MA19" i="15"/>
  <c r="MK19" i="15"/>
  <c r="ME19" i="15"/>
  <c r="LX19" i="15"/>
  <c r="LZ19" i="15"/>
  <c r="MJ19" i="15"/>
  <c r="MB19" i="15"/>
  <c r="MF19" i="15"/>
  <c r="MC19" i="15"/>
  <c r="LW19" i="15"/>
  <c r="AN44" i="15" l="1"/>
  <c r="AR44" i="15"/>
  <c r="AO44" i="15"/>
  <c r="AQ44" i="15"/>
  <c r="AP44" i="15"/>
  <c r="AS44" i="15"/>
  <c r="AD45" i="15" l="1"/>
  <c r="AE45" i="15"/>
  <c r="AG45" i="15"/>
  <c r="AF45" i="15"/>
  <c r="BS45" i="15"/>
  <c r="BT45" i="15"/>
  <c r="BZ45" i="15"/>
  <c r="BV45" i="15"/>
  <c r="CA45" i="15"/>
  <c r="BU45" i="15"/>
  <c r="BY45" i="15"/>
  <c r="BR45" i="15"/>
  <c r="BW45" i="15"/>
  <c r="BX45" i="15"/>
  <c r="CB45" i="15"/>
  <c r="CC45" i="15"/>
  <c r="AM45" i="15"/>
  <c r="AI45" i="15"/>
  <c r="AK45" i="15"/>
  <c r="AJ45" i="15"/>
  <c r="AH45" i="15"/>
  <c r="AL45" i="15"/>
  <c r="G60" i="12" l="1"/>
  <c r="H60" i="12" s="1"/>
  <c r="G61" i="12" l="1"/>
  <c r="H61" i="12" s="1"/>
  <c r="G63" i="12" l="1"/>
  <c r="H63" i="12" s="1"/>
  <c r="G65" i="12" l="1"/>
  <c r="H65" i="12" s="1"/>
  <c r="G69" i="12"/>
  <c r="H69" i="12" s="1"/>
  <c r="G71" i="12" l="1"/>
  <c r="H71" i="12" s="1"/>
  <c r="K60" i="12"/>
  <c r="E4" i="12" s="1"/>
  <c r="G75" i="12" l="1"/>
  <c r="G77" i="12" l="1"/>
  <c r="H77" i="12" s="1"/>
  <c r="H75" i="12"/>
  <c r="G83" i="12" l="1"/>
  <c r="H83" i="12" s="1"/>
  <c r="K69" i="12"/>
  <c r="B3" i="15"/>
  <c r="G86" i="12" l="1"/>
  <c r="G90" i="12" s="1"/>
  <c r="H90" i="12" s="1"/>
  <c r="AB3" i="15"/>
  <c r="X3" i="15"/>
  <c r="M3" i="15"/>
  <c r="W3" i="15"/>
  <c r="Z3" i="15"/>
  <c r="AA3" i="15"/>
  <c r="AC3" i="15"/>
  <c r="V3" i="15"/>
  <c r="Y3" i="15"/>
  <c r="D4" i="12"/>
  <c r="J3" i="15"/>
  <c r="P3" i="15"/>
  <c r="Q3" i="15"/>
  <c r="L3" i="15"/>
  <c r="U3" i="15"/>
  <c r="T3" i="15"/>
  <c r="N3" i="15"/>
  <c r="K3" i="15"/>
  <c r="O3" i="15"/>
  <c r="R3" i="15"/>
  <c r="S3" i="15"/>
  <c r="H86" i="12" l="1"/>
  <c r="G92" i="12"/>
  <c r="H92" i="12" s="1"/>
  <c r="G97" i="12"/>
  <c r="H97" i="12" s="1"/>
  <c r="K83" i="12" l="1"/>
  <c r="G100" i="12"/>
  <c r="H100" i="12" s="1"/>
  <c r="E5" i="12"/>
  <c r="B4" i="15" s="1"/>
  <c r="E6" i="12"/>
  <c r="B5" i="15" s="1"/>
  <c r="G102" i="12" l="1"/>
  <c r="G103" i="12" s="1"/>
  <c r="AV5" i="15"/>
  <c r="AY5" i="15"/>
  <c r="BE5" i="15"/>
  <c r="AZ5" i="15"/>
  <c r="BA5" i="15"/>
  <c r="BI5" i="15"/>
  <c r="BG5" i="15"/>
  <c r="BD5" i="15"/>
  <c r="D6" i="12"/>
  <c r="BK5" i="15"/>
  <c r="BF5" i="15"/>
  <c r="AX5" i="15"/>
  <c r="AU5" i="15"/>
  <c r="BL5" i="15"/>
  <c r="BH5" i="15"/>
  <c r="BB5" i="15"/>
  <c r="BC5" i="15"/>
  <c r="BM5" i="15"/>
  <c r="BJ5" i="15"/>
  <c r="AW5" i="15"/>
  <c r="AA4" i="15"/>
  <c r="Z4" i="15"/>
  <c r="Y4" i="15"/>
  <c r="AB4" i="15"/>
  <c r="W4" i="15"/>
  <c r="X4" i="15"/>
  <c r="V4" i="15"/>
  <c r="AT4" i="15"/>
  <c r="AQ4" i="15"/>
  <c r="AU4" i="15"/>
  <c r="AN4" i="15"/>
  <c r="AP4" i="15"/>
  <c r="AW4" i="15"/>
  <c r="AR4" i="15"/>
  <c r="AL4" i="15"/>
  <c r="AJ4" i="15"/>
  <c r="AK4" i="15"/>
  <c r="AO4" i="15"/>
  <c r="AS4" i="15"/>
  <c r="AM4" i="15"/>
  <c r="AI4" i="15"/>
  <c r="AV4" i="15"/>
  <c r="AE4" i="15"/>
  <c r="AH4" i="15"/>
  <c r="AD4" i="15"/>
  <c r="AC4" i="15"/>
  <c r="D5" i="12"/>
  <c r="AF4" i="15"/>
  <c r="AG4" i="15"/>
  <c r="G108" i="12" l="1"/>
  <c r="H108" i="12" s="1"/>
  <c r="H103" i="12"/>
  <c r="K97" i="12"/>
  <c r="E7" i="12" s="1"/>
  <c r="B6" i="15" s="1"/>
  <c r="CB6" i="15" s="1"/>
  <c r="H102" i="12"/>
  <c r="G109" i="12" l="1"/>
  <c r="H109" i="12" s="1"/>
  <c r="BQ6" i="15"/>
  <c r="BN6" i="15"/>
  <c r="CF6" i="15"/>
  <c r="BV6" i="15"/>
  <c r="BS6" i="15"/>
  <c r="BU6" i="15"/>
  <c r="BP6" i="15"/>
  <c r="BT6" i="15"/>
  <c r="BW6" i="15"/>
  <c r="BZ6" i="15"/>
  <c r="CD6" i="15"/>
  <c r="CE6" i="15"/>
  <c r="BX6" i="15"/>
  <c r="CA6" i="15"/>
  <c r="BO6" i="15"/>
  <c r="BY6" i="15"/>
  <c r="D7" i="12"/>
  <c r="CC6" i="15"/>
  <c r="BR6" i="15"/>
  <c r="G111" i="12" l="1"/>
  <c r="H111" i="12" s="1"/>
  <c r="G113" i="12" l="1"/>
  <c r="K108" i="12" s="1"/>
  <c r="G117" i="12"/>
  <c r="H117" i="12" s="1"/>
  <c r="H113" i="12" l="1"/>
  <c r="G118" i="12"/>
  <c r="H118" i="12" s="1"/>
  <c r="G121" i="12" l="1"/>
  <c r="H121" i="12" s="1"/>
  <c r="G122" i="12" l="1"/>
  <c r="H122" i="12" s="1"/>
  <c r="G126" i="12" l="1"/>
  <c r="H126" i="12" s="1"/>
  <c r="K117" i="12"/>
  <c r="E8" i="12" s="1"/>
  <c r="B7" i="15" l="1"/>
  <c r="G129" i="12"/>
  <c r="H129" i="12" s="1"/>
  <c r="CI7" i="15" l="1"/>
  <c r="CJ7" i="15"/>
  <c r="CH7" i="15"/>
  <c r="CG7" i="15"/>
  <c r="BN7" i="15"/>
  <c r="BJ7" i="15"/>
  <c r="BL7" i="15"/>
  <c r="BO7" i="15"/>
  <c r="BM7" i="15"/>
  <c r="BU7" i="15"/>
  <c r="BS7" i="15"/>
  <c r="BI7" i="15"/>
  <c r="BT7" i="15"/>
  <c r="BR7" i="15"/>
  <c r="BP7" i="15"/>
  <c r="BQ7" i="15"/>
  <c r="BK7" i="15"/>
  <c r="CO7" i="15"/>
  <c r="DC7" i="15"/>
  <c r="DA7" i="15"/>
  <c r="D8" i="12"/>
  <c r="CX7" i="15"/>
  <c r="CS7" i="15"/>
  <c r="DE7" i="15"/>
  <c r="CU7" i="15"/>
  <c r="CM7" i="15"/>
  <c r="CW7" i="15"/>
  <c r="CK7" i="15"/>
  <c r="CQ7" i="15"/>
  <c r="CP7" i="15"/>
  <c r="CZ7" i="15"/>
  <c r="DD7" i="15"/>
  <c r="CY7" i="15"/>
  <c r="CR7" i="15"/>
  <c r="CL7" i="15"/>
  <c r="CV7" i="15"/>
  <c r="DB7" i="15"/>
  <c r="CN7" i="15"/>
  <c r="CT7" i="15"/>
  <c r="G131" i="12"/>
  <c r="H131" i="12" s="1"/>
  <c r="G133" i="12" l="1"/>
  <c r="K126" i="12" l="1"/>
  <c r="H133" i="12"/>
  <c r="E9" i="12"/>
  <c r="B8" i="15" s="1"/>
  <c r="E10" i="12"/>
  <c r="B9" i="15" s="1"/>
  <c r="G137" i="12"/>
  <c r="H137" i="12" s="1"/>
  <c r="EI9" i="15" l="1"/>
  <c r="D10" i="12"/>
  <c r="EJ9" i="15"/>
  <c r="DW9" i="15"/>
  <c r="EC9" i="15"/>
  <c r="DX9" i="15"/>
  <c r="EF9" i="15"/>
  <c r="EG9" i="15"/>
  <c r="EB9" i="15"/>
  <c r="DT9" i="15"/>
  <c r="DZ9" i="15"/>
  <c r="EH9" i="15"/>
  <c r="DY9" i="15"/>
  <c r="ED9" i="15"/>
  <c r="DV9" i="15"/>
  <c r="EK9" i="15"/>
  <c r="DS9" i="15"/>
  <c r="DU9" i="15"/>
  <c r="EA9" i="15"/>
  <c r="EE9" i="15"/>
  <c r="DA8" i="15"/>
  <c r="DB8" i="15"/>
  <c r="CZ8" i="15"/>
  <c r="DD8" i="15"/>
  <c r="DC8" i="15"/>
  <c r="CE8" i="15"/>
  <c r="CA8" i="15"/>
  <c r="BZ8" i="15"/>
  <c r="CD8" i="15"/>
  <c r="BY8" i="15"/>
  <c r="CH8" i="15"/>
  <c r="CB8" i="15"/>
  <c r="BV8" i="15"/>
  <c r="BW8" i="15"/>
  <c r="CF8" i="15"/>
  <c r="CC8" i="15"/>
  <c r="BX8" i="15"/>
  <c r="CG8" i="15"/>
  <c r="DF8" i="15"/>
  <c r="DM8" i="15"/>
  <c r="DS8" i="15"/>
  <c r="DL8" i="15"/>
  <c r="DV8" i="15"/>
  <c r="DW8" i="15"/>
  <c r="DP8" i="15"/>
  <c r="DJ8" i="15"/>
  <c r="DT8" i="15"/>
  <c r="DR8" i="15"/>
  <c r="DH8" i="15"/>
  <c r="DE8" i="15"/>
  <c r="DK8" i="15"/>
  <c r="DU8" i="15"/>
  <c r="DG8" i="15"/>
  <c r="D9" i="12"/>
  <c r="DI8" i="15"/>
  <c r="DX8" i="15"/>
  <c r="DN8" i="15"/>
  <c r="DY8" i="15"/>
  <c r="DO8" i="15"/>
  <c r="DQ8" i="15"/>
  <c r="G138" i="12"/>
  <c r="H138" i="12" s="1"/>
  <c r="G141" i="12" l="1"/>
  <c r="H141" i="12" s="1"/>
  <c r="G144" i="12" l="1"/>
  <c r="G148" i="12" l="1"/>
  <c r="H148" i="12" s="1"/>
  <c r="H144" i="12"/>
  <c r="K137" i="12"/>
  <c r="G150" i="12" l="1"/>
  <c r="H150" i="12" s="1"/>
  <c r="G151" i="12" l="1"/>
  <c r="H151" i="12" s="1"/>
  <c r="G152" i="12" l="1"/>
  <c r="H152" i="12" s="1"/>
  <c r="G156" i="12"/>
  <c r="H156" i="12" s="1"/>
  <c r="K148" i="12" l="1"/>
  <c r="E11" i="12"/>
  <c r="B10" i="15" s="1"/>
  <c r="E12" i="12"/>
  <c r="B11" i="15" s="1"/>
  <c r="G157" i="12"/>
  <c r="H157" i="12" s="1"/>
  <c r="FK11" i="15" l="1"/>
  <c r="FO11" i="15"/>
  <c r="FJ11" i="15"/>
  <c r="FW11" i="15"/>
  <c r="FH11" i="15"/>
  <c r="FM11" i="15"/>
  <c r="FQ11" i="15"/>
  <c r="FV11" i="15"/>
  <c r="FE11" i="15"/>
  <c r="FP11" i="15"/>
  <c r="FT11" i="15"/>
  <c r="D12" i="12"/>
  <c r="FI11" i="15"/>
  <c r="FN11" i="15"/>
  <c r="FL11" i="15"/>
  <c r="FU11" i="15"/>
  <c r="FR11" i="15"/>
  <c r="FF11" i="15"/>
  <c r="FG11" i="15"/>
  <c r="FS11" i="15"/>
  <c r="ER10" i="15"/>
  <c r="EM10" i="15"/>
  <c r="EQ10" i="15"/>
  <c r="EO10" i="15"/>
  <c r="EN10" i="15"/>
  <c r="EL10" i="15"/>
  <c r="EP10" i="15"/>
  <c r="DD10" i="15"/>
  <c r="CX10" i="15"/>
  <c r="CU10" i="15"/>
  <c r="DG10" i="15"/>
  <c r="DE10" i="15"/>
  <c r="CZ10" i="15"/>
  <c r="DF10" i="15"/>
  <c r="CW10" i="15"/>
  <c r="CY10" i="15"/>
  <c r="DB10" i="15"/>
  <c r="DA10" i="15"/>
  <c r="DC10" i="15"/>
  <c r="CV10" i="15"/>
  <c r="D11" i="12"/>
  <c r="FD10" i="15"/>
  <c r="FL10" i="15"/>
  <c r="ET10" i="15"/>
  <c r="FG10" i="15"/>
  <c r="FF10" i="15"/>
  <c r="FA10" i="15"/>
  <c r="FI10" i="15"/>
  <c r="EY10" i="15"/>
  <c r="FE10" i="15"/>
  <c r="FJ10" i="15"/>
  <c r="FM10" i="15"/>
  <c r="FH10" i="15"/>
  <c r="FC10" i="15"/>
  <c r="EU10" i="15"/>
  <c r="FK10" i="15"/>
  <c r="EW10" i="15"/>
  <c r="EX10" i="15"/>
  <c r="FB10" i="15"/>
  <c r="EZ10" i="15"/>
  <c r="EV10" i="15"/>
  <c r="ES10" i="15"/>
  <c r="G159" i="12"/>
  <c r="H159" i="12" s="1"/>
  <c r="G161" i="12" l="1"/>
  <c r="H161" i="12" s="1"/>
  <c r="G165" i="12" l="1"/>
  <c r="H165" i="12" s="1"/>
  <c r="K156" i="12"/>
  <c r="E13" i="12" s="1"/>
  <c r="B12" i="15" s="1"/>
  <c r="GB12" i="15" l="1"/>
  <c r="GM12" i="15"/>
  <c r="GK12" i="15"/>
  <c r="GG12" i="15"/>
  <c r="GE12" i="15"/>
  <c r="GF12" i="15"/>
  <c r="GL12" i="15"/>
  <c r="GN12" i="15"/>
  <c r="GC12" i="15"/>
  <c r="GH12" i="15"/>
  <c r="GD12" i="15"/>
  <c r="GJ12" i="15"/>
  <c r="FZ12" i="15"/>
  <c r="D13" i="12"/>
  <c r="FY12" i="15"/>
  <c r="GO12" i="15"/>
  <c r="FX12" i="15"/>
  <c r="GP12" i="15"/>
  <c r="GA12" i="15"/>
  <c r="GI12" i="15"/>
  <c r="G167" i="12"/>
  <c r="H167" i="12" s="1"/>
  <c r="G170" i="12" l="1"/>
  <c r="G171" i="12" l="1"/>
  <c r="H171" i="12" s="1"/>
  <c r="H170" i="12"/>
  <c r="G175" i="12"/>
  <c r="H175" i="12" s="1"/>
  <c r="K165" i="12" l="1"/>
  <c r="E14" i="12" s="1"/>
  <c r="B13" i="15" s="1"/>
  <c r="GU13" i="15" s="1"/>
  <c r="G178" i="12"/>
  <c r="H178" i="12" s="1"/>
  <c r="GZ13" i="15" l="1"/>
  <c r="GY13" i="15"/>
  <c r="GX13" i="15"/>
  <c r="HF13" i="15"/>
  <c r="GW13" i="15"/>
  <c r="HC13" i="15"/>
  <c r="HI13" i="15"/>
  <c r="GR13" i="15"/>
  <c r="GS13" i="15"/>
  <c r="HE13" i="15"/>
  <c r="GV13" i="15"/>
  <c r="HH13" i="15"/>
  <c r="HB13" i="15"/>
  <c r="HG13" i="15"/>
  <c r="GQ13" i="15"/>
  <c r="D14" i="12"/>
  <c r="HD13" i="15"/>
  <c r="HA13" i="15"/>
  <c r="GT13" i="15"/>
  <c r="G180" i="12"/>
  <c r="G181" i="12" l="1"/>
  <c r="H181" i="12" s="1"/>
  <c r="H180" i="12"/>
  <c r="G185" i="12" l="1"/>
  <c r="H185" i="12" s="1"/>
  <c r="K175" i="12"/>
  <c r="E15" i="12" s="1"/>
  <c r="B14" i="15" s="1"/>
  <c r="HW14" i="15" s="1"/>
  <c r="HQ14" i="15" l="1"/>
  <c r="HN14" i="15"/>
  <c r="HV14" i="15"/>
  <c r="HY14" i="15"/>
  <c r="IB14" i="15"/>
  <c r="HK14" i="15"/>
  <c r="HO14" i="15"/>
  <c r="IA14" i="15"/>
  <c r="G186" i="12"/>
  <c r="H186" i="12" s="1"/>
  <c r="HM14" i="15"/>
  <c r="HS14" i="15"/>
  <c r="HR14" i="15"/>
  <c r="HZ14" i="15"/>
  <c r="HU14" i="15"/>
  <c r="HP14" i="15"/>
  <c r="HL14" i="15"/>
  <c r="HJ14" i="15"/>
  <c r="D15" i="12"/>
  <c r="HT14" i="15"/>
  <c r="HX14" i="15"/>
  <c r="G188" i="12" l="1"/>
  <c r="H188" i="12" s="1"/>
  <c r="G189" i="12" l="1"/>
  <c r="H189" i="12" s="1"/>
  <c r="K185" i="12" l="1"/>
  <c r="G193" i="12"/>
  <c r="G196" i="12" l="1"/>
  <c r="H196" i="12" s="1"/>
  <c r="H193" i="12"/>
  <c r="G202" i="12" l="1"/>
  <c r="FQ15" i="15"/>
  <c r="FI15" i="15"/>
  <c r="FJ15" i="15"/>
  <c r="FK15" i="15"/>
  <c r="FO15" i="15"/>
  <c r="FS15" i="15"/>
  <c r="FH15" i="15"/>
  <c r="FN15" i="15"/>
  <c r="FT15" i="15"/>
  <c r="FR15" i="15"/>
  <c r="FL15" i="15"/>
  <c r="FP15" i="15"/>
  <c r="FM15" i="15"/>
  <c r="IZ15" i="15"/>
  <c r="JC15" i="15"/>
  <c r="IW15" i="15"/>
  <c r="JF15" i="15"/>
  <c r="JI15" i="15"/>
  <c r="JE15" i="15"/>
  <c r="JB15" i="15"/>
  <c r="JA15" i="15"/>
  <c r="JD15" i="15"/>
  <c r="JG15" i="15"/>
  <c r="IX15" i="15"/>
  <c r="IY15" i="15"/>
  <c r="JH15" i="15"/>
  <c r="IV15" i="15"/>
  <c r="H202" i="12" l="1"/>
  <c r="G208" i="12"/>
  <c r="H208" i="12" s="1"/>
  <c r="G203" i="12"/>
  <c r="H203" i="12" s="1"/>
  <c r="G209" i="12" l="1"/>
  <c r="K193" i="12"/>
  <c r="E16" i="12" s="1"/>
  <c r="B15" i="15" s="1"/>
  <c r="IE15" i="15" l="1"/>
  <c r="IS15" i="15"/>
  <c r="IG15" i="15"/>
  <c r="IM15" i="15"/>
  <c r="IT15" i="15"/>
  <c r="IF15" i="15"/>
  <c r="IP15" i="15"/>
  <c r="IH15" i="15"/>
  <c r="IR15" i="15"/>
  <c r="IN15" i="15"/>
  <c r="IK15" i="15"/>
  <c r="IQ15" i="15"/>
  <c r="IU15" i="15"/>
  <c r="IC15" i="15"/>
  <c r="IL15" i="15"/>
  <c r="IJ15" i="15"/>
  <c r="D16" i="12"/>
  <c r="II15" i="15"/>
  <c r="IO15" i="15"/>
  <c r="ID15" i="15"/>
  <c r="G211" i="12"/>
  <c r="H209" i="12"/>
  <c r="GG16" i="15"/>
  <c r="GD16" i="15"/>
  <c r="GA16" i="15"/>
  <c r="FW16" i="15"/>
  <c r="FY16" i="15"/>
  <c r="FX16" i="15"/>
  <c r="FZ16" i="15"/>
  <c r="GE16" i="15"/>
  <c r="GF16" i="15"/>
  <c r="FU16" i="15"/>
  <c r="GB16" i="15"/>
  <c r="FV16" i="15"/>
  <c r="GC16" i="15"/>
  <c r="JQ16" i="15"/>
  <c r="JO16" i="15"/>
  <c r="JV16" i="15"/>
  <c r="JR16" i="15"/>
  <c r="JZ16" i="15"/>
  <c r="JP16" i="15"/>
  <c r="KB16" i="15"/>
  <c r="JY16" i="15"/>
  <c r="KA16" i="15"/>
  <c r="JX16" i="15"/>
  <c r="JW16" i="15"/>
  <c r="JT16" i="15"/>
  <c r="JS16" i="15"/>
  <c r="JU16" i="15"/>
  <c r="KC16" i="15"/>
  <c r="H211" i="12" l="1"/>
  <c r="G213" i="12"/>
  <c r="H213" i="12" l="1"/>
  <c r="G217" i="12"/>
  <c r="K208" i="12"/>
  <c r="E17" i="12" s="1"/>
  <c r="B16" i="15" s="1"/>
  <c r="E18" i="12"/>
  <c r="B17" i="15" s="1"/>
  <c r="JT17" i="15" s="1"/>
  <c r="GM17" i="15"/>
  <c r="GN17" i="15"/>
  <c r="GP17" i="15"/>
  <c r="GK17" i="15"/>
  <c r="GL17" i="15"/>
  <c r="GS17" i="15"/>
  <c r="GH17" i="15"/>
  <c r="GQ17" i="15"/>
  <c r="GO17" i="15"/>
  <c r="GR17" i="15"/>
  <c r="GI17" i="15"/>
  <c r="GJ17" i="15"/>
  <c r="GG17" i="15"/>
  <c r="KK17" i="15"/>
  <c r="KO17" i="15"/>
  <c r="KQ17" i="15"/>
  <c r="KR17" i="15"/>
  <c r="KL17" i="15"/>
  <c r="KU17" i="15"/>
  <c r="KI17" i="15"/>
  <c r="KH17" i="15"/>
  <c r="KT17" i="15"/>
  <c r="KS17" i="15"/>
  <c r="KW17" i="15"/>
  <c r="KM17" i="15"/>
  <c r="KJ17" i="15"/>
  <c r="KV17" i="15"/>
  <c r="KP17" i="15"/>
  <c r="KN17" i="15"/>
  <c r="H217" i="12" l="1"/>
  <c r="G218" i="12"/>
  <c r="JC16" i="15"/>
  <c r="IV16" i="15"/>
  <c r="JM16" i="15"/>
  <c r="IZ16" i="15"/>
  <c r="JA16" i="15"/>
  <c r="JE16" i="15"/>
  <c r="JI16" i="15"/>
  <c r="JJ16" i="15"/>
  <c r="JK16" i="15"/>
  <c r="JG16" i="15"/>
  <c r="IX16" i="15"/>
  <c r="IY16" i="15"/>
  <c r="JB16" i="15"/>
  <c r="JN16" i="15"/>
  <c r="JD16" i="15"/>
  <c r="IW16" i="15"/>
  <c r="JL16" i="15"/>
  <c r="JF16" i="15"/>
  <c r="D17" i="12"/>
  <c r="JH16" i="15"/>
  <c r="KG17" i="15"/>
  <c r="JQ17" i="15"/>
  <c r="JX17" i="15"/>
  <c r="KB17" i="15"/>
  <c r="JS17" i="15"/>
  <c r="JY17" i="15"/>
  <c r="JR17" i="15"/>
  <c r="D18" i="12"/>
  <c r="JW17" i="15"/>
  <c r="KE17" i="15"/>
  <c r="KD17" i="15"/>
  <c r="JP17" i="15"/>
  <c r="JV17" i="15"/>
  <c r="JU17" i="15"/>
  <c r="JZ17" i="15"/>
  <c r="JO17" i="15"/>
  <c r="KC17" i="15"/>
  <c r="KF17" i="15"/>
  <c r="KA17" i="15"/>
  <c r="G219" i="12" l="1"/>
  <c r="H219" i="12" s="1"/>
  <c r="H218" i="12"/>
  <c r="G221" i="12" l="1"/>
  <c r="K217" i="12" l="1"/>
  <c r="E19" i="12" s="1"/>
  <c r="B18" i="15" s="1"/>
  <c r="H221" i="12"/>
  <c r="G226" i="12"/>
  <c r="H226" i="12" l="1"/>
  <c r="G228" i="12"/>
  <c r="H228" i="12" s="1"/>
  <c r="KQ18" i="15"/>
  <c r="KY18" i="15"/>
  <c r="KP18" i="15"/>
  <c r="KJ18" i="15"/>
  <c r="KS18" i="15"/>
  <c r="KL18" i="15"/>
  <c r="KX18" i="15"/>
  <c r="KK18" i="15"/>
  <c r="KN18" i="15"/>
  <c r="KT18" i="15"/>
  <c r="KW18" i="15"/>
  <c r="D19" i="12"/>
  <c r="KR18" i="15"/>
  <c r="KV18" i="15"/>
  <c r="KI18" i="15"/>
  <c r="KO18" i="15"/>
  <c r="KZ18" i="15"/>
  <c r="KH18" i="15"/>
  <c r="KM18" i="15"/>
  <c r="KU18" i="15"/>
  <c r="G231" i="12" l="1"/>
  <c r="H231" i="12" l="1"/>
  <c r="G233" i="12"/>
  <c r="K226" i="12" s="1"/>
  <c r="E20" i="12" s="1"/>
  <c r="B19" i="15" s="1"/>
  <c r="LB19" i="15" l="1"/>
  <c r="D20" i="12"/>
  <c r="LL19" i="15"/>
  <c r="LM19" i="15"/>
  <c r="LA19" i="15"/>
  <c r="LG19" i="15"/>
  <c r="LR19" i="15"/>
  <c r="LK19" i="15"/>
  <c r="LE19" i="15"/>
  <c r="LN19" i="15"/>
  <c r="LF19" i="15"/>
  <c r="LS19" i="15"/>
  <c r="LC19" i="15"/>
  <c r="LH19" i="15"/>
  <c r="LP19" i="15"/>
  <c r="LO19" i="15"/>
  <c r="LD19" i="15"/>
  <c r="LJ19" i="15"/>
  <c r="LI19" i="15"/>
  <c r="LQ19" i="15"/>
  <c r="G239" i="12"/>
  <c r="H233" i="12"/>
  <c r="H239" i="12" l="1"/>
  <c r="G242" i="12"/>
  <c r="H242" i="12" l="1"/>
  <c r="G243" i="12"/>
  <c r="H243" i="12" l="1"/>
  <c r="G248" i="12"/>
  <c r="G244" i="12"/>
  <c r="H244" i="12" s="1"/>
  <c r="HT20" i="15"/>
  <c r="IA20" i="15"/>
  <c r="IE20" i="15"/>
  <c r="ID20" i="15"/>
  <c r="IC20" i="15"/>
  <c r="IF20" i="15"/>
  <c r="HX20" i="15"/>
  <c r="HU20" i="15"/>
  <c r="HZ20" i="15"/>
  <c r="HV20" i="15"/>
  <c r="HW20" i="15"/>
  <c r="IB20" i="15"/>
  <c r="HY20" i="15"/>
  <c r="MM20" i="15"/>
  <c r="MN20" i="15"/>
  <c r="MU20" i="15"/>
  <c r="MO20" i="15"/>
  <c r="MV20" i="15"/>
  <c r="MZ20" i="15"/>
  <c r="MS20" i="15"/>
  <c r="MR20" i="15"/>
  <c r="MW20" i="15"/>
  <c r="MX20" i="15"/>
  <c r="NB20" i="15"/>
  <c r="MP20" i="15"/>
  <c r="NA20" i="15"/>
  <c r="MY20" i="15"/>
  <c r="MQ20" i="15"/>
  <c r="NC20" i="15"/>
  <c r="NE20" i="15"/>
  <c r="MT20" i="15"/>
  <c r="ND20" i="15"/>
  <c r="H248" i="12" l="1"/>
  <c r="G252" i="12"/>
  <c r="K239" i="12"/>
  <c r="E21" i="12" s="1"/>
  <c r="H252" i="12" l="1"/>
  <c r="G256" i="12"/>
  <c r="B20" i="15"/>
  <c r="G259" i="12" l="1"/>
  <c r="H256" i="12"/>
  <c r="MG20" i="15"/>
  <c r="MI20" i="15"/>
  <c r="LT20" i="15"/>
  <c r="D21" i="12"/>
  <c r="ME20" i="15"/>
  <c r="MA20" i="15"/>
  <c r="MC20" i="15"/>
  <c r="MB20" i="15"/>
  <c r="MK20" i="15"/>
  <c r="LU20" i="15"/>
  <c r="MH20" i="15"/>
  <c r="MF20" i="15"/>
  <c r="MD20" i="15"/>
  <c r="ML20" i="15"/>
  <c r="LW20" i="15"/>
  <c r="LX20" i="15"/>
  <c r="MJ20" i="15"/>
  <c r="LV20" i="15"/>
  <c r="LY20" i="15"/>
  <c r="LZ20" i="15"/>
  <c r="H259" i="12" l="1"/>
  <c r="G263" i="12"/>
  <c r="K248" i="12"/>
  <c r="E22" i="12" s="1"/>
  <c r="B21" i="15" l="1"/>
  <c r="E27" i="12"/>
  <c r="E26" i="12"/>
  <c r="E25" i="12"/>
  <c r="E24" i="12"/>
  <c r="E30" i="12" s="1"/>
  <c r="E28" i="12"/>
  <c r="H263" i="12"/>
  <c r="G266" i="12"/>
  <c r="H266" i="12" l="1"/>
  <c r="G269" i="12"/>
  <c r="MP21" i="15"/>
  <c r="MT21" i="15"/>
  <c r="MO21" i="15"/>
  <c r="NA21" i="15"/>
  <c r="MM21" i="15"/>
  <c r="NE21" i="15"/>
  <c r="MV21" i="15"/>
  <c r="NC21" i="15"/>
  <c r="MS21" i="15"/>
  <c r="MX21" i="15"/>
  <c r="MY21" i="15"/>
  <c r="MW21" i="15"/>
  <c r="MN21" i="15"/>
  <c r="NB21" i="15"/>
  <c r="MQ21" i="15"/>
  <c r="MU21" i="15"/>
  <c r="MZ21" i="15"/>
  <c r="ND21" i="15"/>
  <c r="MR21" i="15"/>
  <c r="D22" i="12"/>
  <c r="H269" i="12" l="1"/>
  <c r="G274" i="12"/>
  <c r="G275" i="12" s="1"/>
  <c r="G270" i="12"/>
  <c r="H275" i="12" l="1"/>
  <c r="G277" i="12"/>
  <c r="G285" i="12" s="1"/>
  <c r="K263" i="12"/>
  <c r="E33" i="12" s="1"/>
  <c r="B44" i="15" s="1"/>
  <c r="H270" i="12"/>
  <c r="H274" i="12"/>
  <c r="H285" i="12" l="1"/>
  <c r="R44" i="15"/>
  <c r="S44" i="15"/>
  <c r="AF44" i="15"/>
  <c r="X44" i="15"/>
  <c r="D33" i="12"/>
  <c r="P44" i="15"/>
  <c r="AD44" i="15"/>
  <c r="AK44" i="15"/>
  <c r="K44" i="15"/>
  <c r="AH44" i="15"/>
  <c r="Y44" i="15"/>
  <c r="Q44" i="15"/>
  <c r="W44" i="15"/>
  <c r="O44" i="15"/>
  <c r="Z44" i="15"/>
  <c r="AC44" i="15"/>
  <c r="AG44" i="15"/>
  <c r="M44" i="15"/>
  <c r="AA44" i="15"/>
  <c r="AB44" i="15"/>
  <c r="L44" i="15"/>
  <c r="U44" i="15"/>
  <c r="AL44" i="15"/>
  <c r="V44" i="15"/>
  <c r="AJ44" i="15"/>
  <c r="T44" i="15"/>
  <c r="AE44" i="15"/>
  <c r="J44" i="15"/>
  <c r="AM44" i="15"/>
  <c r="AI44" i="15"/>
  <c r="N44" i="15"/>
  <c r="H277" i="12"/>
  <c r="G279" i="12"/>
  <c r="H279" i="12" l="1"/>
  <c r="G286" i="12"/>
  <c r="K274" i="12"/>
  <c r="E34" i="12" s="1"/>
  <c r="B45" i="15" s="1"/>
  <c r="BC45" i="15" l="1"/>
  <c r="BE45" i="15"/>
  <c r="AU45" i="15"/>
  <c r="AT45" i="15"/>
  <c r="AW45" i="15"/>
  <c r="BI45" i="15"/>
  <c r="AS45" i="15"/>
  <c r="AZ45" i="15"/>
  <c r="AN45" i="15"/>
  <c r="AX45" i="15"/>
  <c r="BM45" i="15"/>
  <c r="BO45" i="15"/>
  <c r="BA45" i="15"/>
  <c r="AY45" i="15"/>
  <c r="D34" i="12"/>
  <c r="BG45" i="15"/>
  <c r="AO45" i="15"/>
  <c r="BP45" i="15"/>
  <c r="BN45" i="15"/>
  <c r="BH45" i="15"/>
  <c r="BF45" i="15"/>
  <c r="AP45" i="15"/>
  <c r="AV45" i="15"/>
  <c r="BB45" i="15"/>
  <c r="BJ45" i="15"/>
  <c r="BQ45" i="15"/>
  <c r="AQ45" i="15"/>
  <c r="AR45" i="15"/>
  <c r="BK45" i="15"/>
  <c r="BD45" i="15"/>
  <c r="BL45" i="15"/>
  <c r="H286" i="12"/>
  <c r="G288" i="12"/>
  <c r="G289" i="12" l="1"/>
  <c r="H288" i="12"/>
  <c r="H289" i="12" l="1"/>
  <c r="G294" i="12"/>
  <c r="H294" i="12" s="1"/>
  <c r="K285" i="12"/>
  <c r="E35" i="12" s="1"/>
  <c r="B46" i="15" s="1"/>
  <c r="BW46" i="15" l="1"/>
  <c r="CL46" i="15"/>
  <c r="BV46" i="15"/>
  <c r="CC46" i="15"/>
  <c r="CF46" i="15"/>
  <c r="CB46" i="15"/>
  <c r="CN46" i="15"/>
  <c r="CP46" i="15"/>
  <c r="CJ46" i="15"/>
  <c r="CD46" i="15"/>
  <c r="BZ46" i="15"/>
  <c r="CK46" i="15"/>
  <c r="BS46" i="15"/>
  <c r="CT46" i="15"/>
  <c r="CA46" i="15"/>
  <c r="BU46" i="15"/>
  <c r="BR46" i="15"/>
  <c r="CI46" i="15"/>
  <c r="CE46" i="15"/>
  <c r="CR46" i="15"/>
  <c r="D35" i="12"/>
  <c r="CS46" i="15"/>
  <c r="BY46" i="15"/>
  <c r="CM46" i="15"/>
  <c r="BT46" i="15"/>
  <c r="BX46" i="15"/>
  <c r="CG46" i="15"/>
  <c r="CH46" i="15"/>
  <c r="CO46" i="15"/>
  <c r="CU46" i="15"/>
  <c r="CQ46" i="15"/>
  <c r="G295" i="12"/>
  <c r="H295" i="12" l="1"/>
  <c r="G297" i="12"/>
  <c r="G298" i="12" s="1"/>
  <c r="G303" i="12"/>
  <c r="H303" i="12" s="1"/>
  <c r="K294" i="12" l="1"/>
  <c r="H298" i="12"/>
  <c r="H297" i="12"/>
  <c r="G304" i="12"/>
  <c r="H304" i="12" l="1"/>
  <c r="G306" i="12"/>
  <c r="G307" i="12" s="1"/>
  <c r="E36" i="12"/>
  <c r="B47" i="15" s="1"/>
  <c r="DX47" i="15" l="1"/>
  <c r="DY47" i="15"/>
  <c r="DT47" i="15"/>
  <c r="DH47" i="15"/>
  <c r="DV47" i="15"/>
  <c r="DQ47" i="15"/>
  <c r="DK47" i="15"/>
  <c r="DJ47" i="15"/>
  <c r="DO47" i="15"/>
  <c r="DF47" i="15"/>
  <c r="CZ47" i="15"/>
  <c r="CV47" i="15"/>
  <c r="DI47" i="15"/>
  <c r="DL47" i="15"/>
  <c r="DB47" i="15"/>
  <c r="DE47" i="15"/>
  <c r="DG47" i="15"/>
  <c r="DU47" i="15"/>
  <c r="D36" i="12"/>
  <c r="DA47" i="15"/>
  <c r="CW47" i="15"/>
  <c r="DR47" i="15"/>
  <c r="CX47" i="15"/>
  <c r="CY47" i="15"/>
  <c r="DS47" i="15"/>
  <c r="DP47" i="15"/>
  <c r="DN47" i="15"/>
  <c r="DC47" i="15"/>
  <c r="DM47" i="15"/>
  <c r="DD47" i="15"/>
  <c r="DW47" i="15"/>
  <c r="H307" i="12"/>
  <c r="G311" i="12"/>
  <c r="H311" i="12" s="1"/>
  <c r="K303" i="12"/>
  <c r="E37" i="12" s="1"/>
  <c r="B48" i="15" s="1"/>
  <c r="H306" i="12"/>
  <c r="G312" i="12" l="1"/>
  <c r="ET48" i="15"/>
  <c r="ER48" i="15"/>
  <c r="EW48" i="15"/>
  <c r="FB48" i="15"/>
  <c r="ED48" i="15"/>
  <c r="EC48" i="15"/>
  <c r="EG48" i="15"/>
  <c r="EZ48" i="15"/>
  <c r="FA48" i="15"/>
  <c r="EV48" i="15"/>
  <c r="EH48" i="15"/>
  <c r="DZ48" i="15"/>
  <c r="EE48" i="15"/>
  <c r="EP48" i="15"/>
  <c r="EL48" i="15"/>
  <c r="EJ48" i="15"/>
  <c r="ES48" i="15"/>
  <c r="EB48" i="15"/>
  <c r="EQ48" i="15"/>
  <c r="EN48" i="15"/>
  <c r="EY48" i="15"/>
  <c r="EX48" i="15"/>
  <c r="EF48" i="15"/>
  <c r="D37" i="12"/>
  <c r="EM48" i="15"/>
  <c r="EI48" i="15"/>
  <c r="EA48" i="15"/>
  <c r="EK48" i="15"/>
  <c r="EU48" i="15"/>
  <c r="EO48" i="15"/>
  <c r="FC48" i="15"/>
  <c r="G313" i="12" l="1"/>
  <c r="H313" i="12" s="1"/>
  <c r="H312" i="12"/>
  <c r="G315" i="12" l="1"/>
  <c r="K311" i="12" s="1"/>
  <c r="E38" i="12" l="1"/>
  <c r="B49" i="15" s="1"/>
  <c r="H315" i="12"/>
  <c r="G319" i="12"/>
  <c r="FP49" i="15" l="1"/>
  <c r="FN49" i="15"/>
  <c r="GE49" i="15"/>
  <c r="FU49" i="15"/>
  <c r="FZ49" i="15"/>
  <c r="FD49" i="15"/>
  <c r="GC49" i="15"/>
  <c r="FY49" i="15"/>
  <c r="FJ49" i="15"/>
  <c r="FX49" i="15"/>
  <c r="GF49" i="15"/>
  <c r="FF49" i="15"/>
  <c r="FL49" i="15"/>
  <c r="FK49" i="15"/>
  <c r="FM49" i="15"/>
  <c r="FS49" i="15"/>
  <c r="FT49" i="15"/>
  <c r="FH49" i="15"/>
  <c r="GA49" i="15"/>
  <c r="D38" i="12"/>
  <c r="GG49" i="15"/>
  <c r="FV49" i="15"/>
  <c r="FR49" i="15"/>
  <c r="GB49" i="15"/>
  <c r="FE49" i="15"/>
  <c r="FI49" i="15"/>
  <c r="FG49" i="15"/>
  <c r="FW49" i="15"/>
  <c r="GD49" i="15"/>
  <c r="FO49" i="15"/>
  <c r="FQ49" i="15"/>
  <c r="H319" i="12"/>
  <c r="G320" i="12"/>
  <c r="G321" i="12" s="1"/>
  <c r="H321" i="12" s="1"/>
  <c r="H320" i="12" l="1"/>
  <c r="G322" i="12"/>
  <c r="K319" i="12" l="1"/>
  <c r="H322" i="12"/>
  <c r="G327" i="12"/>
  <c r="H327" i="12" l="1"/>
  <c r="G328" i="12"/>
  <c r="E39" i="12"/>
  <c r="B50" i="15" s="1"/>
  <c r="GY50" i="15" l="1"/>
  <c r="HC50" i="15"/>
  <c r="GL50" i="15"/>
  <c r="HA50" i="15"/>
  <c r="GU50" i="15"/>
  <c r="GZ50" i="15"/>
  <c r="D39" i="12"/>
  <c r="GI50" i="15"/>
  <c r="GX50" i="15"/>
  <c r="GO50" i="15"/>
  <c r="HJ50" i="15"/>
  <c r="HD50" i="15"/>
  <c r="HF50" i="15"/>
  <c r="GM50" i="15"/>
  <c r="GS50" i="15"/>
  <c r="GJ50" i="15"/>
  <c r="GK50" i="15"/>
  <c r="HB50" i="15"/>
  <c r="GT50" i="15"/>
  <c r="GR50" i="15"/>
  <c r="GN50" i="15"/>
  <c r="GV50" i="15"/>
  <c r="GQ50" i="15"/>
  <c r="HE50" i="15"/>
  <c r="HH50" i="15"/>
  <c r="GH50" i="15"/>
  <c r="GW50" i="15"/>
  <c r="HI50" i="15"/>
  <c r="HG50" i="15"/>
  <c r="HK50" i="15"/>
  <c r="GP50" i="15"/>
  <c r="G329" i="12"/>
  <c r="H329" i="12" s="1"/>
  <c r="H328" i="12"/>
  <c r="G330" i="12" l="1"/>
  <c r="K327" i="12" s="1"/>
  <c r="E40" i="12" l="1"/>
  <c r="B51" i="15" s="1"/>
  <c r="G334" i="12"/>
  <c r="H330" i="12"/>
  <c r="IC51" i="15" l="1"/>
  <c r="HS51" i="15"/>
  <c r="HR51" i="15"/>
  <c r="IL51" i="15"/>
  <c r="HN51" i="15"/>
  <c r="HT51" i="15"/>
  <c r="II51" i="15"/>
  <c r="HU51" i="15"/>
  <c r="IN51" i="15"/>
  <c r="HW51" i="15"/>
  <c r="IJ51" i="15"/>
  <c r="IE51" i="15"/>
  <c r="HM51" i="15"/>
  <c r="HL51" i="15"/>
  <c r="D40" i="12"/>
  <c r="IM51" i="15"/>
  <c r="HY51" i="15"/>
  <c r="HP51" i="15"/>
  <c r="HV51" i="15"/>
  <c r="IG51" i="15"/>
  <c r="ID51" i="15"/>
  <c r="HO51" i="15"/>
  <c r="IK51" i="15"/>
  <c r="IA51" i="15"/>
  <c r="IF51" i="15"/>
  <c r="HQ51" i="15"/>
  <c r="IB51" i="15"/>
  <c r="IO51" i="15"/>
  <c r="HX51" i="15"/>
  <c r="IH51" i="15"/>
  <c r="HZ51" i="15"/>
  <c r="H334" i="12"/>
  <c r="G336" i="12"/>
  <c r="H336" i="12" s="1"/>
  <c r="G339" i="12" l="1"/>
  <c r="G341" i="12" l="1"/>
  <c r="K334" i="12" s="1"/>
  <c r="H339" i="12"/>
  <c r="G346" i="12"/>
  <c r="G347" i="12" l="1"/>
  <c r="H346" i="12"/>
  <c r="E41" i="12"/>
  <c r="H341" i="12"/>
  <c r="B52" i="15" l="1"/>
  <c r="H347" i="12"/>
  <c r="G348" i="12"/>
  <c r="JJ52" i="15" l="1"/>
  <c r="JE52" i="15"/>
  <c r="JF52" i="15"/>
  <c r="IP52" i="15"/>
  <c r="JC52" i="15"/>
  <c r="JI52" i="15"/>
  <c r="JK52" i="15"/>
  <c r="JO52" i="15"/>
  <c r="IY52" i="15"/>
  <c r="JA52" i="15"/>
  <c r="JD52" i="15"/>
  <c r="IU52" i="15"/>
  <c r="D41" i="12"/>
  <c r="JP52" i="15"/>
  <c r="JB52" i="15"/>
  <c r="IS52" i="15"/>
  <c r="IR52" i="15"/>
  <c r="JQ52" i="15"/>
  <c r="JN52" i="15"/>
  <c r="IZ52" i="15"/>
  <c r="IW52" i="15"/>
  <c r="JM52" i="15"/>
  <c r="JS52" i="15"/>
  <c r="JR52" i="15"/>
  <c r="IT52" i="15"/>
  <c r="JH52" i="15"/>
  <c r="IQ52" i="15"/>
  <c r="JL52" i="15"/>
  <c r="JG52" i="15"/>
  <c r="IV52" i="15"/>
  <c r="IX52" i="15"/>
  <c r="H348" i="12"/>
  <c r="G349" i="12"/>
  <c r="K346" i="12" l="1"/>
  <c r="E42" i="12" s="1"/>
  <c r="H349" i="12"/>
  <c r="G354" i="12"/>
  <c r="H354" i="12" l="1"/>
  <c r="G355" i="12"/>
  <c r="B53" i="15"/>
  <c r="E48" i="12"/>
  <c r="E50" i="12"/>
  <c r="E47" i="12"/>
  <c r="E49" i="12"/>
  <c r="E46" i="12"/>
  <c r="E52" i="12" s="1"/>
  <c r="E56" i="12" l="1"/>
  <c r="G356" i="12"/>
  <c r="H356" i="12" s="1"/>
  <c r="H355" i="12"/>
  <c r="JZ53" i="15"/>
  <c r="KV53" i="15"/>
  <c r="KD53" i="15"/>
  <c r="KQ53" i="15"/>
  <c r="KB53" i="15"/>
  <c r="KH53" i="15"/>
  <c r="KW53" i="15"/>
  <c r="D42" i="12"/>
  <c r="JX53" i="15"/>
  <c r="JW53" i="15"/>
  <c r="JT53" i="15"/>
  <c r="KJ53" i="15"/>
  <c r="KE53" i="15"/>
  <c r="KL53" i="15"/>
  <c r="KN53" i="15"/>
  <c r="KI53" i="15"/>
  <c r="KF53" i="15"/>
  <c r="JV53" i="15"/>
  <c r="KK53" i="15"/>
  <c r="JU53" i="15"/>
  <c r="KP53" i="15"/>
  <c r="JY53" i="15"/>
  <c r="KS53" i="15"/>
  <c r="KA53" i="15"/>
  <c r="KR53" i="15"/>
  <c r="KM53" i="15"/>
  <c r="KC53" i="15"/>
  <c r="KU53" i="15"/>
  <c r="KO53" i="15"/>
  <c r="KT53" i="15"/>
  <c r="KG53" i="15"/>
  <c r="G357" i="12" l="1"/>
  <c r="K354" i="12" s="1"/>
  <c r="E43" i="12" l="1"/>
  <c r="B54" i="15" s="1"/>
  <c r="H357" i="12"/>
  <c r="G362" i="12"/>
  <c r="LG54" i="15" l="1"/>
  <c r="LY54" i="15"/>
  <c r="LF54" i="15"/>
  <c r="LA54" i="15"/>
  <c r="LQ54" i="15"/>
  <c r="LE54" i="15"/>
  <c r="LW54" i="15"/>
  <c r="D43" i="12"/>
  <c r="LI54" i="15"/>
  <c r="LN54" i="15"/>
  <c r="KZ54" i="15"/>
  <c r="LS54" i="15"/>
  <c r="LK54" i="15"/>
  <c r="LD54" i="15"/>
  <c r="KX54" i="15"/>
  <c r="LC54" i="15"/>
  <c r="MA54" i="15"/>
  <c r="LJ54" i="15"/>
  <c r="LZ54" i="15"/>
  <c r="LP54" i="15"/>
  <c r="LV54" i="15"/>
  <c r="LO54" i="15"/>
  <c r="LB54" i="15"/>
  <c r="LT54" i="15"/>
  <c r="LU54" i="15"/>
  <c r="LX54" i="15"/>
  <c r="LL54" i="15"/>
  <c r="LM54" i="15"/>
  <c r="KY54" i="15"/>
  <c r="LH54" i="15"/>
  <c r="LR54" i="15"/>
  <c r="H362" i="12"/>
  <c r="G368" i="12"/>
  <c r="H368" i="12" s="1"/>
  <c r="G371" i="12" l="1"/>
  <c r="G373" i="12" l="1"/>
  <c r="H373" i="12" s="1"/>
  <c r="H371" i="12"/>
  <c r="K362" i="12" l="1"/>
  <c r="E44" i="12" s="1"/>
  <c r="B55" i="15" s="1"/>
  <c r="MD55" i="15" l="1"/>
  <c r="MC55" i="15"/>
  <c r="MW55" i="15"/>
  <c r="MG55" i="15"/>
  <c r="MH55" i="15"/>
  <c r="MU55" i="15"/>
  <c r="MF55" i="15"/>
  <c r="NB55" i="15"/>
  <c r="MB55" i="15"/>
  <c r="MQ55" i="15"/>
  <c r="MS55" i="15"/>
  <c r="ML55" i="15"/>
  <c r="MK55" i="15"/>
  <c r="D44" i="12"/>
  <c r="MO55" i="15"/>
  <c r="MR55" i="15"/>
  <c r="NE55" i="15"/>
  <c r="MJ55" i="15"/>
  <c r="MP55" i="15"/>
  <c r="ME55" i="15"/>
  <c r="NA55" i="15"/>
  <c r="ND55" i="15"/>
  <c r="MX55" i="15"/>
  <c r="MN55" i="15"/>
  <c r="MV55" i="15"/>
  <c r="MT55" i="15"/>
  <c r="MY55" i="15"/>
  <c r="MZ55" i="15"/>
  <c r="NC55" i="15"/>
  <c r="MI55" i="15"/>
  <c r="MM55" i="15"/>
</calcChain>
</file>

<file path=xl/sharedStrings.xml><?xml version="1.0" encoding="utf-8"?>
<sst xmlns="http://schemas.openxmlformats.org/spreadsheetml/2006/main" count="1920" uniqueCount="780">
  <si>
    <t>Medium-Low (ML)</t>
  </si>
  <si>
    <t>Medium-High (MH)</t>
  </si>
  <si>
    <t>High (H)</t>
  </si>
  <si>
    <t>Status</t>
  </si>
  <si>
    <t>Basic (B)</t>
  </si>
  <si>
    <t>Progressing</t>
  </si>
  <si>
    <t>Not observed</t>
  </si>
  <si>
    <t>Observed</t>
  </si>
  <si>
    <t>Level</t>
  </si>
  <si>
    <t>Records are kept of:</t>
  </si>
  <si>
    <t>As previous requirement.</t>
  </si>
  <si>
    <t xml:space="preserve">Records are kept of daily culls (with reason, if known)  </t>
  </si>
  <si>
    <t>Records are kept of staff observation/checking times within the poultry house.</t>
  </si>
  <si>
    <t xml:space="preserve">As previous requirement. </t>
  </si>
  <si>
    <t>KWI T1</t>
  </si>
  <si>
    <t>KWI T2</t>
  </si>
  <si>
    <t>KWI T3</t>
  </si>
  <si>
    <t>KWI T5</t>
  </si>
  <si>
    <t>KWI T6</t>
  </si>
  <si>
    <t>KWI S1</t>
  </si>
  <si>
    <t>KWI S2</t>
  </si>
  <si>
    <t>KWI S3</t>
  </si>
  <si>
    <t>KWI S5</t>
  </si>
  <si>
    <t>KWI Broiler 1</t>
  </si>
  <si>
    <t>KWI Broiler 2</t>
  </si>
  <si>
    <t>KWI Broiler 3</t>
  </si>
  <si>
    <t>KWI Broiler 4</t>
  </si>
  <si>
    <t>KWI Broiler 5</t>
  </si>
  <si>
    <t>KWI Broiler 6</t>
  </si>
  <si>
    <t>KWI Broiler 7</t>
  </si>
  <si>
    <t>KWI Broiler 9</t>
  </si>
  <si>
    <t>KWI Broiler 10</t>
  </si>
  <si>
    <t>KWI Broiler 11</t>
  </si>
  <si>
    <t>KWI Broiler 8</t>
  </si>
  <si>
    <t>KWI Broiler 12</t>
  </si>
  <si>
    <t>KPI Broiler 2</t>
  </si>
  <si>
    <t>KPI Broiler 3</t>
  </si>
  <si>
    <t>KPI Broiler 4</t>
  </si>
  <si>
    <t>KPI Broiler 5</t>
  </si>
  <si>
    <t>KPI Broiler 6</t>
  </si>
  <si>
    <t>KPI Broiler 7</t>
  </si>
  <si>
    <t>KPI Broiler 8</t>
  </si>
  <si>
    <t>KPI Broiler 9</t>
  </si>
  <si>
    <t>KPI Broiler 10</t>
  </si>
  <si>
    <t>KPI Broiler 11</t>
  </si>
  <si>
    <t>KPI Broiler 12</t>
  </si>
  <si>
    <t>KPI Broiler 13</t>
  </si>
  <si>
    <t>KPI Broiler 14</t>
  </si>
  <si>
    <t>KPI Broiler 15</t>
  </si>
  <si>
    <t>KPI Broiler 16</t>
  </si>
  <si>
    <t>KPI Broiler 17</t>
  </si>
  <si>
    <t>KPI Broiler 18</t>
  </si>
  <si>
    <t>KPI Broiler 19</t>
  </si>
  <si>
    <t>KPI Broiler 1</t>
  </si>
  <si>
    <t>KPI Laying 2</t>
  </si>
  <si>
    <t>KPI Laying 3</t>
  </si>
  <si>
    <t>KPI Laying 4</t>
  </si>
  <si>
    <t>KPI Laying 5</t>
  </si>
  <si>
    <t>KPI Laying 6</t>
  </si>
  <si>
    <t>KPI Laying 7</t>
  </si>
  <si>
    <t>KPI Laying 8</t>
  </si>
  <si>
    <t>KPI Laying 9</t>
  </si>
  <si>
    <t>KPI Laying 10</t>
  </si>
  <si>
    <t>KPI Laying 11</t>
  </si>
  <si>
    <t>KPI Laying 12</t>
  </si>
  <si>
    <t>KPI Laying 13</t>
  </si>
  <si>
    <t>KPI Laying 14</t>
  </si>
  <si>
    <t>KPI Laying 15</t>
  </si>
  <si>
    <t>KPI Laying 16</t>
  </si>
  <si>
    <t>KPI Laying 17</t>
  </si>
  <si>
    <t>KPI Laying 18</t>
  </si>
  <si>
    <t>KPI Laying 19</t>
  </si>
  <si>
    <t>KWI Laying 1</t>
  </si>
  <si>
    <t>KWI Laying 2</t>
  </si>
  <si>
    <t>KWI Laying 3</t>
  </si>
  <si>
    <t>KWI Laying 4</t>
  </si>
  <si>
    <t>KWI Laying 6</t>
  </si>
  <si>
    <t>KWI Laying 7</t>
  </si>
  <si>
    <t>KWI Laying 8</t>
  </si>
  <si>
    <t>KWI Laying 9</t>
  </si>
  <si>
    <t>KWI Laying 5</t>
  </si>
  <si>
    <t>KWI Breeder 1</t>
  </si>
  <si>
    <t>KWI Breeder 2</t>
  </si>
  <si>
    <t>KWI Breeder 3</t>
  </si>
  <si>
    <t>KWI Breeder 4</t>
  </si>
  <si>
    <t>KWI Breeder 5</t>
  </si>
  <si>
    <t>KWI Breeder 6</t>
  </si>
  <si>
    <t>KPI Breeder 2</t>
  </si>
  <si>
    <t>KPI Breeder 3</t>
  </si>
  <si>
    <t>KPI Breeder 4</t>
  </si>
  <si>
    <t>KPI Breeder 5</t>
  </si>
  <si>
    <t>KPI Breeder 6</t>
  </si>
  <si>
    <t>KPI Breeder 7</t>
  </si>
  <si>
    <t>KPI Breeder 8</t>
  </si>
  <si>
    <t>KPI Breeder 9</t>
  </si>
  <si>
    <t>KPI Breeder 10</t>
  </si>
  <si>
    <t>KPI Breeder 11</t>
  </si>
  <si>
    <t>KPI Breeder 12</t>
  </si>
  <si>
    <t>KPI Breeder 13</t>
  </si>
  <si>
    <t>KPI Breeder 14</t>
  </si>
  <si>
    <t>KPI Breeder 15</t>
  </si>
  <si>
    <t>KPI Breeder 16</t>
  </si>
  <si>
    <t>KPI Breeder 17</t>
  </si>
  <si>
    <t>KPI Breeder 18</t>
  </si>
  <si>
    <t>KPI Breeder 19</t>
  </si>
  <si>
    <t>KPI Hatchery 2</t>
  </si>
  <si>
    <t>KPI Hatchery 3</t>
  </si>
  <si>
    <t>KPI Hatchery 4</t>
  </si>
  <si>
    <t>KPI Hatchery 5</t>
  </si>
  <si>
    <t>KPI Hatchery 6</t>
  </si>
  <si>
    <t>KPI Hatchery 7</t>
  </si>
  <si>
    <t>KPI Hatchery 8</t>
  </si>
  <si>
    <t>KPI Hatchery 9</t>
  </si>
  <si>
    <t>KPI Hatchery 10</t>
  </si>
  <si>
    <t>KPI Hatchery 11</t>
  </si>
  <si>
    <t>KPI Hatchery 12</t>
  </si>
  <si>
    <t>KPI Hatchery 13</t>
  </si>
  <si>
    <t>KPI Hatchery 14</t>
  </si>
  <si>
    <t>KPI Hatchery 15</t>
  </si>
  <si>
    <t>KPI Hatchery 16</t>
  </si>
  <si>
    <t>KPI Hatchery 17</t>
  </si>
  <si>
    <t>KWI Hatchery 1</t>
  </si>
  <si>
    <t>KWI Hatchery 2</t>
  </si>
  <si>
    <t>KWI Hatchery 3</t>
  </si>
  <si>
    <t>KWI Sow pigs 1</t>
  </si>
  <si>
    <t>KWI Sow pigs 2</t>
  </si>
  <si>
    <t>KPI Sow pigs 2</t>
  </si>
  <si>
    <t>KPI Sow pigs 3</t>
  </si>
  <si>
    <t>KPI Sow pigs 4</t>
  </si>
  <si>
    <t>KPI Sow pigs 5</t>
  </si>
  <si>
    <t>KPI Sow pigs 6</t>
  </si>
  <si>
    <t>KPI Sow pigs 7</t>
  </si>
  <si>
    <t>KPI Sow pigs 8</t>
  </si>
  <si>
    <t>KPI Sow pigs 9</t>
  </si>
  <si>
    <t>KPI Sow pigs 10</t>
  </si>
  <si>
    <t>KPI Sow pigs 11</t>
  </si>
  <si>
    <t>KPI Sow pigs 12</t>
  </si>
  <si>
    <t>KPI Sow pigs 13</t>
  </si>
  <si>
    <t>KPI Sow pigs 14</t>
  </si>
  <si>
    <t>KPI Sow pigs 15</t>
  </si>
  <si>
    <t>KPI Sow pigs 16</t>
  </si>
  <si>
    <t>KPI Sow pigs 17</t>
  </si>
  <si>
    <t>KPI Sow pigs 18</t>
  </si>
  <si>
    <t>KPI Sow pigs 19</t>
  </si>
  <si>
    <t>KPI Sow pigs 20</t>
  </si>
  <si>
    <t>KPI Sow pigs 21</t>
  </si>
  <si>
    <t>KPI Sow pigs 22</t>
  </si>
  <si>
    <t>KWI Sow pigs 3</t>
  </si>
  <si>
    <t>KWI Sow pigs 4</t>
  </si>
  <si>
    <t>KWI Sow pigs 5</t>
  </si>
  <si>
    <t>KWI Sow pigs 6</t>
  </si>
  <si>
    <t>KWI Sow pigs 7</t>
  </si>
  <si>
    <t>KWI Sow pigs 10</t>
  </si>
  <si>
    <t>KWI Sow pigs 12</t>
  </si>
  <si>
    <t xml:space="preserve">KPI Sow pigs 1 </t>
  </si>
  <si>
    <t>KWI Growing pigs 1</t>
  </si>
  <si>
    <t>KWI Growing pigs 2</t>
  </si>
  <si>
    <t>KWI Growing pigs 3</t>
  </si>
  <si>
    <t>KWI Growing pigs 4</t>
  </si>
  <si>
    <t>KWI Growing pigs 5</t>
  </si>
  <si>
    <t>KWI Growing pigs 6</t>
  </si>
  <si>
    <t>KWI Growing pigs 7</t>
  </si>
  <si>
    <t>KWI Growing pigs 9</t>
  </si>
  <si>
    <t>KPI Growing pigs 2</t>
  </si>
  <si>
    <t>KPI Growing pigs 3</t>
  </si>
  <si>
    <t>KPI Growing pigs 4</t>
  </si>
  <si>
    <t>KPI Growing pigs 5</t>
  </si>
  <si>
    <t>KPI Growing pigs 6</t>
  </si>
  <si>
    <t>KPI Growing pigs 7</t>
  </si>
  <si>
    <t>KPI Growing pigs 8</t>
  </si>
  <si>
    <t>KPI Growing pigs 9</t>
  </si>
  <si>
    <t>KPI Growing pigs 10</t>
  </si>
  <si>
    <t>KPI Growing pigs 11</t>
  </si>
  <si>
    <t>KPI Growing pigs 12</t>
  </si>
  <si>
    <t>KPI Growing pigs 13</t>
  </si>
  <si>
    <t>KPI Growing pigs 14</t>
  </si>
  <si>
    <t>KPI Growing pigs 15</t>
  </si>
  <si>
    <t>KPI Growing pigs 16</t>
  </si>
  <si>
    <t>KPI Growing pigs 17</t>
  </si>
  <si>
    <t>KPI Growing pigs 18</t>
  </si>
  <si>
    <t>KPI Growing pigs 19</t>
  </si>
  <si>
    <t>KPI Growing pigs 20</t>
  </si>
  <si>
    <t>KPI Growing pigs 21</t>
  </si>
  <si>
    <t>KPI Sheep 2</t>
  </si>
  <si>
    <t>KPI Sheep 3</t>
  </si>
  <si>
    <t>KPI Sheep 4</t>
  </si>
  <si>
    <t>KPI Sheep 5</t>
  </si>
  <si>
    <t>KPI Sheep 6</t>
  </si>
  <si>
    <t>KPI Sheep 7</t>
  </si>
  <si>
    <t>KPI Sheep 9</t>
  </si>
  <si>
    <t>KPI Sheep 10</t>
  </si>
  <si>
    <t>KPI Sheep 11</t>
  </si>
  <si>
    <t>KPI Sheep 12</t>
  </si>
  <si>
    <t>KPI Sheep 13</t>
  </si>
  <si>
    <t>KPI Sheep 14</t>
  </si>
  <si>
    <t>KPI Sheep 15</t>
  </si>
  <si>
    <t>KPI Sheep 16</t>
  </si>
  <si>
    <t>KPI Sheep 17</t>
  </si>
  <si>
    <t>KPI Sheep 18</t>
  </si>
  <si>
    <t>KPI Sheep 19</t>
  </si>
  <si>
    <t>KPI Sheep 20</t>
  </si>
  <si>
    <t>KPI Sheep 21</t>
  </si>
  <si>
    <t>KPI Sheep 22</t>
  </si>
  <si>
    <t>KPI Sheep 23</t>
  </si>
  <si>
    <t>KPI Sheep 24</t>
  </si>
  <si>
    <t>KPI Sheep 25</t>
  </si>
  <si>
    <t>KPI Sheep 26</t>
  </si>
  <si>
    <t>KWI Sheep 1</t>
  </si>
  <si>
    <t>KWI Sheep 2</t>
  </si>
  <si>
    <t>KWI Sheep 3</t>
  </si>
  <si>
    <t>KWI Sheep 4</t>
  </si>
  <si>
    <t>KWI Sheep 5</t>
  </si>
  <si>
    <t>KWI Sheep 6</t>
  </si>
  <si>
    <t>KWI Sheep 7</t>
  </si>
  <si>
    <t>KWI Sheep 8</t>
  </si>
  <si>
    <t>KWI Sheep 9</t>
  </si>
  <si>
    <t>KWI Sheep 10</t>
  </si>
  <si>
    <t>KWI Sheep 11</t>
  </si>
  <si>
    <t>KWI Sheep 12</t>
  </si>
  <si>
    <t>KWI Sheep 13</t>
  </si>
  <si>
    <t>KPI T2</t>
  </si>
  <si>
    <t>KPI T3</t>
  </si>
  <si>
    <t>KPI T4</t>
  </si>
  <si>
    <t>KPI T5</t>
  </si>
  <si>
    <t>KPI T6</t>
  </si>
  <si>
    <t>KPI T7</t>
  </si>
  <si>
    <t>KPI T8</t>
  </si>
  <si>
    <t>KPI T9</t>
  </si>
  <si>
    <t>KPI T10</t>
  </si>
  <si>
    <t>KPI T11</t>
  </si>
  <si>
    <t>KPI T12</t>
  </si>
  <si>
    <t>KPI T13</t>
  </si>
  <si>
    <t>KPI T14</t>
  </si>
  <si>
    <t>KPI T15</t>
  </si>
  <si>
    <t>KPI T16</t>
  </si>
  <si>
    <t>KPI T17</t>
  </si>
  <si>
    <t>KPI T18</t>
  </si>
  <si>
    <t>KPI T19</t>
  </si>
  <si>
    <t>KPI S2</t>
  </si>
  <si>
    <t>KPI S3</t>
  </si>
  <si>
    <t>KPI S4</t>
  </si>
  <si>
    <t>KPI S5</t>
  </si>
  <si>
    <t>KPI S6</t>
  </si>
  <si>
    <t>KPI S7</t>
  </si>
  <si>
    <t>KPI S8</t>
  </si>
  <si>
    <t>KPI S9</t>
  </si>
  <si>
    <t>KPI S10</t>
  </si>
  <si>
    <t>KPI S11</t>
  </si>
  <si>
    <t>KPI S12</t>
  </si>
  <si>
    <t>KPI S13</t>
  </si>
  <si>
    <t>KPI S14</t>
  </si>
  <si>
    <t>KPI S15</t>
  </si>
  <si>
    <t>KPI S16</t>
  </si>
  <si>
    <t>KWI Sow pigs 8</t>
  </si>
  <si>
    <t>KWI Sow pigs 9</t>
  </si>
  <si>
    <t>KWI Sow pigs 11</t>
  </si>
  <si>
    <t>KWI Sow pigs 13</t>
  </si>
  <si>
    <t>KWI Growing pigs 8</t>
  </si>
  <si>
    <t>KWI Growing pigs 10</t>
  </si>
  <si>
    <t>KWI T4</t>
  </si>
  <si>
    <t>KWI S4</t>
  </si>
  <si>
    <t xml:space="preserve">Respiratory disease, pneumoniaLinks to P1, P4, P5, P11 </t>
  </si>
  <si>
    <t>Achieved level?</t>
  </si>
  <si>
    <t>Observed?</t>
  </si>
  <si>
    <t>Comment on observation</t>
  </si>
  <si>
    <t>Progress</t>
  </si>
  <si>
    <t>Evidence/comment</t>
  </si>
  <si>
    <t>Achievement for Indicator</t>
  </si>
  <si>
    <t xml:space="preserve">KPI Laying 1 </t>
  </si>
  <si>
    <t>KPI Breeder 1</t>
  </si>
  <si>
    <t>KPI Growing pigs 1</t>
  </si>
  <si>
    <t>KPI Sheep 1</t>
  </si>
  <si>
    <t>KPI Sheep 8</t>
  </si>
  <si>
    <t>KPI T1</t>
  </si>
  <si>
    <t>KPI S1</t>
  </si>
  <si>
    <t>KPI Dairy 1</t>
  </si>
  <si>
    <t>KPI Dairy 2</t>
  </si>
  <si>
    <t>KPI Dairy 3</t>
  </si>
  <si>
    <t>KPI Dairy 4</t>
  </si>
  <si>
    <t>KPI Dairy 5</t>
  </si>
  <si>
    <t>KPI Dairy 6</t>
  </si>
  <si>
    <t>KPI Dairy 7</t>
  </si>
  <si>
    <t>KPI Dairy 8</t>
  </si>
  <si>
    <t>KPI Dairy 9</t>
  </si>
  <si>
    <t>KPI Dairy 10</t>
  </si>
  <si>
    <t>KPI Dairy 11</t>
  </si>
  <si>
    <t>KPI Dairy 12</t>
  </si>
  <si>
    <t>KPI Dairy 13</t>
  </si>
  <si>
    <t>KPI Dairy 14</t>
  </si>
  <si>
    <t>KPI Dairy 15</t>
  </si>
  <si>
    <t>KPI Dairy 16</t>
  </si>
  <si>
    <t>KPI Dairy 17</t>
  </si>
  <si>
    <t>KPI Dairy 18</t>
  </si>
  <si>
    <t>KPI Dairy 19</t>
  </si>
  <si>
    <t>KPI Dairy 20</t>
  </si>
  <si>
    <t>KPI Dairy 21</t>
  </si>
  <si>
    <t>KPI Dairy 22</t>
  </si>
  <si>
    <t>KPI Dairy 23</t>
  </si>
  <si>
    <t>KPI Dairy 24</t>
  </si>
  <si>
    <t>KPI Dairy 25</t>
  </si>
  <si>
    <t>KPI Dairy 26</t>
  </si>
  <si>
    <t>KPI Dairy 27</t>
  </si>
  <si>
    <t>KPI Dairy 28</t>
  </si>
  <si>
    <t>KPI Dairy 29</t>
  </si>
  <si>
    <t>KPI Dairy 30</t>
  </si>
  <si>
    <t>KWI Dairy 1</t>
  </si>
  <si>
    <t>KWI Dairy 2</t>
  </si>
  <si>
    <t>KWI Dairy 3</t>
  </si>
  <si>
    <t>KWI Dairy 4</t>
  </si>
  <si>
    <t>KWI Dairy 5</t>
  </si>
  <si>
    <t>KWI Dairy 6</t>
  </si>
  <si>
    <t>KWI Dairy 7</t>
  </si>
  <si>
    <t>KWI Dairy 8</t>
  </si>
  <si>
    <t>KWI Dairy 9</t>
  </si>
  <si>
    <t>KWI Dairy 10</t>
  </si>
  <si>
    <t>People, training - Links to P1, P11</t>
  </si>
  <si>
    <t>Biosecurity  - Links to P5, P8, P11</t>
  </si>
  <si>
    <t>Animal identification - Links to P10</t>
  </si>
  <si>
    <t>Cleaning and disinfection - Links to P5, P8, P11</t>
  </si>
  <si>
    <t>Farm environment:  physical - Links to P4, P5, P6, P9</t>
  </si>
  <si>
    <t>Farm: pasture, walking to milking - Links to P3, P4, P6</t>
  </si>
  <si>
    <t>Farm: milking, milking machine - Links to P4, P9</t>
  </si>
  <si>
    <t>Animal checks - Links to P10, P11</t>
  </si>
  <si>
    <t>Farm environment:  temperature  - Links to P4, P9</t>
  </si>
  <si>
    <t>Farm environment:  ventilation, air quality, dust - Links to P4, P9</t>
  </si>
  <si>
    <t>Farm environment: light - Links to P6</t>
  </si>
  <si>
    <t>Farm environment:  enrichments - Links to P6</t>
  </si>
  <si>
    <t>Farm environment:  stocking  - Links to P4, P6</t>
  </si>
  <si>
    <t>Tethering - Links to P4, P6</t>
  </si>
  <si>
    <t>Farm environment:  emergency - Links to P7, P10, P11</t>
  </si>
  <si>
    <t>Feed - Links to P3</t>
  </si>
  <si>
    <t>Water - Links to P3</t>
  </si>
  <si>
    <t>Health, and health planning - Links to P5</t>
  </si>
  <si>
    <t>Isolation - Links to P5</t>
  </si>
  <si>
    <t>Medicines - Links to P5, P8, P11</t>
  </si>
  <si>
    <t>Litter, bedding - Links to P4</t>
  </si>
  <si>
    <t>Mutilations  - Links to P5, P7</t>
  </si>
  <si>
    <t>Management of dairy bulls - Links to P4, P5, P6, P9</t>
  </si>
  <si>
    <t>Euthanasia - Links to P5, P7</t>
  </si>
  <si>
    <t>Transport - Links to P10, P11</t>
  </si>
  <si>
    <t>Calving cows  - Links to P4, P5, P10, P11</t>
  </si>
  <si>
    <t>Management of calves: calf housing - Links to P4, P5, P6, P11</t>
  </si>
  <si>
    <t>Management of calves: space  - Links to P4, P5, P6</t>
  </si>
  <si>
    <t>Management of calves: calf feeding - Links to P3</t>
  </si>
  <si>
    <t>Management of calves: calf social - Links to P6</t>
  </si>
  <si>
    <t>Animal records  - Links to P10</t>
  </si>
  <si>
    <t xml:space="preserve">Lameness  - Links to P2, P4, P5, P11 </t>
  </si>
  <si>
    <t xml:space="preserve">Body condition - Links to P2, P4, P5, P11 </t>
  </si>
  <si>
    <t>Cleanliness - Links to P4, P5, P7, P11</t>
  </si>
  <si>
    <t xml:space="preserve">Swellings - Links to P4, P5, P11 </t>
  </si>
  <si>
    <t xml:space="preserve">Hair loss,  abrasions  - Links to P4, P5, P11 </t>
  </si>
  <si>
    <t xml:space="preserve">Mastitis - Links to P4, P5, P8, P10, P11 </t>
  </si>
  <si>
    <t>Social  - Links to P6</t>
  </si>
  <si>
    <t>Transport: fitness to travel - Links to P4, P5, P7, P11</t>
  </si>
  <si>
    <t>Slaughter - Links to P5, P11</t>
  </si>
  <si>
    <t>Biosecurity  - Links to P5, P11</t>
  </si>
  <si>
    <t>Cleaning and disinfection - Links to P5, P11</t>
  </si>
  <si>
    <t>Farm environment:  ventilation - Links to P4, P9</t>
  </si>
  <si>
    <t>Farm environment:  light - Links to P6</t>
  </si>
  <si>
    <t>Farm environment:  stocking density - Links to P4, P6</t>
  </si>
  <si>
    <t>Medicines - Links to P5, P11</t>
  </si>
  <si>
    <t>Ammonia (NH3),  dust, humidity  - Links to P4</t>
  </si>
  <si>
    <t>Carbon dioxide (CO2),   Carbon monoxide (CO)  - Links to P4</t>
  </si>
  <si>
    <t>Catching - Links to P11</t>
  </si>
  <si>
    <t>Foot pad lesions (pododermatitis) - Links to P2, P4, P5, P7, P11</t>
  </si>
  <si>
    <t>Hock lesions (hock burn, hock marks) - Links to P2, P4, P5, P7, P11</t>
  </si>
  <si>
    <t>Breast blisters, ammonia burns  - Links to P2, P4, P5, P7, P11</t>
  </si>
  <si>
    <t>Ascites  - Links to P2, P4, P5, P7, P11</t>
  </si>
  <si>
    <t>On-farm culls - Links to P4, P5, P7, P10, P11</t>
  </si>
  <si>
    <t>On-farm mortality - Links to P2, P10, P11</t>
  </si>
  <si>
    <t>Transport  - Links to P10, P11</t>
  </si>
  <si>
    <t>Slaughter: wing damage - Links to P10, P11</t>
  </si>
  <si>
    <t>Slaughter: leg damage/bruising - Links to P10, P11</t>
  </si>
  <si>
    <t>Slaughter - Links to P11</t>
  </si>
  <si>
    <t>Farm environment: stocking density - Links to P4, P6</t>
  </si>
  <si>
    <t>Ammonia (NH3),  dust, humidity  - Links to P4, P5</t>
  </si>
  <si>
    <t>Mutilations  - Links to P5, P6, P7</t>
  </si>
  <si>
    <t>Catching  - Links to P7</t>
  </si>
  <si>
    <t>Beak trimming, feather loss - Links to P5, P6, P7</t>
  </si>
  <si>
    <t>Keel bone damage - Links to P5</t>
  </si>
  <si>
    <t>On-farm culls - Links to P5</t>
  </si>
  <si>
    <t>On-farm mortality - Links to P5</t>
  </si>
  <si>
    <t>Transport mortality - Links to P5, P10</t>
  </si>
  <si>
    <t>Slaughter: wing damage - Links to P5</t>
  </si>
  <si>
    <t>Slaughter: leg damage/bruising - Links to P5</t>
  </si>
  <si>
    <t>Slaughter - Links to P5, P11,</t>
  </si>
  <si>
    <t>Farm environment: emergency - Links to P7, P10, P11</t>
  </si>
  <si>
    <t>Health, and health planning - Links to P8</t>
  </si>
  <si>
    <t>Slaughter - Links to P7, P11</t>
  </si>
  <si>
    <t>Animal records, checking  - Links to P10</t>
  </si>
  <si>
    <t>Hatchery environment:  physical - Links to P2, P4, P5, P6, P9</t>
  </si>
  <si>
    <t>Egg handling, storage - Links to P5</t>
  </si>
  <si>
    <t>Hatchery environment:  temperature  - Links to P4, P9</t>
  </si>
  <si>
    <t>Traceability - Links to P10</t>
  </si>
  <si>
    <t>Hatchery environment: ventilation - Links to P4, P9</t>
  </si>
  <si>
    <t>Chick handling - Links to P2, P5, P4, P9, P11</t>
  </si>
  <si>
    <t>Chick stocking density - Links to P4, P6</t>
  </si>
  <si>
    <t>Hatchery emergency - Links to P7, P10, P11</t>
  </si>
  <si>
    <t>Vaccines used in the hatchery - Links to P5, P11</t>
  </si>
  <si>
    <t>Formalin, dust - Links to P4, P5</t>
  </si>
  <si>
    <t>Transport  - Links to P7</t>
  </si>
  <si>
    <t>Hatchery cull records - Links to P5</t>
  </si>
  <si>
    <t>Hatchery mortality records - Links to P5</t>
  </si>
  <si>
    <t>People, training - Links to P1, P2, P11</t>
  </si>
  <si>
    <t>Farm environment: physical - Links to P2, P4, P5, P6, P9</t>
  </si>
  <si>
    <t>Farm environment: physical (farrowing) - Links to P2, P4, P5, P6, P9</t>
  </si>
  <si>
    <t>Farm environment: ventilation - Links to P4, P9</t>
  </si>
  <si>
    <t>Farm environment: enrichments - Links to P6</t>
  </si>
  <si>
    <t>Farm environment:  stocking density - Links to P1, P4, P6</t>
  </si>
  <si>
    <t>Medicines - Links to P2, P8, P11</t>
  </si>
  <si>
    <t>Ammonia (NH3),  dust, humidity  - Links to P4, P5, P9</t>
  </si>
  <si>
    <t>Mixing unfamiliar animals - Links to</t>
  </si>
  <si>
    <t>Resting surface, bedding - Links to P4</t>
  </si>
  <si>
    <t>Hospital pen - Links to P5, P8</t>
  </si>
  <si>
    <t>Handling  - Links to P</t>
  </si>
  <si>
    <t xml:space="preserve">Lameness  - Links to P1, P4, P5, P11 </t>
  </si>
  <si>
    <t xml:space="preserve">Leg swellings - Links to P1, P4, P5, P11 </t>
  </si>
  <si>
    <t>Enrichment use - Links to P1, P5, P6, P11</t>
  </si>
  <si>
    <t>Tail docking, tail lesions - Links to P1, P5, P6, P11</t>
  </si>
  <si>
    <t>Tooth reduction,  face and udder lesions - Links to P1, P5, P6, P11</t>
  </si>
  <si>
    <t>Body lesions - Links to P1, P5, P6, P11</t>
  </si>
  <si>
    <t>Shoulder lesions - Links to P1, P5, P6, P11</t>
  </si>
  <si>
    <t>Vulva lesions - Links to P1, P5, P6, P11</t>
  </si>
  <si>
    <t>On-farm culls - Links to P5, P10, P11</t>
  </si>
  <si>
    <t>On-farm mortality - Links to P5, P10, P11</t>
  </si>
  <si>
    <t>Fitness to transport/ mortality - Links to P2, P4, P5, P7, P11</t>
  </si>
  <si>
    <t>Slaughter - Links to P11, P12</t>
  </si>
  <si>
    <t>Farm environment:  physical - Links to P2, P4, P5, P6, P9</t>
  </si>
  <si>
    <t>Mixing unfamiliar animals - Links to P5, P7</t>
  </si>
  <si>
    <t>On Farm Culls - Links to P5, P10, P11</t>
  </si>
  <si>
    <t>On Farm Mortality - Links to P5, P10, P11</t>
  </si>
  <si>
    <t>Fitness to Transport/ Mortality - Links to P2, P4, P5, P7, P11</t>
  </si>
  <si>
    <t>Farm: pasture, all-year access - Links to P3, P4, P6</t>
  </si>
  <si>
    <t>Handling - Links to P2, P4, P5, P11</t>
  </si>
  <si>
    <t>Farm environment - light - Links to P6</t>
  </si>
  <si>
    <t>Farm environment: stocking  - Links to P1, P4, P6</t>
  </si>
  <si>
    <t>Tethering - Links to P1, P4, P6</t>
  </si>
  <si>
    <t>Health, and health planning - Links to P5, P8</t>
  </si>
  <si>
    <t>Isolation - Links to P5, P8</t>
  </si>
  <si>
    <t>Shearing - Links to P5, P7</t>
  </si>
  <si>
    <t>Transport - Links to P2, P11, P12</t>
  </si>
  <si>
    <t>Slaughter - Links to P7, P11, P12</t>
  </si>
  <si>
    <t>Lambing  - Links to P1, P2, P4, P5, P10</t>
  </si>
  <si>
    <t xml:space="preserve">Feet  - Links to P1, P4, P5, P11 </t>
  </si>
  <si>
    <t xml:space="preserve">Body condition - Links to P1, P4, P5, P11 </t>
  </si>
  <si>
    <t xml:space="preserve">Hair loss, swellings - Links to P1, P4, P5, P11 </t>
  </si>
  <si>
    <t xml:space="preserve">Faecal soiling - Links to P1, P4, P5, P11 </t>
  </si>
  <si>
    <t>Sheep cleanliness - Links to P1, P4, P5, P7, P11</t>
  </si>
  <si>
    <t xml:space="preserve">Mastitis - Links to P1, P4, P5, P8, P10, P11 </t>
  </si>
  <si>
    <t>Tail length - Links to P1, P4, P5, P11</t>
  </si>
  <si>
    <t>Social  - Links to P1, P2, P6</t>
  </si>
  <si>
    <t>Transport:  vehicles  - Links to P10, P12</t>
  </si>
  <si>
    <t>Transport:  fitness to travel - Links to P2, P4, P5, P7, P11</t>
  </si>
  <si>
    <t>People, training - Links to P11</t>
  </si>
  <si>
    <t xml:space="preserve">Genetics - Links to P2 </t>
  </si>
  <si>
    <t>Biosecurity  - Links to P5</t>
  </si>
  <si>
    <t xml:space="preserve">Removal of mortalities - Links to P5, P10 </t>
  </si>
  <si>
    <t>Cleaning and disinfection - Links to P5, P10</t>
  </si>
  <si>
    <t>Control of other species - Links to P5, P7</t>
  </si>
  <si>
    <t>Tanks  - Links to P5</t>
  </si>
  <si>
    <t>Enclosures, ponds, lagoons    - Links to P5</t>
  </si>
  <si>
    <t>Stocking density - Links to P6</t>
  </si>
  <si>
    <t>Escapes - Links to P5, P10</t>
  </si>
  <si>
    <t>Inspection - Links to P10</t>
  </si>
  <si>
    <t>Handling  - Links to P11</t>
  </si>
  <si>
    <t>Crowding - Links to P4, P5, P6, P11</t>
  </si>
  <si>
    <t>Grading - Links to P4, P5, P6, P11</t>
  </si>
  <si>
    <t>Water quality - Links to P4</t>
  </si>
  <si>
    <t>Medicines - Links to P5</t>
  </si>
  <si>
    <t>Emergency - Links to P9, P10</t>
  </si>
  <si>
    <t>Damage, disease - Links to P4, P5</t>
  </si>
  <si>
    <t>Culls - Links to P5, P7</t>
  </si>
  <si>
    <t>On-farm mortality - Links to P5, P7</t>
  </si>
  <si>
    <t>Transport  - Links to P5, P10</t>
  </si>
  <si>
    <t>Shrimp health assessment - Links to P4, P5</t>
  </si>
  <si>
    <t>On-farm mortality - Links to P5, P10</t>
  </si>
  <si>
    <t>KPI Hatchery 1</t>
  </si>
  <si>
    <t>All people responsible for the care of animals should have received appropriate training by others with appropriate experience, who can demonstrate sufficient knowledge of animal behaviour, general signs of diseases, and indicators of poor animal welfare.</t>
  </si>
  <si>
    <t xml:space="preserve">A written policy for euthanasia is produced by working with a veterinarian, and is based on recognised best international practice. </t>
  </si>
  <si>
    <t xml:space="preserve">At least one pecking object is provided as environmental enrichment for every 1,000 birds based on shed placement number. </t>
  </si>
  <si>
    <t>Enrichment is provided to all birds ≥7 days of age.</t>
  </si>
  <si>
    <t xml:space="preserve">The methods proposed are consistent with national law. </t>
  </si>
  <si>
    <t>Environmental enrichment must be maintained, replaced or changed as necessary to ensure birds have continuous access.</t>
  </si>
  <si>
    <t xml:space="preserve">Stocking density is not above 33kg/m2 (EU permitted lower tier 2007/43 EC). </t>
  </si>
  <si>
    <t xml:space="preserve">Daily mortality </t>
  </si>
  <si>
    <t>House temperature (max/min, measured at bird height)</t>
  </si>
  <si>
    <t xml:space="preserve">An animal welfare contact person or co-ordinator,  responsible for animal welfare aspects within the farm or company, is identified. </t>
  </si>
  <si>
    <t xml:space="preserve">The animal welfare contact person has received training in animal welfare aspects. </t>
  </si>
  <si>
    <t xml:space="preserve">People in the company are supported to have higher-level training, or achieve professional qualifications (locally applicable professional qualifications)  in animal care and animal welfare. </t>
  </si>
  <si>
    <t>Where present, automatic equipment for temperature control is fitted with alarms that warn immediately of equipment failure.</t>
  </si>
  <si>
    <t>Heating or cooling systems essential for bird health and welfare are checked daily for proper operation.</t>
  </si>
  <si>
    <t>Dead on arrival (DOA) at slaughterhouse is calculated and recorded.</t>
  </si>
  <si>
    <t>To protect from high temperatures during transport, birds are loaded and transported in the cooler parts of the day, or during the night, and are provided with shade and good ventilation in the lairage.</t>
  </si>
  <si>
    <t>Routine procedures should not cause injury, panic, lasting fear or avoidable pain or distress, and where painful procedures cannot be avoided, they should be carried out by competent and trained people.</t>
  </si>
  <si>
    <t>People handling animals are trained in handling techniques, emergency killing procedures and biosecurity.</t>
  </si>
  <si>
    <t xml:space="preserve">Ascites and respiratory disease are assessed as a percentage at the processing plant. </t>
  </si>
  <si>
    <t>Any equipment used for euthanasia is maintained in good working order, and records documenting maintenance are kept.</t>
  </si>
  <si>
    <t>All farm visitors adhere to strict biosecurity requirements specific to the farm being visited.</t>
  </si>
  <si>
    <t>A list of permitted disinfectants and detergents used on the farm, and their safety data sheets, is available.</t>
  </si>
  <si>
    <t>Light levels are at the legal base requirement.</t>
  </si>
  <si>
    <t>Where stocking density is legislated, the legal specification is followed.</t>
  </si>
  <si>
    <t>The farming system does not depend on prolonged or routine use of pharmaceuticals.</t>
  </si>
  <si>
    <t>A H&amp;W plan is in place (Resource 6).</t>
  </si>
  <si>
    <t>The H&amp;W plan is reviewed annually and authorised by the company veterinarian.</t>
  </si>
  <si>
    <t>Hormones and antibiotics are not used as growth promoters.</t>
  </si>
  <si>
    <t>Preventive (prophylactic) use of antimicrobials is not permitted.</t>
  </si>
  <si>
    <t xml:space="preserve">Vaccines and medicines are stored securely and in the recommended conditions (label instructions). </t>
  </si>
  <si>
    <t>Sick or distressed animals are isolated and treated promptly, or euthanased humanely without delay, if treatment is not feasible or recovery is unlikely.</t>
  </si>
  <si>
    <t>People responsible for euthanasia have received appropriate training.</t>
  </si>
  <si>
    <t xml:space="preserve">A recognised method to induce immediate insensibility is adopted at slaughter (see Introduction Section 3.5 regarding stunning). </t>
  </si>
  <si>
    <t>Animals are slaughtered adopting local legally-approved methods.</t>
  </si>
  <si>
    <t>Stunning and killing is conducted by an appropriately trained and competent person.</t>
  </si>
  <si>
    <t>Any equipment used for euthanasia is maintained in good working order, and is appropriate for the designated use, and records documenting maintenance are kept.</t>
  </si>
  <si>
    <t>Electro-immobilisation is not used.</t>
  </si>
  <si>
    <t>Staff are trained in, and able to explain: how to check an animal has been properly stunned; check for signs of consciousness and unconsciousness; and know what to do if an animal hasn’t been properly stunned.</t>
  </si>
  <si>
    <t xml:space="preserve">At least 1 welfare contact person or co-ordinator, sometimes known as an Animal Welfare Officer) is appointed to have specific knowledge, training and responsibility for welfare during slaughter. </t>
  </si>
  <si>
    <t>Chicken houses have surfaces that allow for effective cleaning.</t>
  </si>
  <si>
    <t xml:space="preserve">The farm operates a clear period at the end of each flock to allow for effective cleaning. </t>
  </si>
  <si>
    <t>A biosecurity programme/plan (see World Vet, Resource 10) is in place.</t>
  </si>
  <si>
    <t>Access to houses is limited to essential farm employees only.</t>
  </si>
  <si>
    <t>Facilities (including feed and litter storage areas) are constructed to limit the entry of pathogens, pests and animals that could transmit diseases to birds.</t>
  </si>
  <si>
    <t xml:space="preserve">Birds are protected from predators, vermin, and excessive noise. </t>
  </si>
  <si>
    <t xml:space="preserve">Birds are protected from adverse weather. </t>
  </si>
  <si>
    <t xml:space="preserve">The house environment provides improved opportunity for behaviours. </t>
  </si>
  <si>
    <t>Where present, heating and cooling systems are capable of producing enough heat or cooling to ensure birds do not get too hot or too cold.</t>
  </si>
  <si>
    <t xml:space="preserve">Houses are equipped with means of controlling relative humidity. </t>
  </si>
  <si>
    <t>Where present, equipment for ventilation supports the birds in both extreme hot and cold weather, manages air exchange, air quality and dust, and bird comfort.</t>
  </si>
  <si>
    <t>Where present, automatic equipment for ventilation is fitted with alarms that warn immediately of equipment failure.</t>
  </si>
  <si>
    <t xml:space="preserve">Automatic equipment for ventilation has a back-up power supply that is tested weekly. </t>
  </si>
  <si>
    <t>Ventilation systems essential for bird health and welfare are checked daily for proper operation.</t>
  </si>
  <si>
    <t>If no legal requirement exists, then adequate levels of light are provided for carers to observe animals, and for the animals to carry out daytime behaviours.</t>
  </si>
  <si>
    <t>Dark rest periods are provided.</t>
  </si>
  <si>
    <t>Natural or artificial light (of an intensity of at least 20 lux) is available in all buildings, illuminating at least 80% of the useable area, for a minimum of 8 hours daily.</t>
  </si>
  <si>
    <t xml:space="preserve">The producer is aware that birds can use enrichments when they are provided, and this can affect animal welfare. </t>
  </si>
  <si>
    <t xml:space="preserve">All birds have sufficient space to walk, turn around, preen, sit undisturbed, flap, stretch wings, dust bathe and access feed and water without undue competition. </t>
  </si>
  <si>
    <t>Stocking density is not above 38kg/m2 (see Red Tractor Broiler and Poussin Standards in Resource 10).</t>
  </si>
  <si>
    <t>Stocking density meets the requirements of the Better Chicken Commitment or Red Tractor Chicken Standards: Indoor Enhanced Welfare Version 1 (2020) of 30kg/m2 or less (see Resource 10).</t>
  </si>
  <si>
    <t xml:space="preserve">Written plans are in place to deal with emergencies such as fire, power failure, flooding, accidental injuries, freezing, failure of water and feed supply, or chemical or effluent spillage. The plan is periodically tested, and implementable in the event of an emergency. </t>
  </si>
  <si>
    <t xml:space="preserve">Contacts and emergency phone numbers, and contact numbers in cases where the emergency can affect human health, are available at each site.   </t>
  </si>
  <si>
    <t xml:space="preserve">If generators are used for back-up power, they are tested under conditions of load at least once per flock. </t>
  </si>
  <si>
    <t xml:space="preserve">The emergency plan includes approved methods of humane killing and mass depopulation, with each method having an SOP containing: instructions for implementation; equipment requirements; training; safety; biosecurity; and environmental aspects. </t>
  </si>
  <si>
    <t>Plans are developed in consultation with a poultry veterinarian and are updated annually, to cover circumstances such as animals infected with a potentially zoonotic or notifiable disease.</t>
  </si>
  <si>
    <t>The feed is of a quantity and quality to maintain normal health and productivity, to prevent prolonged hunger or malnutrition, and is suited to the animals’ age and needs.</t>
  </si>
  <si>
    <t xml:space="preserve">Feeders meet manufacturers’ recommendations, good poultry husbandry practices and local regulatory requirements, and provide adequate access for all birds. </t>
  </si>
  <si>
    <t xml:space="preserve">Feed and watering systems are height-adjustable, making them  easily accessible by all birds as they grow. </t>
  </si>
  <si>
    <t>All feeding and drinking systems are checked daily for proper operation.</t>
  </si>
  <si>
    <t xml:space="preserve">In the event of a supply failure, the farms can provide feed within 24 hours. </t>
  </si>
  <si>
    <t>Water is of a quantity and quality to maintain normal health, and to prevent dehydration.</t>
  </si>
  <si>
    <t xml:space="preserve">Drinkers meets both manufacturers’ recommendations and local regulatory requirements, and provide adequate access for all birds. </t>
  </si>
  <si>
    <t>Drinking systems essential for bird health and welfare are checked for proper operation daily.</t>
  </si>
  <si>
    <t>A water meter is fitted in every house to monitor daily water consumption.</t>
  </si>
  <si>
    <t xml:space="preserve">Water should be tested annually to ensure potability to FAO standards (see FAO 2016 in Resource 10). </t>
  </si>
  <si>
    <t xml:space="preserve">The emergency supply of water has sufficient capacity to supply the site for 24 hours at maximum demand (such as in the last few days of the crop). </t>
  </si>
  <si>
    <t>A procedure is in place to deal with an outbreak of notifiable disease, such as Avian Influenza or Newcastle Disease.</t>
  </si>
  <si>
    <t xml:space="preserve">Infectious, parasitic and metabolic diseases, injury, and conditions causing distress, are prevented and controlled through good management, good animal care, biosecurity, vaccination and genetic selection. </t>
  </si>
  <si>
    <t xml:space="preserve">Any drugs or other agents used to treat animals must be compliant with all local guidelines and applicable local legislation. </t>
  </si>
  <si>
    <t>An antimicrobial reduction programme is in place (see World Vet, Resource 10).</t>
  </si>
  <si>
    <t>Antimicrobials and other medicines are used responsibly to protect both human and animal health.</t>
  </si>
  <si>
    <t>Medicine use is recorded (Resource 5).</t>
  </si>
  <si>
    <t xml:space="preserve">The company has access to a veterinarian experienced in poultry care. </t>
  </si>
  <si>
    <t>Any antimicrobial classified as being of ‘high’ or ‘medium’ importance for human medicine, defined as Highest Priority Critically Important Antimicrobials (HPCIA), is not permitted for use in broiler chickens, unless under veterinary advice.</t>
  </si>
  <si>
    <t>Persons using medicines have relevant experience and training.</t>
  </si>
  <si>
    <t xml:space="preserve">The farmer is aware that high ammonia levels can be harmful to the birds and to humans working in the farm. </t>
  </si>
  <si>
    <t xml:space="preserve">The farmer is aware of the animal, and human, health and safety concerns regarding carbon monoxide (highly toxic to  humans and animals). </t>
  </si>
  <si>
    <t>Litter provision is at the legal base requirement.</t>
  </si>
  <si>
    <t xml:space="preserve">Where no legal definition exists, some new litter material is provided for each flock cycle. </t>
  </si>
  <si>
    <t>Animals are euthanased by adopting local-legally approved methods.</t>
  </si>
  <si>
    <t>Catching is carried out by trained people.</t>
  </si>
  <si>
    <t xml:space="preserve">Animals which are sick, weak, injured, or known to be diseased, are not transported. They are humanely euthanased on-site. </t>
  </si>
  <si>
    <t>Picking up, suspending or carrying birds by a leg, wing or tail is prohibited.</t>
  </si>
  <si>
    <t xml:space="preserve">No more than 3 birds are held in each hand during catching. </t>
  </si>
  <si>
    <t>Catching is scheduled to minimise the time to slaughter, as well as to minimise climatic stress during catching, transport and holding.</t>
  </si>
  <si>
    <t xml:space="preserve">Water withdrawal does not exceed 1 hour prior to the start of catch for that house. </t>
  </si>
  <si>
    <t>Maximum feed withdrawal time is 12 hours (feeders are empty/raised, to the scheduled time of slaughter).</t>
  </si>
  <si>
    <t>Lairages protect the birds from adverse weather and high temperatures.</t>
  </si>
  <si>
    <t>Number of birds placed, and date placed</t>
  </si>
  <si>
    <t xml:space="preserve">Live weight (if birds are weighed) </t>
  </si>
  <si>
    <t xml:space="preserve">Procedures are in place to ensure broilers with leg issues (as scored using methods in Resource 1) are humanely culled to prevent suffering. </t>
  </si>
  <si>
    <t>All culls due to leg problems are recorded on the daily mortality and cull record.</t>
  </si>
  <si>
    <t xml:space="preserve">Scoring scales (gait scoring) for walking ability are used to assess the leg health of the flock (see Resource 1). </t>
  </si>
  <si>
    <t>The incidence of lameness is reduced by use of breeds with high robustness and leg health (such as slower-growing strains or breeds), and by providing appropriate nutrition.</t>
  </si>
  <si>
    <t xml:space="preserve">The farmer is aware of foot pad marks/pododermatitis as a welfare issue. </t>
  </si>
  <si>
    <t xml:space="preserve">The incidence of pododermatitis is evaluated at the slaughter plant using pictures and descriptions such as in Resource 1. </t>
  </si>
  <si>
    <t>If pododermatitis is detected at the slaughter plant, the farmer is informed.</t>
  </si>
  <si>
    <t xml:space="preserve">The farmer is aware of hock burn and hock marks as a welfare issue. </t>
  </si>
  <si>
    <t xml:space="preserve">The incidence of hock lesions is evaluated at the slaughter plant using pictures and descriptions such as in Resource 1. </t>
  </si>
  <si>
    <t xml:space="preserve">If hock marks are detected at the slaughter plant, the farmer is informed. </t>
  </si>
  <si>
    <t xml:space="preserve">The farmer is aware of breast blisters as a welfare issue (breast blisters are much less common than feet or hock lesions, but ‘outbreaks’ can occur). </t>
  </si>
  <si>
    <t xml:space="preserve">Breast blisters are assessed at the processing plant. </t>
  </si>
  <si>
    <t xml:space="preserve">If breast blisters are detected at the slaughter plant, the farmer is informed. </t>
  </si>
  <si>
    <t>The farmer is aware of ascites as a welfare issue.</t>
  </si>
  <si>
    <t>Only mortality (not cull) data collected. Mortality is defined as ‘found dead’, whereas cull is defined as ‘actively, humanely killed for health or welfare reason’.</t>
  </si>
  <si>
    <t xml:space="preserve">Daily cull number is collected and recorded. </t>
  </si>
  <si>
    <t xml:space="preserve">Daily mortality data is recorded. </t>
  </si>
  <si>
    <t xml:space="preserve">DOA at slaughterhouse &lt; 0.5%  </t>
  </si>
  <si>
    <t>All birds are slaughtered within 8 hours of loading the first bird into a module.</t>
  </si>
  <si>
    <t>The time from when birds leave the farm to arriving at the processing plant is no longer than 4 hours.</t>
  </si>
  <si>
    <t>The slaughterhouse is aware of wing damage as a welfare issue, and communicates wing damage to the farmer when it occurs.</t>
  </si>
  <si>
    <t xml:space="preserve">Wing damage &lt;0.5% </t>
  </si>
  <si>
    <t xml:space="preserve">The slaughterhouse is aware of leg damage, broken or dislocated legs as a welfare issue, and communicates leg damage  to the farmer when it occurs (where the slaughter house and the farm are in communication).  </t>
  </si>
  <si>
    <t xml:space="preserve">Leg damage/broken/dislocated legs &lt;0.5% </t>
  </si>
  <si>
    <t xml:space="preserve">The company has a written plan in place to respond to negative changes in leg damage over any 24hr period. </t>
  </si>
  <si>
    <t>The company sets high targets, measures performance and reports on outcomes.</t>
  </si>
  <si>
    <t>The slaughterhouse is aware of stunning as a welfare issue.</t>
  </si>
  <si>
    <t xml:space="preserve">Floors, surfaces, fittings, equipment and other facilities in and around the shed are designed, constructed, operated and maintained to minimise the risk of smothering, injury, trapping, or disease, and are free from rough edges and sharp protrusions. </t>
  </si>
  <si>
    <t>The company sets high targets, measures performance and reports on lameness outcomes.</t>
  </si>
  <si>
    <t xml:space="preserve">Written cleaning and disinfection protocols are implemented. </t>
  </si>
  <si>
    <t>Natural light is provided.</t>
  </si>
  <si>
    <t>Animals are handled using low-stress methods, equipment, and facilities that calm animal movement.</t>
  </si>
  <si>
    <t>The farmer is aware of lameness as a welfare issue.</t>
  </si>
  <si>
    <t xml:space="preserve">If vehicles are brought on-site, they are sprayed (wheels as a minimum) at the gateway. </t>
  </si>
  <si>
    <t>The biosecurity programme includes a risk assessment (which may be based on hazard analysis and critical control point (HACCP) training) of the primary pathogens and parasites that are likely to pose a risk to the flock.</t>
  </si>
  <si>
    <t>Hand washing and sanitisation is available on entry to each house.</t>
  </si>
  <si>
    <t>All on-site staff and visitors shower and are provided with a full complement of protective clothing.</t>
  </si>
  <si>
    <t>Feed silos are located at the perimeter of the site so that feed vehicles do not need to enter the site.</t>
  </si>
  <si>
    <t xml:space="preserve">The houses effectively protect the chickens from contact with other animals, insects, rodents, invasive wildlife or wild bird species. </t>
  </si>
  <si>
    <t>Vermin are controlled through the use of bait stations, traps and other appropriate and effective measures, and only approved pest control substances or chemicals permitted by law are used.</t>
  </si>
  <si>
    <t>The accommodation, pens and equipment are constructed to ensure they can be thoroughly cleaned and disinfected.</t>
  </si>
  <si>
    <t xml:space="preserve">Internal house equipment, water tanks and silos are cleaned during house cleaning. </t>
  </si>
  <si>
    <t xml:space="preserve">The areas around the buildings are kept clear of debris and non-essential equipment. </t>
  </si>
  <si>
    <t>Cleanable concrete or stone areas for loading are present around the poultry house (note: in hot climates it may not be ideal to concrete all surrounding areas as this can reflect heat).</t>
  </si>
  <si>
    <t xml:space="preserve">Vegetation is kept short and is well managed so as not to offer shelter to wild birds or rodents. </t>
  </si>
  <si>
    <t xml:space="preserve">A microbiological testing programme for house hygiene is in place for a targeted sample of company farms each year, and there is a policy for feeding results back to the farm and the cleaning teams. </t>
  </si>
  <si>
    <t xml:space="preserve">The most humane effective baiting method is adopted, and pest control baits are only accessible to the targeted species. </t>
  </si>
  <si>
    <t>Where automatic systems are in place, they do not replace human care and observation, unless their safe and reliable use in maintaining animal welfare has been demonstrated.</t>
  </si>
  <si>
    <t>Outdoor range is provided.</t>
  </si>
  <si>
    <t xml:space="preserve">Records of daily maximum and minimum shed temperatures (at bird height) are kept on file and available for review. </t>
  </si>
  <si>
    <t xml:space="preserve">House temperatures are controlled to maintain the temperature range recommended by the breeder or veterinarian. </t>
  </si>
  <si>
    <t>Lighting follows a 24-hour rhythm and includes periods of darkness lasting at least 6 hours in total, with an uninterrupted period of darkness of at least 4 hours.</t>
  </si>
  <si>
    <t xml:space="preserve">Dawn/dusk is either provided naturally, or the light level at dawn/dusk is gradually raised and lowered (typically over a 10-minute period) via an automatic system. </t>
  </si>
  <si>
    <t xml:space="preserve">Lighting meets the requirements of the Better Chicken Commitment  (50 lux minimum, including natural light) in Resource 10. </t>
  </si>
  <si>
    <t>Perches or platforms are provided at a minimum length of 2.7m per 1,000 birds based on shed placement number.</t>
  </si>
  <si>
    <t>Perches or platforms are evenly distributed throughout the shed, and provide a flat surface positioned at a height that allows birds at all ages to perch.</t>
  </si>
  <si>
    <t xml:space="preserve">If multiple height perches are used, the ramps are at a shallow angle (&lt;15% or less) to allow good access. </t>
  </si>
  <si>
    <t>An enriched, complex environment is provided to encourage foraging, dustbathing, perching and other natural behaviours.</t>
  </si>
  <si>
    <t xml:space="preserve">Food is presented in a way that provides interest and occupation for animals (for example, scatterfed, or from a foraging device). </t>
  </si>
  <si>
    <t>In the event of a power failure, the farm can provide water within 12 hours.</t>
  </si>
  <si>
    <t xml:space="preserve">An antimicrobial stewardship plan is in place, and is complied with (see OIE example in Resource 10). </t>
  </si>
  <si>
    <t xml:space="preserve">The plan is reviewed on an annual basis, and is linked to existing regional or national antimicrobial stewardship schemes. </t>
  </si>
  <si>
    <t>Ammonia is tested at the end of the flock cycle, or if levels appear to be rising. Ammonia is below &lt;25ppm when measured at bird head height.</t>
  </si>
  <si>
    <t>The cause of high ammonia is rectified.</t>
  </si>
  <si>
    <t>If dust levels are recognised to be causing negative impacts on bird health and welfare, steps are taken to reduce dust (from feed, litter and ventilation).</t>
  </si>
  <si>
    <t>House humidity at bird level is measured and recorded.</t>
  </si>
  <si>
    <t>The target for NH3 levels is &lt;10ppm.</t>
  </si>
  <si>
    <t>The farmer is aware of the concerns regarding high levels of carbon dioxide (which is an indicator of poor ventilation).</t>
  </si>
  <si>
    <t>A periodic CO2  testing programme is in place throughout the flock cycle.</t>
  </si>
  <si>
    <t>The target for CO2 levels is &lt;3,000ppm</t>
  </si>
  <si>
    <t>A testing programme is in place for carbon monoxide produced by heating equipment, if used.</t>
  </si>
  <si>
    <t xml:space="preserve">CO &lt;50ppm in the first 3 days of the flock (when heating is usually at a maximum). </t>
  </si>
  <si>
    <t>The floor of poultry houses is completely covered in litter to a minimum average depth of 50mm/2 inches.</t>
  </si>
  <si>
    <t xml:space="preserve">Litter is maintained to be dry and friable (crumbly or easily broken up) across the majority of the poultry house. </t>
  </si>
  <si>
    <t>Birds have continuous access to litter (unless, for chicks ≤7 days old in sheds where chick paper is used).</t>
  </si>
  <si>
    <t>Litter is maintained and poor litter is replaced when required.</t>
  </si>
  <si>
    <t>Where litter beetles are present, they are controlled.</t>
  </si>
  <si>
    <t>Litter is of quality sufficient to encourage dust bathing and foraging.</t>
  </si>
  <si>
    <t>Litter quality is measured and recorded using a recognised litter scoring scale.</t>
  </si>
  <si>
    <t xml:space="preserve">When litter score falls below targets set by the company, steps are taken to improve the litter quality during the flock cycle. </t>
  </si>
  <si>
    <t>Gas killing used in emergency or disease control situations has approval from the appropriate local government agency.</t>
  </si>
  <si>
    <t xml:space="preserve">If mechanical catchers are used, they are designed, operated and maintained to minimise injury, stress and fear to the birds. </t>
  </si>
  <si>
    <t xml:space="preserve">Birds are slaughtered as close as possible to the farm of origin, and as soon as possible after arrival. </t>
  </si>
  <si>
    <t xml:space="preserve">Birds are handled singly, in an upright position, held by both legs and with the torso supported. </t>
  </si>
  <si>
    <t xml:space="preserve">If the incidence of pododermatitis is higher than established targets, measures are taken to improve litter quality on-farm, and to reduce incidence in subsequent flocks. </t>
  </si>
  <si>
    <t xml:space="preserve">Foot pad lesions in any category above 0 is &lt;10% of flock. </t>
  </si>
  <si>
    <t>The company sets high targets, measures performance and reports on foot pad lesion outcomes.</t>
  </si>
  <si>
    <t xml:space="preserve">If the incidence of hock lesions is higher than established targets, measures are taken to improve litter quality on-farm, and to reduce incidence in subsequent flocks. </t>
  </si>
  <si>
    <t>Hock lesions in any category is &lt;10% of flock.</t>
  </si>
  <si>
    <t>The company sets high targets, measures performance and reports on hock lesion outcomes.</t>
  </si>
  <si>
    <t xml:space="preserve">If the incidence of breast blisters is higher than established targets, measures are taken to improve litter quality and to reduce incidence in subsequent flocks. </t>
  </si>
  <si>
    <t xml:space="preserve">Breast blister is &lt;0.5% of flock. </t>
  </si>
  <si>
    <t xml:space="preserve">If the incidence of ascites / respiratory disease is higher than established targets, measures are taken to improve house conditions and disease status, and to reduce the incidence in subsequent flocks.  </t>
  </si>
  <si>
    <t>The incidence of ascites is reduced by genetic selection and by providing appropriate nutrition.</t>
  </si>
  <si>
    <t>The company sets high targets, measures performance and reports on ascites and respiratory disease outcomes.</t>
  </si>
  <si>
    <t>Cull data is analysed, and the cause of adverse trends is investigated and acted upon. Suggested thresholds for investigation are total cull &gt; 1.5%.</t>
  </si>
  <si>
    <t>The company has a written plan in place to respond to sudden increases in culling.</t>
  </si>
  <si>
    <t xml:space="preserve">The plan includes veterinary consultation and actions to address the problem where necessary. </t>
  </si>
  <si>
    <t>Mortality data is analysed, and the cause of adverse trends is investigated, and acted upon. The suggested threshold for investigation is total mortality &gt;5%.</t>
  </si>
  <si>
    <t xml:space="preserve">A procedure is in place to investigate unexplained mortality of &gt;2 birds/1,000/day. If morbidity and mortality levels increase, and other signs indicate the flock has been affected by disease, a diagnostic investigation is conducted to identify the causative agent. </t>
  </si>
  <si>
    <t xml:space="preserve">DOA at slaughterhouse &lt;0.25%  </t>
  </si>
  <si>
    <t>Journey times are kept to a minimum.</t>
  </si>
  <si>
    <t xml:space="preserve">The company has a written plan in place to respond to negative changes in DOA over any 24hr period. </t>
  </si>
  <si>
    <t xml:space="preserve">Wing damage &lt;0.25% </t>
  </si>
  <si>
    <t xml:space="preserve">The company has a written plan in place to respond to negative changes in wing damage over any 24hr period. </t>
  </si>
  <si>
    <t xml:space="preserve">Leg damage/broken/dislocated legs &lt;0.25%   </t>
  </si>
  <si>
    <t>Maximum stun-to-start of bleed intervals of 15 seconds are adopted.</t>
  </si>
  <si>
    <t xml:space="preserve">Percentage of birds not effectively rendered immediately insensible is recorded and actions taken to reduce the number to a minimum.  </t>
  </si>
  <si>
    <t xml:space="preserve">Company is moving away from use of electrical waterbath stunning, and towards gas or LAPS systems (beneficial for both welfare and quality reasons). </t>
  </si>
  <si>
    <t xml:space="preserve">Internationally-recognised best practice methods for slaughter are adopted (Better Chicken Commitment, Resource 10). </t>
  </si>
  <si>
    <t>Non-electrical stunning systems are used.</t>
  </si>
  <si>
    <t>Housing is constructed to minimise fire risk, and firefighting equipment is available.</t>
  </si>
  <si>
    <t xml:space="preserve">Broiler chickens are not kept in cage systems. </t>
  </si>
  <si>
    <t xml:space="preserve">To monitor bird leg health and the birds’ ability to access feed and water, gait scoring is performed once per flock, no earlier than seven days before slaughter. </t>
  </si>
  <si>
    <t>Lameness in any category above score &gt;3 is &lt;1% of flock.</t>
  </si>
  <si>
    <t/>
  </si>
  <si>
    <t>KPI 1</t>
  </si>
  <si>
    <t>KPI 2</t>
  </si>
  <si>
    <t>KPI 3</t>
  </si>
  <si>
    <t>KPI 4</t>
  </si>
  <si>
    <t>KPI 5</t>
  </si>
  <si>
    <t>KPI 6</t>
  </si>
  <si>
    <t>KPI 7</t>
  </si>
  <si>
    <t>KPI 8</t>
  </si>
  <si>
    <t>KPI 9</t>
  </si>
  <si>
    <t>KPI 10</t>
  </si>
  <si>
    <t>KPI 11</t>
  </si>
  <si>
    <t>KPI 12</t>
  </si>
  <si>
    <t>KPI 13</t>
  </si>
  <si>
    <t>KPI 14</t>
  </si>
  <si>
    <t>KPI 15</t>
  </si>
  <si>
    <t>KPI 16</t>
  </si>
  <si>
    <t>KPI 17</t>
  </si>
  <si>
    <t>KPI 18</t>
  </si>
  <si>
    <t>KPI 19</t>
  </si>
  <si>
    <t>KWI 1</t>
  </si>
  <si>
    <t>KWI 2</t>
  </si>
  <si>
    <t>KWI 3</t>
  </si>
  <si>
    <t>KWI 4</t>
  </si>
  <si>
    <t>KWI 5</t>
  </si>
  <si>
    <t>KWI 6</t>
  </si>
  <si>
    <t>KWI 7</t>
  </si>
  <si>
    <t>KWI 8</t>
  </si>
  <si>
    <t>KWI 9</t>
  </si>
  <si>
    <t>KWI 10</t>
  </si>
  <si>
    <t>KWI 11</t>
  </si>
  <si>
    <t>KWI 12</t>
  </si>
  <si>
    <t>Overall achievement</t>
  </si>
  <si>
    <t>KPI</t>
  </si>
  <si>
    <t>Achievement</t>
  </si>
  <si>
    <t>Overall KPI achievement</t>
  </si>
  <si>
    <t>KWI</t>
  </si>
  <si>
    <t>Overall KWI achievement</t>
  </si>
  <si>
    <t>Basic level not achieved</t>
  </si>
  <si>
    <t>Value</t>
  </si>
  <si>
    <t>Sector Weight</t>
  </si>
  <si>
    <t>%360º</t>
  </si>
  <si>
    <t>Start angle</t>
  </si>
  <si>
    <t>Finish angle</t>
  </si>
  <si>
    <t>KPI Name</t>
  </si>
  <si>
    <t>KWI name</t>
  </si>
  <si>
    <t>KPI 1: People, training - Links to P1, P11</t>
  </si>
  <si>
    <t>KPI 2: Biosecurity  - Links to P5, P11</t>
  </si>
  <si>
    <t>KPI 3: Cleaning and disinfection - Links to P5, P11</t>
  </si>
  <si>
    <t>KPI 4: Farm environment:  physical - Links to P4, P5, P6, P9</t>
  </si>
  <si>
    <t>KPI 5: Farm environment:  temperature  - Links to P4, P9</t>
  </si>
  <si>
    <t>KPI 6: Farm environment:  ventilation - Links to P4, P9</t>
  </si>
  <si>
    <t>KPI 7: Farm environment:  light - Links to P6</t>
  </si>
  <si>
    <t>KPI 8: Farm environment:  enrichments - Links to P6</t>
  </si>
  <si>
    <t>KPI 9: Farm environment:  stocking density - Links to P4, P6</t>
  </si>
  <si>
    <t>KPI 10: Farm environment:  emergency - Links to P7, P10, P11</t>
  </si>
  <si>
    <t>KPI 11: Feed - Links to P3</t>
  </si>
  <si>
    <t>KPI 12: Water - Links to P3</t>
  </si>
  <si>
    <t>KPI 13: Health, and health planning - Links to P5</t>
  </si>
  <si>
    <t>KPI 14: Medicines - Links to P5, P11</t>
  </si>
  <si>
    <t>KPI 15: Ammonia (NH3),  dust, humidity  - Links to P4</t>
  </si>
  <si>
    <t>KPI 16: Carbon dioxide (CO2),   Carbon monoxide (CO)  - Links to P4</t>
  </si>
  <si>
    <t>KPI 17: Litter, bedding - Links to P4</t>
  </si>
  <si>
    <t>KPI 18: Euthanasia - Links to P5, P7</t>
  </si>
  <si>
    <t>KPI 19: Catching - Links to P11</t>
  </si>
  <si>
    <t>KWI 1: Animal records  - Links to P10</t>
  </si>
  <si>
    <t xml:space="preserve">KWI 2: Lameness  - Links to P2, P4, P5, P11 </t>
  </si>
  <si>
    <t>KWI 3: Foot pad lesions (pododermatitis) - Links to P2, P4, P5, P7, P11</t>
  </si>
  <si>
    <t>KWI 4: Hock lesions (hock burn, hock marks) - Links to P2, P4, P5, P7, P11</t>
  </si>
  <si>
    <t>KWI 5: Breast blisters, ammonia burns  - Links to P2, P4, P5, P7, P11</t>
  </si>
  <si>
    <t>KWI 6: Ascites  - Links to P2, P4, P5, P7, P11</t>
  </si>
  <si>
    <t>KWI 7: On-farm culls - Links to P4, P5, P7, P10, P11</t>
  </si>
  <si>
    <t>KWI 8: On-farm mortality - Links to P2, P10, P11</t>
  </si>
  <si>
    <t>KWI 9: Transport  - Links to P10, P11</t>
  </si>
  <si>
    <t>KWI 10: Slaughter: wing damage - Links to P10, P11</t>
  </si>
  <si>
    <t>KWI 11: Slaughter: leg damage/bruising - Links to P10, P11</t>
  </si>
  <si>
    <t>KWI 12: Slaughter - Links to P11</t>
  </si>
  <si>
    <t xml:space="preserve">KPI 0 </t>
  </si>
  <si>
    <t>KWI 0</t>
  </si>
  <si>
    <t>Introduction</t>
  </si>
  <si>
    <t>How to use the Toolkit</t>
  </si>
  <si>
    <t>To use the Toolkit, farms must have already met local legislative requirements. In order for any farm to be assessed under this framework, meeting legislative requirements is considered a precondition and a preliminary step without which it cannot work toward scoring against any of the Toolkit levels.
Section 5 presents a set of Management KPIs and Animal Welfare KWIs. Each KPI or KWI has four possible levels (Basic, Medium-Low, Medium-High, High) which may be achieved on a farm (See Figure 3). The Basic level should be assessed first, and if all the requirements are met, assessment can move on to Medium-Low, and so on. A farm that scores High has therefore met all criteria in all levels for that KPI or KWI. As the specific country and</t>
  </si>
  <si>
    <t>operating context varies, and as different input providers may set certain requirements that differ from this Toolkit, companies and investors may decide it makes sense to work toward different levels for different KPIs and KWIs. For example, a company may work toward Medium-High generally, but acknowledge it cannot surpass Medium-Low on a specific KPI due to contextual considerations. This can be determined and agreed on a case-by-case basis.
It is recognised that zero incidence of some core KWIs, for example mortality, is not a biological possibility in farming systems. Therefore, the High level requires achievement of practical realistic minimal levels of negative health and welfare conditions.</t>
  </si>
  <si>
    <t>Figure 5.3.2: Broiler chicken farming cycle</t>
  </si>
  <si>
    <t>Fig 5.3.1: Progressive generations of breeder birds create the final broiler breeder bird. At each step, there is a multiplication in the number of birds (with permission, A Butterworth, WelfareMax).</t>
  </si>
  <si>
    <t xml:space="preserve">Chickens were first domesticated at least 8,000 years ago from several species of jungle fowl in southeast Asia, moving north into China and across central Asia, then into Europe. Today, the chicken is ubiquitous, being farmed in huge numbers on every continent. The FAO suggests some 60 billion meat (broiler) chickens are reared globally each year. Chickens have been increasingly bred for either laying eggs or producing meat, resulting in distinctly different-looking birds. Broiler chickens tend to be quite ‘heavy’ in their body shape (when compared to laying hens). Chickens can live for up to ten years, but most commercial broilers are killed at between 30 and 80 days of age (most at 30 to 40 days).The genetics of broilers is now globally dominated by a small number of breeder companies (such as Aviagen, Cobb and Hubbard) which control the genetics of the bulk of world broiler birds. Commercial broiler chicks are created by breeding cycles known as the ‘breeder pyramid’ (Figure 5.3.1), and the broiler farm cycle can be seen in Figure 5.3.2. </t>
  </si>
  <si>
    <t>Rural birds, of various breeds, are slaughtered at any age (but usually, as soon as they are of suitable size to eat). Wild or feral chickens will form into small social groups of up to 15 individuals, with a dominant male and several hens and subordinate males. Chickens are highly motivated to forage, spending large proportions of their day scratching about and foraging, even in the presence of abundant food. Chickens will spend time preening (cleaning and grooming their feathers), and this is augmented where possible by bouts of dustbathing, on average once every two days. Key welfare issues of broiler chickens include: high stocking density in some farming systems; skeletal and infectious conditions leading to lameness; selection for rapid growth rate (which can lead to low activity levels); poor litter or bedding conditions in some intensive and free-range housing; feet and hock skin conditions; handling, catching and transport to slaughter; effective and humane stunning, and non-stun slaughter.</t>
  </si>
  <si>
    <t>Broiler chickens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</si>
</sst>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Georgia"/>
      <family val="2"/>
      <scheme val="minor"/>
    </font>
    <font>
      <b/>
      <sz val="10"/>
      <color theme="1"/>
      <name val="Georgia"/>
      <family val="1"/>
    </font>
    <font>
      <sz val="12"/>
      <color theme="1"/>
      <name val="Georgia"/>
      <family val="1"/>
    </font>
    <font>
      <sz val="14"/>
      <color theme="1"/>
      <name val="Georgia"/>
      <family val="1"/>
    </font>
    <font>
      <b/>
      <sz val="14"/>
      <color theme="1"/>
      <name val="Georgia"/>
      <family val="1"/>
    </font>
    <font>
      <sz val="10"/>
      <color rgb="FF000000"/>
      <name val="Georgia"/>
      <family val="1"/>
    </font>
    <font>
      <b/>
      <sz val="10"/>
      <color theme="0"/>
      <name val="Georgia"/>
      <family val="1"/>
    </font>
    <font>
      <b/>
      <sz val="14"/>
      <color theme="0"/>
      <name val="Georgia"/>
      <family val="1"/>
    </font>
    <font>
      <sz val="14"/>
      <color rgb="FF000000"/>
      <name val="Georgia"/>
      <family val="1"/>
    </font>
    <font>
      <sz val="12"/>
      <color theme="1"/>
      <name val="Georgia"/>
      <family val="2"/>
      <scheme val="minor"/>
    </font>
    <font>
      <b/>
      <sz val="18"/>
      <color theme="0"/>
      <name val="Georgia"/>
      <family val="1"/>
    </font>
    <font>
      <sz val="10"/>
      <color theme="1"/>
      <name val="Georgia"/>
      <family val="1"/>
    </font>
    <font>
      <sz val="10"/>
      <name val="Georgia"/>
      <family val="1"/>
    </font>
    <font>
      <b/>
      <sz val="16"/>
      <color theme="1"/>
      <name val="Georgia"/>
      <family val="1"/>
    </font>
    <font>
      <b/>
      <sz val="18"/>
      <color theme="1"/>
      <name val="Georgia"/>
      <family val="1"/>
    </font>
    <font>
      <sz val="10"/>
      <color theme="0"/>
      <name val="Georgia"/>
      <family val="1"/>
    </font>
    <font>
      <b/>
      <sz val="16"/>
      <color theme="0"/>
      <name val="Georgia"/>
      <family val="1"/>
    </font>
    <font>
      <sz val="8"/>
      <name val="Georgia"/>
      <family val="2"/>
      <scheme val="minor"/>
    </font>
    <font>
      <b/>
      <sz val="36"/>
      <color theme="1"/>
      <name val="Georgia"/>
      <family val="1"/>
    </font>
    <font>
      <b/>
      <sz val="16"/>
      <color theme="7" tint="-0.249977111117893"/>
      <name val="Georgia"/>
      <family val="1"/>
    </font>
    <font>
      <b/>
      <sz val="12"/>
      <color theme="7" tint="-0.249977111117893"/>
      <name val="Georgia"/>
      <family val="1"/>
    </font>
    <font>
      <sz val="11"/>
      <color theme="1"/>
      <name val="Georgia"/>
      <family val="1"/>
    </font>
    <font>
      <i/>
      <sz val="10"/>
      <color theme="1"/>
      <name val="Georgia"/>
      <family val="1"/>
    </font>
    <font>
      <sz val="22"/>
      <color theme="1"/>
      <name val="Georgia"/>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39994506668294322"/>
        <bgColor indexed="64"/>
      </patternFill>
    </fill>
    <fill>
      <patternFill patternType="solid">
        <fgColor theme="0" tint="-0.14996795556505021"/>
        <bgColor indexed="64"/>
      </patternFill>
    </fill>
    <fill>
      <patternFill patternType="solid">
        <fgColor rgb="FFF2F2F2"/>
        <bgColor indexed="64"/>
      </patternFill>
    </fill>
    <fill>
      <patternFill patternType="solid">
        <fgColor rgb="FFFBFEFF"/>
        <bgColor indexed="64"/>
      </patternFill>
    </fill>
    <fill>
      <patternFill patternType="solid">
        <fgColor rgb="FFDEE6E8"/>
        <bgColor indexed="64"/>
      </patternFill>
    </fill>
    <fill>
      <patternFill patternType="solid">
        <fgColor theme="2" tint="0.39997558519241921"/>
        <bgColor indexed="64"/>
      </patternFill>
    </fill>
    <fill>
      <patternFill patternType="solid">
        <fgColor rgb="FFFAFDFE"/>
        <bgColor indexed="64"/>
      </patternFill>
    </fill>
    <fill>
      <patternFill patternType="solid">
        <fgColor theme="2" tint="0.79998168889431442"/>
        <bgColor indexed="64"/>
      </patternFill>
    </fill>
  </fills>
  <borders count="24">
    <border>
      <left/>
      <right/>
      <top/>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medium">
        <color theme="0"/>
      </bottom>
      <diagonal/>
    </border>
    <border>
      <left style="thin">
        <color theme="0"/>
      </left>
      <right/>
      <top/>
      <bottom style="thin">
        <color theme="0"/>
      </bottom>
      <diagonal/>
    </border>
    <border>
      <left/>
      <right/>
      <top style="thin">
        <color theme="0"/>
      </top>
      <bottom style="thin">
        <color theme="0"/>
      </bottom>
      <diagonal/>
    </border>
    <border>
      <left style="medium">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top style="thin">
        <color theme="0"/>
      </top>
      <bottom/>
      <diagonal/>
    </border>
    <border>
      <left style="medium">
        <color theme="0"/>
      </left>
      <right/>
      <top style="thin">
        <color theme="0"/>
      </top>
      <bottom style="thin">
        <color theme="0"/>
      </bottom>
      <diagonal/>
    </border>
    <border>
      <left/>
      <right/>
      <top/>
      <bottom style="medium">
        <color theme="0"/>
      </bottom>
      <diagonal/>
    </border>
    <border>
      <left/>
      <right style="thin">
        <color theme="1"/>
      </right>
      <top/>
      <bottom/>
      <diagonal/>
    </border>
    <border>
      <left/>
      <right style="thin">
        <color theme="1"/>
      </right>
      <top/>
      <bottom style="thin">
        <color theme="0"/>
      </bottom>
      <diagonal/>
    </border>
    <border>
      <left style="thin">
        <color theme="0"/>
      </left>
      <right style="thin">
        <color theme="1"/>
      </right>
      <top style="thin">
        <color theme="0"/>
      </top>
      <bottom style="thin">
        <color theme="0"/>
      </bottom>
      <diagonal/>
    </border>
    <border>
      <left/>
      <right/>
      <top style="medium">
        <color theme="7" tint="-0.24994659260841701"/>
      </top>
      <bottom/>
      <diagonal/>
    </border>
  </borders>
  <cellStyleXfs count="2">
    <xf numFmtId="0" fontId="0" fillId="0" borderId="0"/>
    <xf numFmtId="9" fontId="9" fillId="0" borderId="0" applyFont="0" applyFill="0" applyBorder="0" applyAlignment="0" applyProtection="0"/>
  </cellStyleXfs>
  <cellXfs count="161">
    <xf numFmtId="0" fontId="0" fillId="0" borderId="0" xfId="0"/>
    <xf numFmtId="0" fontId="0" fillId="2" borderId="0" xfId="0" applyFill="1"/>
    <xf numFmtId="0" fontId="1" fillId="2" borderId="1" xfId="0" applyFont="1" applyFill="1" applyBorder="1" applyAlignment="1">
      <alignment vertical="center"/>
    </xf>
    <xf numFmtId="0" fontId="0" fillId="0" borderId="2" xfId="0" applyBorder="1" applyAlignment="1"/>
    <xf numFmtId="0" fontId="5" fillId="4" borderId="2"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0" fillId="2" borderId="2" xfId="0" applyFill="1" applyBorder="1" applyAlignment="1"/>
    <xf numFmtId="0" fontId="8" fillId="4"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6" borderId="4" xfId="0" applyFont="1" applyFill="1" applyBorder="1" applyAlignment="1">
      <alignment horizontal="center" vertical="center"/>
    </xf>
    <xf numFmtId="0" fontId="0" fillId="0" borderId="2" xfId="0" applyBorder="1" applyAlignment="1">
      <alignment horizontal="left" indent="1"/>
    </xf>
    <xf numFmtId="0" fontId="0" fillId="0" borderId="3" xfId="0" applyBorder="1" applyAlignment="1">
      <alignment horizontal="left" indent="1"/>
    </xf>
    <xf numFmtId="0" fontId="6" fillId="3" borderId="2" xfId="0" applyFont="1" applyFill="1" applyBorder="1" applyAlignment="1">
      <alignment vertical="center"/>
    </xf>
    <xf numFmtId="0" fontId="6" fillId="3" borderId="2" xfId="0" applyFont="1" applyFill="1" applyBorder="1" applyAlignment="1">
      <alignment vertical="center" wrapText="1"/>
    </xf>
    <xf numFmtId="0" fontId="6" fillId="3" borderId="3" xfId="0" applyFont="1" applyFill="1" applyBorder="1" applyAlignment="1">
      <alignment vertical="center"/>
    </xf>
    <xf numFmtId="0" fontId="6" fillId="3" borderId="4" xfId="0" applyFont="1" applyFill="1" applyBorder="1" applyAlignment="1">
      <alignment vertical="center"/>
    </xf>
    <xf numFmtId="0" fontId="2" fillId="2" borderId="2" xfId="0" applyFont="1" applyFill="1" applyBorder="1" applyAlignment="1">
      <alignment wrapText="1"/>
    </xf>
    <xf numFmtId="0" fontId="3" fillId="2" borderId="4" xfId="0" applyFont="1" applyFill="1" applyBorder="1" applyAlignment="1">
      <alignment horizontal="center"/>
    </xf>
    <xf numFmtId="0" fontId="0" fillId="2" borderId="3" xfId="0" applyFill="1" applyBorder="1" applyAlignment="1"/>
    <xf numFmtId="0" fontId="0" fillId="2" borderId="2" xfId="0" applyFill="1" applyBorder="1"/>
    <xf numFmtId="0" fontId="3" fillId="2" borderId="4" xfId="0" applyFont="1" applyFill="1" applyBorder="1" applyAlignment="1"/>
    <xf numFmtId="0" fontId="0" fillId="2" borderId="2" xfId="0" applyFill="1" applyBorder="1" applyAlignment="1">
      <alignment wrapText="1"/>
    </xf>
    <xf numFmtId="0" fontId="6" fillId="3" borderId="3" xfId="0" applyFont="1" applyFill="1" applyBorder="1" applyAlignment="1">
      <alignment vertical="center" wrapText="1"/>
    </xf>
    <xf numFmtId="0" fontId="0" fillId="2" borderId="3" xfId="0" applyFill="1" applyBorder="1" applyAlignment="1">
      <alignment wrapText="1"/>
    </xf>
    <xf numFmtId="0" fontId="5" fillId="5" borderId="2" xfId="0" applyFont="1" applyFill="1" applyBorder="1" applyAlignment="1">
      <alignment horizontal="left" vertical="center"/>
    </xf>
    <xf numFmtId="0" fontId="5" fillId="8" borderId="2" xfId="0" applyFont="1" applyFill="1" applyBorder="1" applyAlignment="1">
      <alignment horizontal="left" vertical="center"/>
    </xf>
    <xf numFmtId="0" fontId="5" fillId="6" borderId="2" xfId="0" applyFont="1" applyFill="1" applyBorder="1" applyAlignment="1">
      <alignment horizontal="left" vertical="center"/>
    </xf>
    <xf numFmtId="0" fontId="5" fillId="4" borderId="2" xfId="0" applyFont="1" applyFill="1" applyBorder="1" applyAlignment="1">
      <alignment horizontal="left" vertical="center"/>
    </xf>
    <xf numFmtId="0" fontId="8" fillId="8" borderId="4" xfId="0" applyFont="1" applyFill="1" applyBorder="1" applyAlignment="1">
      <alignment horizontal="left" vertical="center"/>
    </xf>
    <xf numFmtId="0" fontId="8" fillId="4" borderId="4" xfId="0" applyFont="1" applyFill="1" applyBorder="1" applyAlignment="1">
      <alignment horizontal="left" vertical="center"/>
    </xf>
    <xf numFmtId="0" fontId="5" fillId="4" borderId="3" xfId="0" applyFont="1" applyFill="1" applyBorder="1" applyAlignment="1">
      <alignment horizontal="left" vertical="center" wrapText="1"/>
    </xf>
    <xf numFmtId="0" fontId="8" fillId="5" borderId="4" xfId="0" applyFont="1" applyFill="1" applyBorder="1" applyAlignment="1">
      <alignment horizontal="left" vertical="center"/>
    </xf>
    <xf numFmtId="0" fontId="5" fillId="5"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8" borderId="3" xfId="0" applyFont="1" applyFill="1" applyBorder="1" applyAlignment="1">
      <alignment horizontal="left" vertical="center" wrapText="1"/>
    </xf>
    <xf numFmtId="0" fontId="8" fillId="6" borderId="4" xfId="0" applyFont="1" applyFill="1" applyBorder="1" applyAlignment="1">
      <alignment horizontal="left" vertical="center"/>
    </xf>
    <xf numFmtId="0" fontId="7" fillId="7" borderId="2" xfId="0" applyFont="1" applyFill="1" applyBorder="1" applyAlignment="1">
      <alignment vertical="center"/>
    </xf>
    <xf numFmtId="0" fontId="2" fillId="0" borderId="2" xfId="0" applyFont="1" applyBorder="1" applyAlignment="1"/>
    <xf numFmtId="0" fontId="0" fillId="0" borderId="0" xfId="0" applyAlignment="1"/>
    <xf numFmtId="0" fontId="0" fillId="2" borderId="0" xfId="0" applyFont="1" applyFill="1"/>
    <xf numFmtId="0" fontId="11" fillId="2" borderId="5" xfId="0" applyFont="1" applyFill="1" applyBorder="1" applyAlignment="1">
      <alignment wrapText="1"/>
    </xf>
    <xf numFmtId="0" fontId="11" fillId="2" borderId="6" xfId="0" applyFont="1" applyFill="1" applyBorder="1"/>
    <xf numFmtId="0" fontId="11" fillId="2" borderId="3" xfId="0" applyFont="1" applyFill="1" applyBorder="1" applyAlignment="1">
      <alignment horizontal="right" wrapText="1"/>
    </xf>
    <xf numFmtId="0" fontId="3" fillId="2"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wrapText="1"/>
    </xf>
    <xf numFmtId="0" fontId="3" fillId="2" borderId="7" xfId="0" applyFont="1" applyFill="1" applyBorder="1" applyAlignment="1">
      <alignment horizontal="center" wrapText="1"/>
    </xf>
    <xf numFmtId="0" fontId="11" fillId="2" borderId="7" xfId="0" applyFont="1" applyFill="1" applyBorder="1" applyAlignment="1">
      <alignment wrapText="1"/>
    </xf>
    <xf numFmtId="9" fontId="12" fillId="2" borderId="7" xfId="1" applyFont="1" applyFill="1" applyBorder="1" applyAlignment="1" applyProtection="1">
      <alignment wrapText="1"/>
    </xf>
    <xf numFmtId="0" fontId="11" fillId="2" borderId="3" xfId="0" applyFont="1" applyFill="1" applyBorder="1" applyAlignment="1">
      <alignment wrapText="1"/>
    </xf>
    <xf numFmtId="0" fontId="11" fillId="2" borderId="1" xfId="0" applyFont="1" applyFill="1" applyBorder="1" applyAlignment="1">
      <alignment wrapText="1"/>
    </xf>
    <xf numFmtId="0" fontId="13" fillId="10" borderId="3" xfId="0" applyFont="1" applyFill="1" applyBorder="1" applyAlignment="1">
      <alignment horizontal="right" vertical="center"/>
    </xf>
    <xf numFmtId="0" fontId="14" fillId="10" borderId="3" xfId="0" applyFont="1" applyFill="1" applyBorder="1" applyAlignment="1">
      <alignment horizontal="right" vertical="center"/>
    </xf>
    <xf numFmtId="0" fontId="3" fillId="12" borderId="4" xfId="0" applyFont="1" applyFill="1" applyBorder="1" applyAlignment="1">
      <alignment wrapText="1"/>
    </xf>
    <xf numFmtId="0" fontId="3" fillId="12" borderId="7" xfId="0" applyFont="1" applyFill="1" applyBorder="1" applyAlignment="1">
      <alignment wrapText="1"/>
    </xf>
    <xf numFmtId="0" fontId="3" fillId="12" borderId="3" xfId="0" applyFont="1" applyFill="1" applyBorder="1" applyAlignment="1">
      <alignment wrapText="1"/>
    </xf>
    <xf numFmtId="0" fontId="2" fillId="13" borderId="4" xfId="0" applyFont="1" applyFill="1" applyBorder="1" applyAlignment="1">
      <alignment vertical="center"/>
    </xf>
    <xf numFmtId="0" fontId="2" fillId="13" borderId="3" xfId="0" applyFont="1" applyFill="1" applyBorder="1" applyAlignment="1">
      <alignment horizontal="right" vertical="center"/>
    </xf>
    <xf numFmtId="0" fontId="3" fillId="13" borderId="4" xfId="0" applyFont="1" applyFill="1" applyBorder="1" applyAlignment="1">
      <alignment horizontal="center" vertical="center" wrapText="1"/>
    </xf>
    <xf numFmtId="0" fontId="15" fillId="11" borderId="8" xfId="0" applyFont="1" applyFill="1" applyBorder="1" applyAlignment="1">
      <alignment vertical="center" wrapText="1"/>
    </xf>
    <xf numFmtId="0" fontId="2" fillId="2" borderId="4" xfId="0" applyFont="1" applyFill="1" applyBorder="1" applyAlignment="1">
      <alignment horizontal="right" vertical="center"/>
    </xf>
    <xf numFmtId="0" fontId="2" fillId="2" borderId="3" xfId="0" applyFont="1" applyFill="1" applyBorder="1" applyAlignment="1">
      <alignment horizontal="right" vertical="center"/>
    </xf>
    <xf numFmtId="0" fontId="15" fillId="2" borderId="11" xfId="0" applyFont="1" applyFill="1" applyBorder="1" applyAlignment="1">
      <alignment vertical="center" wrapText="1"/>
    </xf>
    <xf numFmtId="0" fontId="11" fillId="2" borderId="6" xfId="0" applyFont="1" applyFill="1" applyBorder="1" applyAlignment="1">
      <alignment horizontal="center" wrapText="1"/>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2" fillId="13" borderId="2" xfId="0" applyFont="1" applyFill="1" applyBorder="1" applyAlignment="1">
      <alignment horizontal="right" vertical="center"/>
    </xf>
    <xf numFmtId="0" fontId="3" fillId="10" borderId="4" xfId="0" applyFont="1" applyFill="1" applyBorder="1" applyAlignment="1">
      <alignment horizontal="center" vertical="center" wrapText="1"/>
    </xf>
    <xf numFmtId="0" fontId="13" fillId="10" borderId="3" xfId="0" applyFont="1" applyFill="1" applyBorder="1" applyAlignment="1">
      <alignment horizontal="left" vertical="center"/>
    </xf>
    <xf numFmtId="0" fontId="11" fillId="2" borderId="3" xfId="0" applyFont="1" applyFill="1" applyBorder="1" applyAlignment="1">
      <alignment horizontal="left" vertical="center"/>
    </xf>
    <xf numFmtId="0" fontId="2" fillId="13" borderId="16"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2" xfId="0" applyFont="1" applyFill="1" applyBorder="1" applyAlignment="1">
      <alignment horizontal="right" vertical="center"/>
    </xf>
    <xf numFmtId="0" fontId="11" fillId="2" borderId="19" xfId="0" applyFont="1" applyFill="1" applyBorder="1" applyAlignment="1">
      <alignment wrapText="1"/>
    </xf>
    <xf numFmtId="0" fontId="0" fillId="14" borderId="0" xfId="0" applyFill="1"/>
    <xf numFmtId="0" fontId="2" fillId="2" borderId="7" xfId="0" applyFont="1" applyFill="1" applyBorder="1" applyAlignment="1">
      <alignment horizontal="right" vertical="center"/>
    </xf>
    <xf numFmtId="0" fontId="11" fillId="2" borderId="15" xfId="0" applyFont="1" applyFill="1" applyBorder="1" applyAlignment="1">
      <alignment horizontal="right" wrapText="1"/>
    </xf>
    <xf numFmtId="0" fontId="3" fillId="2" borderId="6" xfId="0" applyFont="1" applyFill="1" applyBorder="1" applyAlignment="1">
      <alignment horizontal="center" vertical="center" wrapText="1"/>
    </xf>
    <xf numFmtId="0" fontId="11" fillId="2" borderId="15" xfId="0" applyFont="1" applyFill="1" applyBorder="1" applyAlignment="1">
      <alignment horizontal="left" vertical="center" wrapText="1"/>
    </xf>
    <xf numFmtId="0" fontId="11" fillId="2" borderId="6" xfId="0" applyFont="1" applyFill="1" applyBorder="1" applyAlignment="1">
      <alignment wrapText="1"/>
    </xf>
    <xf numFmtId="0" fontId="3" fillId="2" borderId="14" xfId="0" applyFont="1" applyFill="1" applyBorder="1" applyAlignment="1">
      <alignment horizontal="center" wrapText="1"/>
    </xf>
    <xf numFmtId="0" fontId="11" fillId="2" borderId="14" xfId="0" applyFont="1" applyFill="1" applyBorder="1" applyAlignment="1">
      <alignment wrapText="1"/>
    </xf>
    <xf numFmtId="9" fontId="12" fillId="2" borderId="14" xfId="1" applyFont="1" applyFill="1" applyBorder="1" applyAlignment="1" applyProtection="1">
      <alignment wrapText="1"/>
    </xf>
    <xf numFmtId="0" fontId="11" fillId="2" borderId="15" xfId="0" applyFont="1" applyFill="1" applyBorder="1" applyAlignment="1">
      <alignment wrapText="1"/>
    </xf>
    <xf numFmtId="0" fontId="0" fillId="0" borderId="3" xfId="0" applyBorder="1" applyAlignment="1"/>
    <xf numFmtId="0" fontId="2" fillId="2" borderId="20" xfId="0" applyFont="1" applyFill="1" applyBorder="1" applyAlignment="1">
      <alignment wrapText="1"/>
    </xf>
    <xf numFmtId="0" fontId="0" fillId="2" borderId="0" xfId="0" applyFont="1" applyFill="1" applyBorder="1"/>
    <xf numFmtId="0" fontId="0" fillId="2" borderId="20" xfId="0" applyFont="1" applyFill="1" applyBorder="1"/>
    <xf numFmtId="0" fontId="0" fillId="2" borderId="22" xfId="0" applyFill="1" applyBorder="1" applyAlignment="1"/>
    <xf numFmtId="0" fontId="0" fillId="0" borderId="22" xfId="0" applyBorder="1" applyAlignment="1">
      <alignment horizontal="left" indent="1"/>
    </xf>
    <xf numFmtId="0" fontId="0" fillId="0" borderId="22" xfId="0" applyBorder="1" applyAlignment="1"/>
    <xf numFmtId="0" fontId="0" fillId="2" borderId="0" xfId="0" applyFill="1" applyBorder="1"/>
    <xf numFmtId="0" fontId="0" fillId="2" borderId="20" xfId="0" applyFill="1" applyBorder="1"/>
    <xf numFmtId="49" fontId="18" fillId="2" borderId="0" xfId="0" applyNumberFormat="1" applyFont="1" applyFill="1" applyAlignment="1">
      <alignment vertical="top"/>
    </xf>
    <xf numFmtId="0" fontId="0" fillId="2" borderId="0" xfId="0" applyFill="1" applyAlignment="1">
      <alignment vertical="top"/>
    </xf>
    <xf numFmtId="0" fontId="19" fillId="2" borderId="23" xfId="0" applyFont="1" applyFill="1" applyBorder="1" applyAlignment="1">
      <alignment vertical="center" wrapText="1"/>
    </xf>
    <xf numFmtId="0" fontId="20" fillId="2" borderId="23" xfId="0" applyFont="1" applyFill="1" applyBorder="1" applyAlignment="1">
      <alignment vertical="top" wrapText="1"/>
    </xf>
    <xf numFmtId="0" fontId="0" fillId="2" borderId="23" xfId="0" applyFill="1" applyBorder="1" applyAlignment="1">
      <alignment vertical="top"/>
    </xf>
    <xf numFmtId="0" fontId="21" fillId="2" borderId="0" xfId="0" applyFont="1" applyFill="1" applyAlignment="1">
      <alignment vertical="top" wrapText="1"/>
    </xf>
    <xf numFmtId="0" fontId="22" fillId="2" borderId="0" xfId="0" applyFont="1" applyFill="1" applyAlignment="1">
      <alignment vertical="top"/>
    </xf>
    <xf numFmtId="0" fontId="22" fillId="2" borderId="0" xfId="0" applyFont="1" applyFill="1" applyAlignment="1">
      <alignment vertical="top" wrapText="1"/>
    </xf>
    <xf numFmtId="0" fontId="7" fillId="7" borderId="4" xfId="0" applyFont="1" applyFill="1" applyBorder="1" applyAlignment="1">
      <alignment horizontal="left" vertical="center" indent="7"/>
    </xf>
    <xf numFmtId="0" fontId="7" fillId="7" borderId="7" xfId="0" applyFont="1" applyFill="1" applyBorder="1" applyAlignment="1">
      <alignment horizontal="left" vertical="center" indent="1"/>
    </xf>
    <xf numFmtId="0" fontId="7" fillId="7" borderId="3" xfId="0" applyFont="1" applyFill="1" applyBorder="1" applyAlignment="1">
      <alignment horizontal="left" vertical="center" indent="1"/>
    </xf>
    <xf numFmtId="0" fontId="5" fillId="4" borderId="3" xfId="0" applyFont="1" applyFill="1" applyBorder="1" applyAlignment="1" applyProtection="1">
      <alignment horizontal="left" vertical="center"/>
      <protection locked="0"/>
    </xf>
    <xf numFmtId="0" fontId="5" fillId="8" borderId="3"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6" borderId="3"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10" fillId="3" borderId="14" xfId="0" applyFont="1" applyFill="1" applyBorder="1" applyAlignment="1">
      <alignment horizontal="center" vertical="center"/>
    </xf>
    <xf numFmtId="0" fontId="10" fillId="3" borderId="21" xfId="0" applyFont="1" applyFill="1" applyBorder="1" applyAlignment="1">
      <alignment horizontal="center" vertical="center"/>
    </xf>
    <xf numFmtId="0" fontId="7" fillId="12" borderId="4" xfId="0" applyFont="1" applyFill="1" applyBorder="1" applyAlignment="1">
      <alignment horizontal="left" vertical="center"/>
    </xf>
    <xf numFmtId="0" fontId="7" fillId="12" borderId="3" xfId="0" applyFont="1" applyFill="1" applyBorder="1" applyAlignment="1">
      <alignment horizontal="left" vertical="center"/>
    </xf>
    <xf numFmtId="0" fontId="7" fillId="12" borderId="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7" fillId="12" borderId="7" xfId="0" applyFont="1" applyFill="1" applyBorder="1" applyAlignment="1">
      <alignment horizontal="left" vertical="center"/>
    </xf>
    <xf numFmtId="0" fontId="7" fillId="12" borderId="7" xfId="0" applyFont="1" applyFill="1" applyBorder="1" applyAlignment="1">
      <alignment horizontal="center" vertical="center" wrapText="1"/>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1" xfId="0" applyFont="1" applyFill="1" applyBorder="1" applyAlignment="1">
      <alignment horizontal="center" wrapText="1"/>
    </xf>
    <xf numFmtId="0" fontId="11" fillId="0" borderId="12" xfId="0" applyFont="1" applyFill="1" applyBorder="1" applyAlignment="1">
      <alignment horizontal="center" wrapText="1"/>
    </xf>
    <xf numFmtId="0" fontId="11" fillId="0" borderId="0" xfId="0" applyFont="1" applyFill="1" applyBorder="1" applyAlignment="1">
      <alignment horizontal="center" wrapText="1"/>
    </xf>
    <xf numFmtId="0" fontId="11" fillId="0" borderId="13" xfId="0" applyFont="1" applyFill="1" applyBorder="1" applyAlignment="1">
      <alignment horizontal="center" wrapText="1"/>
    </xf>
    <xf numFmtId="0" fontId="11" fillId="0" borderId="6" xfId="0" applyFont="1" applyFill="1" applyBorder="1" applyAlignment="1">
      <alignment horizontal="center" wrapText="1"/>
    </xf>
    <xf numFmtId="0" fontId="11" fillId="0" borderId="14" xfId="0" applyFont="1" applyFill="1" applyBorder="1" applyAlignment="1">
      <alignment horizontal="center" wrapText="1"/>
    </xf>
    <xf numFmtId="0" fontId="11" fillId="0" borderId="15" xfId="0" applyFont="1" applyFill="1" applyBorder="1" applyAlignment="1">
      <alignment horizontal="center" wrapText="1"/>
    </xf>
    <xf numFmtId="0" fontId="5" fillId="8" borderId="2" xfId="0" applyFont="1" applyFill="1" applyBorder="1" applyAlignment="1">
      <alignment horizontal="left" vertical="center"/>
    </xf>
    <xf numFmtId="0" fontId="5" fillId="4" borderId="2" xfId="0" applyFont="1" applyFill="1" applyBorder="1" applyAlignment="1">
      <alignment horizontal="left" vertical="center"/>
    </xf>
    <xf numFmtId="0" fontId="5" fillId="6" borderId="2" xfId="0" applyFont="1" applyFill="1" applyBorder="1" applyAlignment="1">
      <alignment horizontal="left" vertical="center"/>
    </xf>
    <xf numFmtId="0" fontId="5" fillId="5" borderId="2" xfId="0" applyFont="1" applyFill="1" applyBorder="1" applyAlignment="1">
      <alignment horizontal="left" vertical="center"/>
    </xf>
    <xf numFmtId="0" fontId="5" fillId="8"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8" fillId="6" borderId="4" xfId="0" applyFont="1" applyFill="1" applyBorder="1" applyAlignment="1">
      <alignment horizontal="left" vertical="center"/>
    </xf>
    <xf numFmtId="0" fontId="8" fillId="8" borderId="4" xfId="0" applyFont="1" applyFill="1" applyBorder="1" applyAlignment="1">
      <alignment horizontal="left" vertical="center"/>
    </xf>
    <xf numFmtId="0" fontId="8" fillId="5" borderId="4" xfId="0" applyFont="1" applyFill="1" applyBorder="1" applyAlignment="1">
      <alignment horizontal="left" vertical="center"/>
    </xf>
    <xf numFmtId="0" fontId="8" fillId="4" borderId="4" xfId="0" applyFont="1" applyFill="1" applyBorder="1" applyAlignment="1">
      <alignment horizontal="left" vertical="center"/>
    </xf>
    <xf numFmtId="0" fontId="5" fillId="6" borderId="3" xfId="0" applyFont="1" applyFill="1" applyBorder="1" applyAlignment="1">
      <alignment horizontal="left" vertical="center" wrapText="1"/>
    </xf>
    <xf numFmtId="0" fontId="5" fillId="4"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4" fillId="9"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5" borderId="2" xfId="0" applyFont="1" applyFill="1" applyBorder="1"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23" fillId="2" borderId="0" xfId="0" applyFont="1" applyFill="1" applyAlignment="1">
      <alignment horizontal="center" vertical="top"/>
    </xf>
  </cellXfs>
  <cellStyles count="2">
    <cellStyle name="Normal" xfId="0" builtinId="0"/>
    <cellStyle name="Percent" xfId="1" builtinId="5"/>
  </cellStyles>
  <dxfs count="40">
    <dxf>
      <font>
        <color theme="0"/>
      </font>
      <fill>
        <patternFill>
          <bgColor theme="2"/>
        </patternFill>
      </fill>
    </dxf>
    <dxf>
      <font>
        <color theme="0"/>
      </font>
      <fill>
        <patternFill>
          <bgColor theme="7"/>
        </patternFill>
      </fill>
    </dxf>
    <dxf>
      <font>
        <color theme="0"/>
      </font>
      <fill>
        <patternFill>
          <bgColor theme="5"/>
        </patternFill>
      </fill>
    </dxf>
    <dxf>
      <font>
        <color theme="0"/>
      </font>
      <fill>
        <patternFill>
          <bgColor rgb="FF93C21E"/>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623"/>
        </patternFill>
      </fill>
    </dxf>
    <dxf>
      <font>
        <color theme="0"/>
      </font>
      <fill>
        <patternFill>
          <bgColor rgb="FF125279"/>
        </patternFill>
      </fill>
    </dxf>
    <dxf>
      <fill>
        <patternFill>
          <bgColor rgb="FF2AAB90"/>
        </patternFill>
      </fill>
    </dxf>
    <dxf>
      <font>
        <color theme="0"/>
      </font>
      <fill>
        <patternFill>
          <bgColor rgb="FF636463"/>
        </patternFill>
      </fill>
    </dxf>
    <dxf>
      <font>
        <color theme="0"/>
      </font>
      <fill>
        <patternFill>
          <bgColor rgb="FFC28723"/>
        </patternFill>
      </fill>
    </dxf>
    <dxf>
      <font>
        <color theme="0"/>
      </font>
      <fill>
        <patternFill>
          <bgColor rgb="FF005179"/>
        </patternFill>
      </fill>
    </dxf>
    <dxf>
      <font>
        <color theme="0"/>
      </font>
      <fill>
        <patternFill>
          <bgColor rgb="FF00AB90"/>
        </patternFill>
      </fill>
    </dxf>
  </dxfs>
  <tableStyles count="0" defaultTableStyle="TableStyleMedium2" defaultPivotStyle="PivotStyleLight16"/>
  <colors>
    <mruColors>
      <color rgb="FF93C21E"/>
      <color rgb="FFACBCB0"/>
      <color rgb="FF00AB90"/>
      <color rgb="FFF2F2F2"/>
      <color rgb="FF636463"/>
      <color rgb="FFC28723"/>
      <color rgb="FF005179"/>
      <color rgb="FF000000"/>
      <color rgb="FFACB5B3"/>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0"/>
          <c:order val="20"/>
          <c:tx>
            <c:strRef>
              <c:f>Graph!$C$1</c:f>
              <c:strCache>
                <c:ptCount val="1"/>
                <c:pt idx="0">
                  <c:v>Sector Weight</c:v>
                </c:pt>
              </c:strCache>
            </c:strRef>
          </c:tx>
          <c:spPr>
            <a:noFill/>
            <a:ln w="9525">
              <a:solidFill>
                <a:schemeClr val="bg2">
                  <a:lumMod val="60000"/>
                  <a:lumOff val="40000"/>
                </a:schemeClr>
              </a:solidFill>
            </a:ln>
          </c:spPr>
          <c:dPt>
            <c:idx val="0"/>
            <c:bubble3D val="0"/>
            <c:spPr>
              <a:noFill/>
              <a:ln w="9525">
                <a:solidFill>
                  <a:schemeClr val="bg2">
                    <a:lumMod val="60000"/>
                    <a:lumOff val="40000"/>
                  </a:schemeClr>
                </a:solidFill>
              </a:ln>
              <a:effectLst/>
            </c:spPr>
            <c:extLst>
              <c:ext xmlns:c16="http://schemas.microsoft.com/office/drawing/2014/chart" uri="{C3380CC4-5D6E-409C-BE32-E72D297353CC}">
                <c16:uniqueId val="{00000001-4347-2D4E-B320-F4D2F8E50539}"/>
              </c:ext>
            </c:extLst>
          </c:dPt>
          <c:dPt>
            <c:idx val="1"/>
            <c:bubble3D val="0"/>
            <c:spPr>
              <a:noFill/>
              <a:ln w="9525">
                <a:solidFill>
                  <a:schemeClr val="bg2">
                    <a:lumMod val="60000"/>
                    <a:lumOff val="40000"/>
                  </a:schemeClr>
                </a:solidFill>
              </a:ln>
              <a:effectLst/>
            </c:spPr>
            <c:extLst>
              <c:ext xmlns:c16="http://schemas.microsoft.com/office/drawing/2014/chart" uri="{C3380CC4-5D6E-409C-BE32-E72D297353CC}">
                <c16:uniqueId val="{00000003-4347-2D4E-B320-F4D2F8E50539}"/>
              </c:ext>
            </c:extLst>
          </c:dPt>
          <c:dPt>
            <c:idx val="2"/>
            <c:bubble3D val="0"/>
            <c:spPr>
              <a:noFill/>
              <a:ln w="9525">
                <a:solidFill>
                  <a:schemeClr val="bg2">
                    <a:lumMod val="60000"/>
                    <a:lumOff val="40000"/>
                  </a:schemeClr>
                </a:solidFill>
              </a:ln>
              <a:effectLst/>
            </c:spPr>
            <c:extLst>
              <c:ext xmlns:c16="http://schemas.microsoft.com/office/drawing/2014/chart" uri="{C3380CC4-5D6E-409C-BE32-E72D297353CC}">
                <c16:uniqueId val="{00000005-4347-2D4E-B320-F4D2F8E50539}"/>
              </c:ext>
            </c:extLst>
          </c:dPt>
          <c:dPt>
            <c:idx val="3"/>
            <c:bubble3D val="0"/>
            <c:spPr>
              <a:noFill/>
              <a:ln w="9525">
                <a:solidFill>
                  <a:schemeClr val="bg2">
                    <a:lumMod val="60000"/>
                    <a:lumOff val="40000"/>
                  </a:schemeClr>
                </a:solidFill>
              </a:ln>
              <a:effectLst/>
            </c:spPr>
            <c:extLst>
              <c:ext xmlns:c16="http://schemas.microsoft.com/office/drawing/2014/chart" uri="{C3380CC4-5D6E-409C-BE32-E72D297353CC}">
                <c16:uniqueId val="{00000007-4347-2D4E-B320-F4D2F8E50539}"/>
              </c:ext>
            </c:extLst>
          </c:dPt>
          <c:dPt>
            <c:idx val="4"/>
            <c:bubble3D val="0"/>
            <c:spPr>
              <a:noFill/>
              <a:ln w="9525">
                <a:solidFill>
                  <a:schemeClr val="bg2">
                    <a:lumMod val="60000"/>
                    <a:lumOff val="40000"/>
                  </a:schemeClr>
                </a:solidFill>
              </a:ln>
              <a:effectLst/>
            </c:spPr>
            <c:extLst>
              <c:ext xmlns:c16="http://schemas.microsoft.com/office/drawing/2014/chart" uri="{C3380CC4-5D6E-409C-BE32-E72D297353CC}">
                <c16:uniqueId val="{00000009-4347-2D4E-B320-F4D2F8E50539}"/>
              </c:ext>
            </c:extLst>
          </c:dPt>
          <c:dPt>
            <c:idx val="5"/>
            <c:bubble3D val="0"/>
            <c:spPr>
              <a:noFill/>
              <a:ln w="9525">
                <a:solidFill>
                  <a:schemeClr val="bg2">
                    <a:lumMod val="60000"/>
                    <a:lumOff val="40000"/>
                  </a:schemeClr>
                </a:solidFill>
              </a:ln>
              <a:effectLst/>
            </c:spPr>
            <c:extLst>
              <c:ext xmlns:c16="http://schemas.microsoft.com/office/drawing/2014/chart" uri="{C3380CC4-5D6E-409C-BE32-E72D297353CC}">
                <c16:uniqueId val="{0000000B-4347-2D4E-B320-F4D2F8E50539}"/>
              </c:ext>
            </c:extLst>
          </c:dPt>
          <c:dPt>
            <c:idx val="6"/>
            <c:bubble3D val="0"/>
            <c:spPr>
              <a:noFill/>
              <a:ln w="9525">
                <a:solidFill>
                  <a:schemeClr val="bg2">
                    <a:lumMod val="60000"/>
                    <a:lumOff val="40000"/>
                  </a:schemeClr>
                </a:solidFill>
              </a:ln>
              <a:effectLst/>
            </c:spPr>
            <c:extLst>
              <c:ext xmlns:c16="http://schemas.microsoft.com/office/drawing/2014/chart" uri="{C3380CC4-5D6E-409C-BE32-E72D297353CC}">
                <c16:uniqueId val="{0000000D-4347-2D4E-B320-F4D2F8E50539}"/>
              </c:ext>
            </c:extLst>
          </c:dPt>
          <c:dPt>
            <c:idx val="7"/>
            <c:bubble3D val="0"/>
            <c:spPr>
              <a:noFill/>
              <a:ln w="9525">
                <a:solidFill>
                  <a:schemeClr val="bg2">
                    <a:lumMod val="60000"/>
                    <a:lumOff val="40000"/>
                  </a:schemeClr>
                </a:solidFill>
              </a:ln>
              <a:effectLst/>
            </c:spPr>
            <c:extLst>
              <c:ext xmlns:c16="http://schemas.microsoft.com/office/drawing/2014/chart" uri="{C3380CC4-5D6E-409C-BE32-E72D297353CC}">
                <c16:uniqueId val="{0000000F-4347-2D4E-B320-F4D2F8E50539}"/>
              </c:ext>
            </c:extLst>
          </c:dPt>
          <c:dPt>
            <c:idx val="8"/>
            <c:bubble3D val="0"/>
            <c:spPr>
              <a:noFill/>
              <a:ln w="9525">
                <a:solidFill>
                  <a:schemeClr val="bg2">
                    <a:lumMod val="60000"/>
                    <a:lumOff val="40000"/>
                  </a:schemeClr>
                </a:solidFill>
              </a:ln>
              <a:effectLst/>
            </c:spPr>
            <c:extLst>
              <c:ext xmlns:c16="http://schemas.microsoft.com/office/drawing/2014/chart" uri="{C3380CC4-5D6E-409C-BE32-E72D297353CC}">
                <c16:uniqueId val="{00000011-4347-2D4E-B320-F4D2F8E50539}"/>
              </c:ext>
            </c:extLst>
          </c:dPt>
          <c:dPt>
            <c:idx val="9"/>
            <c:bubble3D val="0"/>
            <c:spPr>
              <a:noFill/>
              <a:ln w="9525">
                <a:solidFill>
                  <a:schemeClr val="bg2">
                    <a:lumMod val="60000"/>
                    <a:lumOff val="40000"/>
                  </a:schemeClr>
                </a:solidFill>
              </a:ln>
              <a:effectLst/>
            </c:spPr>
            <c:extLst>
              <c:ext xmlns:c16="http://schemas.microsoft.com/office/drawing/2014/chart" uri="{C3380CC4-5D6E-409C-BE32-E72D297353CC}">
                <c16:uniqueId val="{00000013-4347-2D4E-B320-F4D2F8E50539}"/>
              </c:ext>
            </c:extLst>
          </c:dPt>
          <c:dPt>
            <c:idx val="10"/>
            <c:bubble3D val="0"/>
            <c:spPr>
              <a:noFill/>
              <a:ln w="9525">
                <a:solidFill>
                  <a:schemeClr val="bg2">
                    <a:lumMod val="60000"/>
                    <a:lumOff val="40000"/>
                  </a:schemeClr>
                </a:solidFill>
              </a:ln>
              <a:effectLst/>
            </c:spPr>
            <c:extLst>
              <c:ext xmlns:c16="http://schemas.microsoft.com/office/drawing/2014/chart" uri="{C3380CC4-5D6E-409C-BE32-E72D297353CC}">
                <c16:uniqueId val="{00000015-4347-2D4E-B320-F4D2F8E50539}"/>
              </c:ext>
            </c:extLst>
          </c:dPt>
          <c:dPt>
            <c:idx val="11"/>
            <c:bubble3D val="0"/>
            <c:spPr>
              <a:noFill/>
              <a:ln w="9525">
                <a:solidFill>
                  <a:schemeClr val="bg2">
                    <a:lumMod val="60000"/>
                    <a:lumOff val="40000"/>
                  </a:schemeClr>
                </a:solidFill>
              </a:ln>
              <a:effectLst/>
            </c:spPr>
            <c:extLst>
              <c:ext xmlns:c16="http://schemas.microsoft.com/office/drawing/2014/chart" uri="{C3380CC4-5D6E-409C-BE32-E72D297353CC}">
                <c16:uniqueId val="{00000017-4347-2D4E-B320-F4D2F8E50539}"/>
              </c:ext>
            </c:extLst>
          </c:dPt>
          <c:dPt>
            <c:idx val="12"/>
            <c:bubble3D val="0"/>
            <c:spPr>
              <a:noFill/>
              <a:ln w="9525">
                <a:solidFill>
                  <a:schemeClr val="bg2">
                    <a:lumMod val="60000"/>
                    <a:lumOff val="40000"/>
                  </a:schemeClr>
                </a:solidFill>
              </a:ln>
              <a:effectLst/>
            </c:spPr>
            <c:extLst>
              <c:ext xmlns:c16="http://schemas.microsoft.com/office/drawing/2014/chart" uri="{C3380CC4-5D6E-409C-BE32-E72D297353CC}">
                <c16:uniqueId val="{00000019-4347-2D4E-B320-F4D2F8E50539}"/>
              </c:ext>
            </c:extLst>
          </c:dPt>
          <c:dPt>
            <c:idx val="13"/>
            <c:bubble3D val="0"/>
            <c:spPr>
              <a:noFill/>
              <a:ln w="9525">
                <a:solidFill>
                  <a:schemeClr val="bg2">
                    <a:lumMod val="60000"/>
                    <a:lumOff val="40000"/>
                  </a:schemeClr>
                </a:solidFill>
              </a:ln>
              <a:effectLst/>
            </c:spPr>
            <c:extLst>
              <c:ext xmlns:c16="http://schemas.microsoft.com/office/drawing/2014/chart" uri="{C3380CC4-5D6E-409C-BE32-E72D297353CC}">
                <c16:uniqueId val="{0000001B-4347-2D4E-B320-F4D2F8E50539}"/>
              </c:ext>
            </c:extLst>
          </c:dPt>
          <c:dPt>
            <c:idx val="14"/>
            <c:bubble3D val="0"/>
            <c:spPr>
              <a:noFill/>
              <a:ln w="9525">
                <a:solidFill>
                  <a:schemeClr val="bg2">
                    <a:lumMod val="60000"/>
                    <a:lumOff val="40000"/>
                  </a:schemeClr>
                </a:solidFill>
              </a:ln>
              <a:effectLst/>
            </c:spPr>
            <c:extLst>
              <c:ext xmlns:c16="http://schemas.microsoft.com/office/drawing/2014/chart" uri="{C3380CC4-5D6E-409C-BE32-E72D297353CC}">
                <c16:uniqueId val="{0000001D-4347-2D4E-B320-F4D2F8E50539}"/>
              </c:ext>
            </c:extLst>
          </c:dPt>
          <c:dPt>
            <c:idx val="15"/>
            <c:bubble3D val="0"/>
            <c:spPr>
              <a:noFill/>
              <a:ln w="9525">
                <a:solidFill>
                  <a:schemeClr val="bg2">
                    <a:lumMod val="60000"/>
                    <a:lumOff val="40000"/>
                  </a:schemeClr>
                </a:solidFill>
              </a:ln>
              <a:effectLst/>
            </c:spPr>
            <c:extLst>
              <c:ext xmlns:c16="http://schemas.microsoft.com/office/drawing/2014/chart" uri="{C3380CC4-5D6E-409C-BE32-E72D297353CC}">
                <c16:uniqueId val="{0000001F-4347-2D4E-B320-F4D2F8E50539}"/>
              </c:ext>
            </c:extLst>
          </c:dPt>
          <c:dPt>
            <c:idx val="16"/>
            <c:bubble3D val="0"/>
            <c:spPr>
              <a:noFill/>
              <a:ln w="9525">
                <a:solidFill>
                  <a:schemeClr val="bg2">
                    <a:lumMod val="60000"/>
                    <a:lumOff val="40000"/>
                  </a:schemeClr>
                </a:solidFill>
              </a:ln>
              <a:effectLst/>
            </c:spPr>
            <c:extLst>
              <c:ext xmlns:c16="http://schemas.microsoft.com/office/drawing/2014/chart" uri="{C3380CC4-5D6E-409C-BE32-E72D297353CC}">
                <c16:uniqueId val="{00000021-4347-2D4E-B320-F4D2F8E50539}"/>
              </c:ext>
            </c:extLst>
          </c:dPt>
          <c:dPt>
            <c:idx val="17"/>
            <c:bubble3D val="0"/>
            <c:spPr>
              <a:noFill/>
              <a:ln w="9525">
                <a:solidFill>
                  <a:schemeClr val="bg2">
                    <a:lumMod val="60000"/>
                    <a:lumOff val="40000"/>
                  </a:schemeClr>
                </a:solidFill>
              </a:ln>
              <a:effectLst/>
            </c:spPr>
            <c:extLst>
              <c:ext xmlns:c16="http://schemas.microsoft.com/office/drawing/2014/chart" uri="{C3380CC4-5D6E-409C-BE32-E72D297353CC}">
                <c16:uniqueId val="{00000023-4347-2D4E-B320-F4D2F8E50539}"/>
              </c:ext>
            </c:extLst>
          </c:dPt>
          <c:dPt>
            <c:idx val="18"/>
            <c:bubble3D val="0"/>
            <c:spPr>
              <a:noFill/>
              <a:ln w="9525">
                <a:solidFill>
                  <a:schemeClr val="bg2">
                    <a:lumMod val="60000"/>
                    <a:lumOff val="40000"/>
                  </a:schemeClr>
                </a:solidFill>
              </a:ln>
              <a:effectLst/>
            </c:spPr>
            <c:extLst>
              <c:ext xmlns:c16="http://schemas.microsoft.com/office/drawing/2014/chart" uri="{C3380CC4-5D6E-409C-BE32-E72D297353CC}">
                <c16:uniqueId val="{00000025-4347-2D4E-B320-F4D2F8E50539}"/>
              </c:ext>
            </c:extLst>
          </c:dPt>
          <c:dPt>
            <c:idx val="19"/>
            <c:bubble3D val="0"/>
            <c:spPr>
              <a:noFill/>
              <a:ln w="9525">
                <a:solidFill>
                  <a:schemeClr val="bg2">
                    <a:lumMod val="60000"/>
                    <a:lumOff val="40000"/>
                  </a:schemeClr>
                </a:solidFill>
              </a:ln>
              <a:effectLst/>
            </c:spPr>
            <c:extLst>
              <c:ext xmlns:c16="http://schemas.microsoft.com/office/drawing/2014/chart" uri="{C3380CC4-5D6E-409C-BE32-E72D297353CC}">
                <c16:uniqueId val="{00000027-4347-2D4E-B320-F4D2F8E50539}"/>
              </c:ext>
            </c:extLst>
          </c:dPt>
          <c:dLbls>
            <c:dLbl>
              <c:idx val="0"/>
              <c:delete val="1"/>
              <c:extLst>
                <c:ext xmlns:c15="http://schemas.microsoft.com/office/drawing/2012/chart" uri="{CE6537A1-D6FC-4f65-9D91-7224C49458BB}"/>
                <c:ext xmlns:c16="http://schemas.microsoft.com/office/drawing/2014/chart" uri="{C3380CC4-5D6E-409C-BE32-E72D297353CC}">
                  <c16:uniqueId val="{00000001-4347-2D4E-B320-F4D2F8E505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Graph!$C$2:$C$21</c:f>
              <c:numCache>
                <c:formatCode>General</c:formatCode>
                <c:ptCount val="20"/>
                <c:pt idx="0">
                  <c:v>9.9999999999999995E-8</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28-4347-2D4E-B320-F4D2F8E50539}"/>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Graph!$H$2</c:f>
              <c:strCache>
                <c:ptCount val="1"/>
                <c:pt idx="0">
                  <c:v>KPI 0 </c:v>
                </c:pt>
              </c:strCache>
            </c:strRef>
          </c:tx>
          <c:spPr>
            <a:solidFill>
              <a:srgbClr val="ACBCB0">
                <a:alpha val="60000"/>
              </a:srgb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Graph!$I$2:$NE$2</c:f>
              <c:numCache>
                <c:formatCode>General</c:formatCode>
                <c:ptCount val="361"/>
                <c:pt idx="0">
                  <c:v>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9-4347-2D4E-B320-F4D2F8E50539}"/>
            </c:ext>
          </c:extLst>
        </c:ser>
        <c:ser>
          <c:idx val="1"/>
          <c:order val="1"/>
          <c:tx>
            <c:strRef>
              <c:f>Graph!$H$3</c:f>
              <c:strCache>
                <c:ptCount val="1"/>
                <c:pt idx="0">
                  <c:v>KPI 1</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Graph!$I$3:$NE$3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A-4347-2D4E-B320-F4D2F8E50539}"/>
            </c:ext>
          </c:extLst>
        </c:ser>
        <c:ser>
          <c:idx val="2"/>
          <c:order val="2"/>
          <c:tx>
            <c:strRef>
              <c:f>Graph!$H$4</c:f>
              <c:strCache>
                <c:ptCount val="1"/>
                <c:pt idx="0">
                  <c:v>KPI 2</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Graph!$I$4:$NE$4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B-4347-2D4E-B320-F4D2F8E50539}"/>
            </c:ext>
          </c:extLst>
        </c:ser>
        <c:ser>
          <c:idx val="3"/>
          <c:order val="3"/>
          <c:tx>
            <c:strRef>
              <c:f>Graph!$H$5</c:f>
              <c:strCache>
                <c:ptCount val="1"/>
                <c:pt idx="0">
                  <c:v>KPI 3</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Graph!$I$5:$NE$5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C-4347-2D4E-B320-F4D2F8E50539}"/>
            </c:ext>
          </c:extLst>
        </c:ser>
        <c:ser>
          <c:idx val="4"/>
          <c:order val="4"/>
          <c:tx>
            <c:strRef>
              <c:f>Graph!$H$6</c:f>
              <c:strCache>
                <c:ptCount val="1"/>
                <c:pt idx="0">
                  <c:v>KPI 4</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Graph!$I$6:$NE$6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D-4347-2D4E-B320-F4D2F8E50539}"/>
            </c:ext>
          </c:extLst>
        </c:ser>
        <c:ser>
          <c:idx val="5"/>
          <c:order val="5"/>
          <c:tx>
            <c:strRef>
              <c:f>Graph!$H$7</c:f>
              <c:strCache>
                <c:ptCount val="1"/>
                <c:pt idx="0">
                  <c:v>KPI 5</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Graph!$I$7:$NE$7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E-4347-2D4E-B320-F4D2F8E50539}"/>
            </c:ext>
          </c:extLst>
        </c:ser>
        <c:ser>
          <c:idx val="6"/>
          <c:order val="6"/>
          <c:tx>
            <c:strRef>
              <c:f>Graph!$H$8</c:f>
              <c:strCache>
                <c:ptCount val="1"/>
                <c:pt idx="0">
                  <c:v>KPI 6</c:v>
                </c:pt>
              </c:strCache>
            </c:strRef>
          </c:tx>
          <c:spPr>
            <a:solidFill>
              <a:schemeClr val="bg2">
                <a:lumMod val="60000"/>
                <a:lumOff val="40000"/>
                <a:alpha val="50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Graph!$I$8:$NE$8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F-4347-2D4E-B320-F4D2F8E50539}"/>
            </c:ext>
          </c:extLst>
        </c:ser>
        <c:ser>
          <c:idx val="7"/>
          <c:order val="7"/>
          <c:tx>
            <c:strRef>
              <c:f>Graph!$H$9</c:f>
              <c:strCache>
                <c:ptCount val="1"/>
                <c:pt idx="0">
                  <c:v>KPI 7</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Graph!$I$9:$NE$9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0-4347-2D4E-B320-F4D2F8E50539}"/>
            </c:ext>
          </c:extLst>
        </c:ser>
        <c:ser>
          <c:idx val="8"/>
          <c:order val="8"/>
          <c:tx>
            <c:strRef>
              <c:f>Graph!$H$10</c:f>
              <c:strCache>
                <c:ptCount val="1"/>
                <c:pt idx="0">
                  <c:v>KPI 8</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Graph!$I$10:$NE$10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1-4347-2D4E-B320-F4D2F8E50539}"/>
            </c:ext>
          </c:extLst>
        </c:ser>
        <c:ser>
          <c:idx val="9"/>
          <c:order val="9"/>
          <c:tx>
            <c:strRef>
              <c:f>Graph!$H$11</c:f>
              <c:strCache>
                <c:ptCount val="1"/>
                <c:pt idx="0">
                  <c:v>KPI 9</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Graph!$I$11:$NE$11</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2-4347-2D4E-B320-F4D2F8E50539}"/>
            </c:ext>
          </c:extLst>
        </c:ser>
        <c:ser>
          <c:idx val="10"/>
          <c:order val="10"/>
          <c:tx>
            <c:strRef>
              <c:f>Graph!$H$12</c:f>
              <c:strCache>
                <c:ptCount val="1"/>
                <c:pt idx="0">
                  <c:v>KPI 10</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Graph!$I$12:$NE$12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3-4347-2D4E-B320-F4D2F8E50539}"/>
            </c:ext>
          </c:extLst>
        </c:ser>
        <c:ser>
          <c:idx val="11"/>
          <c:order val="11"/>
          <c:tx>
            <c:strRef>
              <c:f>Graph!$H$13</c:f>
              <c:strCache>
                <c:ptCount val="1"/>
                <c:pt idx="0">
                  <c:v>KPI 11</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Graph!$I$13:$NE$13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4-4347-2D4E-B320-F4D2F8E50539}"/>
            </c:ext>
          </c:extLst>
        </c:ser>
        <c:ser>
          <c:idx val="12"/>
          <c:order val="12"/>
          <c:tx>
            <c:strRef>
              <c:f>Graph!$H$14</c:f>
              <c:strCache>
                <c:ptCount val="1"/>
                <c:pt idx="0">
                  <c:v>KPI 12</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Graph!$I$14:$NE$14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5-4347-2D4E-B320-F4D2F8E50539}"/>
            </c:ext>
          </c:extLst>
        </c:ser>
        <c:ser>
          <c:idx val="13"/>
          <c:order val="13"/>
          <c:tx>
            <c:strRef>
              <c:f>Graph!$H$15</c:f>
              <c:strCache>
                <c:ptCount val="1"/>
                <c:pt idx="0">
                  <c:v>KPI 13</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Graph!$I$15:$NE$15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6-4347-2D4E-B320-F4D2F8E50539}"/>
            </c:ext>
          </c:extLst>
        </c:ser>
        <c:ser>
          <c:idx val="14"/>
          <c:order val="14"/>
          <c:tx>
            <c:strRef>
              <c:f>Graph!$H$16</c:f>
              <c:strCache>
                <c:ptCount val="1"/>
                <c:pt idx="0">
                  <c:v>KPI 14</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Graph!$I$16:$NE$16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7-4347-2D4E-B320-F4D2F8E50539}"/>
            </c:ext>
          </c:extLst>
        </c:ser>
        <c:ser>
          <c:idx val="15"/>
          <c:order val="15"/>
          <c:tx>
            <c:strRef>
              <c:f>Graph!$H$17</c:f>
              <c:strCache>
                <c:ptCount val="1"/>
                <c:pt idx="0">
                  <c:v>KPI 15</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Graph!$I$17:$NE$17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8-4347-2D4E-B320-F4D2F8E50539}"/>
            </c:ext>
          </c:extLst>
        </c:ser>
        <c:ser>
          <c:idx val="16"/>
          <c:order val="16"/>
          <c:tx>
            <c:strRef>
              <c:f>Graph!$H$18</c:f>
              <c:strCache>
                <c:ptCount val="1"/>
                <c:pt idx="0">
                  <c:v>KPI 16</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Graph!$I$18:$NE$18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9-4347-2D4E-B320-F4D2F8E50539}"/>
            </c:ext>
          </c:extLst>
        </c:ser>
        <c:ser>
          <c:idx val="17"/>
          <c:order val="17"/>
          <c:tx>
            <c:strRef>
              <c:f>Graph!$H$19</c:f>
              <c:strCache>
                <c:ptCount val="1"/>
                <c:pt idx="0">
                  <c:v>KPI 17</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Graph!$I$19:$NE$19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A-4347-2D4E-B320-F4D2F8E50539}"/>
            </c:ext>
          </c:extLst>
        </c:ser>
        <c:ser>
          <c:idx val="18"/>
          <c:order val="18"/>
          <c:tx>
            <c:strRef>
              <c:f>Graph!$H$20</c:f>
              <c:strCache>
                <c:ptCount val="1"/>
                <c:pt idx="0">
                  <c:v>KPI 18</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Graph!$I$20:$NE$20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B-4347-2D4E-B320-F4D2F8E50539}"/>
            </c:ext>
          </c:extLst>
        </c:ser>
        <c:ser>
          <c:idx val="19"/>
          <c:order val="19"/>
          <c:tx>
            <c:strRef>
              <c:f>Graph!$H$21</c:f>
              <c:strCache>
                <c:ptCount val="1"/>
                <c:pt idx="0">
                  <c:v>KPI 19</c:v>
                </c:pt>
              </c:strCache>
            </c:strRef>
          </c:tx>
          <c:spPr>
            <a:solidFill>
              <a:schemeClr val="bg2">
                <a:lumMod val="60000"/>
                <a:lumOff val="40000"/>
                <a:alpha val="49000"/>
              </a:schemeClr>
            </a:solidFill>
            <a:ln>
              <a:noFill/>
            </a:ln>
            <a:effectLst/>
          </c:spPr>
          <c:cat>
            <c:strRef>
              <c:f>Graph!$H$2:$H$21</c:f>
              <c:strCache>
                <c:ptCount val="20"/>
                <c:pt idx="0">
                  <c:v>KPI 0 </c:v>
                </c:pt>
                <c:pt idx="1">
                  <c:v>KPI 1</c:v>
                </c:pt>
                <c:pt idx="2">
                  <c:v>KPI 2</c:v>
                </c:pt>
                <c:pt idx="3">
                  <c:v>KPI 3</c:v>
                </c:pt>
                <c:pt idx="4">
                  <c:v>KPI 4</c:v>
                </c:pt>
                <c:pt idx="5">
                  <c:v>KPI 5</c:v>
                </c:pt>
                <c:pt idx="6">
                  <c:v>KPI 6</c:v>
                </c:pt>
                <c:pt idx="7">
                  <c:v>KPI 7</c:v>
                </c:pt>
                <c:pt idx="8">
                  <c:v>KPI 8</c:v>
                </c:pt>
                <c:pt idx="9">
                  <c:v>KPI 9</c:v>
                </c:pt>
                <c:pt idx="10">
                  <c:v>KPI 10</c:v>
                </c:pt>
                <c:pt idx="11">
                  <c:v>KPI 11</c:v>
                </c:pt>
                <c:pt idx="12">
                  <c:v>KPI 12</c:v>
                </c:pt>
                <c:pt idx="13">
                  <c:v>KPI 13</c:v>
                </c:pt>
                <c:pt idx="14">
                  <c:v>KPI 14</c:v>
                </c:pt>
                <c:pt idx="15">
                  <c:v>KPI 15</c:v>
                </c:pt>
                <c:pt idx="16">
                  <c:v>KPI 16</c:v>
                </c:pt>
                <c:pt idx="17">
                  <c:v>KPI 17</c:v>
                </c:pt>
                <c:pt idx="18">
                  <c:v>KPI 18</c:v>
                </c:pt>
                <c:pt idx="19">
                  <c:v>KPI 19</c:v>
                </c:pt>
              </c:strCache>
            </c:strRef>
          </c:cat>
          <c:val>
            <c:numRef>
              <c:f>Graph!$I$21:$NE$21</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3C-4347-2D4E-B320-F4D2F8E50539}"/>
            </c:ext>
          </c:extLst>
        </c:ser>
        <c:dLbls>
          <c:showLegendKey val="0"/>
          <c:showVal val="0"/>
          <c:showCatName val="0"/>
          <c:showSerName val="0"/>
          <c:showPercent val="0"/>
          <c:showBubbleSize val="0"/>
        </c:dLbls>
        <c:axId val="365816208"/>
        <c:axId val="365817856"/>
      </c:radarChart>
      <c:catAx>
        <c:axId val="36581620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65817856"/>
        <c:crosses val="autoZero"/>
        <c:auto val="1"/>
        <c:lblAlgn val="ctr"/>
        <c:lblOffset val="100"/>
        <c:noMultiLvlLbl val="0"/>
      </c:catAx>
      <c:valAx>
        <c:axId val="3658178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6581620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3"/>
          <c:order val="13"/>
          <c:tx>
            <c:strRef>
              <c:f>Graph!$C$42</c:f>
              <c:strCache>
                <c:ptCount val="1"/>
                <c:pt idx="0">
                  <c:v>Sector Weight</c:v>
                </c:pt>
              </c:strCache>
            </c:strRef>
          </c:tx>
          <c:spPr>
            <a:noFill/>
            <a:ln w="9525">
              <a:solidFill>
                <a:schemeClr val="bg2">
                  <a:lumMod val="60000"/>
                  <a:lumOff val="40000"/>
                </a:schemeClr>
              </a:solidFill>
            </a:ln>
          </c:spPr>
          <c:dPt>
            <c:idx val="0"/>
            <c:bubble3D val="0"/>
            <c:spPr>
              <a:noFill/>
              <a:ln w="9525">
                <a:solidFill>
                  <a:schemeClr val="bg2">
                    <a:lumMod val="60000"/>
                    <a:lumOff val="40000"/>
                  </a:schemeClr>
                </a:solidFill>
              </a:ln>
              <a:effectLst/>
            </c:spPr>
            <c:extLst>
              <c:ext xmlns:c16="http://schemas.microsoft.com/office/drawing/2014/chart" uri="{C3380CC4-5D6E-409C-BE32-E72D297353CC}">
                <c16:uniqueId val="{00000001-17FC-094A-B514-70B7A049CDA0}"/>
              </c:ext>
            </c:extLst>
          </c:dPt>
          <c:dPt>
            <c:idx val="1"/>
            <c:bubble3D val="0"/>
            <c:spPr>
              <a:noFill/>
              <a:ln w="9525">
                <a:solidFill>
                  <a:schemeClr val="bg2">
                    <a:lumMod val="60000"/>
                    <a:lumOff val="40000"/>
                  </a:schemeClr>
                </a:solidFill>
              </a:ln>
              <a:effectLst/>
            </c:spPr>
            <c:extLst>
              <c:ext xmlns:c16="http://schemas.microsoft.com/office/drawing/2014/chart" uri="{C3380CC4-5D6E-409C-BE32-E72D297353CC}">
                <c16:uniqueId val="{00000003-17FC-094A-B514-70B7A049CDA0}"/>
              </c:ext>
            </c:extLst>
          </c:dPt>
          <c:dPt>
            <c:idx val="2"/>
            <c:bubble3D val="0"/>
            <c:spPr>
              <a:noFill/>
              <a:ln w="9525">
                <a:solidFill>
                  <a:schemeClr val="bg2">
                    <a:lumMod val="60000"/>
                    <a:lumOff val="40000"/>
                  </a:schemeClr>
                </a:solidFill>
              </a:ln>
              <a:effectLst/>
            </c:spPr>
            <c:extLst>
              <c:ext xmlns:c16="http://schemas.microsoft.com/office/drawing/2014/chart" uri="{C3380CC4-5D6E-409C-BE32-E72D297353CC}">
                <c16:uniqueId val="{00000005-17FC-094A-B514-70B7A049CDA0}"/>
              </c:ext>
            </c:extLst>
          </c:dPt>
          <c:dPt>
            <c:idx val="3"/>
            <c:bubble3D val="0"/>
            <c:spPr>
              <a:noFill/>
              <a:ln w="9525">
                <a:solidFill>
                  <a:schemeClr val="bg2">
                    <a:lumMod val="60000"/>
                    <a:lumOff val="40000"/>
                  </a:schemeClr>
                </a:solidFill>
              </a:ln>
              <a:effectLst/>
            </c:spPr>
            <c:extLst>
              <c:ext xmlns:c16="http://schemas.microsoft.com/office/drawing/2014/chart" uri="{C3380CC4-5D6E-409C-BE32-E72D297353CC}">
                <c16:uniqueId val="{00000007-17FC-094A-B514-70B7A049CDA0}"/>
              </c:ext>
            </c:extLst>
          </c:dPt>
          <c:dPt>
            <c:idx val="4"/>
            <c:bubble3D val="0"/>
            <c:spPr>
              <a:noFill/>
              <a:ln w="9525">
                <a:solidFill>
                  <a:schemeClr val="bg2">
                    <a:lumMod val="60000"/>
                    <a:lumOff val="40000"/>
                  </a:schemeClr>
                </a:solidFill>
              </a:ln>
              <a:effectLst/>
            </c:spPr>
            <c:extLst>
              <c:ext xmlns:c16="http://schemas.microsoft.com/office/drawing/2014/chart" uri="{C3380CC4-5D6E-409C-BE32-E72D297353CC}">
                <c16:uniqueId val="{00000009-17FC-094A-B514-70B7A049CDA0}"/>
              </c:ext>
            </c:extLst>
          </c:dPt>
          <c:dPt>
            <c:idx val="5"/>
            <c:bubble3D val="0"/>
            <c:spPr>
              <a:noFill/>
              <a:ln w="9525">
                <a:solidFill>
                  <a:schemeClr val="bg2">
                    <a:lumMod val="60000"/>
                    <a:lumOff val="40000"/>
                  </a:schemeClr>
                </a:solidFill>
              </a:ln>
              <a:effectLst/>
            </c:spPr>
            <c:extLst>
              <c:ext xmlns:c16="http://schemas.microsoft.com/office/drawing/2014/chart" uri="{C3380CC4-5D6E-409C-BE32-E72D297353CC}">
                <c16:uniqueId val="{0000000B-17FC-094A-B514-70B7A049CDA0}"/>
              </c:ext>
            </c:extLst>
          </c:dPt>
          <c:dPt>
            <c:idx val="6"/>
            <c:bubble3D val="0"/>
            <c:spPr>
              <a:noFill/>
              <a:ln w="9525">
                <a:solidFill>
                  <a:schemeClr val="bg2">
                    <a:lumMod val="60000"/>
                    <a:lumOff val="40000"/>
                  </a:schemeClr>
                </a:solidFill>
              </a:ln>
              <a:effectLst/>
            </c:spPr>
            <c:extLst>
              <c:ext xmlns:c16="http://schemas.microsoft.com/office/drawing/2014/chart" uri="{C3380CC4-5D6E-409C-BE32-E72D297353CC}">
                <c16:uniqueId val="{0000000D-17FC-094A-B514-70B7A049CDA0}"/>
              </c:ext>
            </c:extLst>
          </c:dPt>
          <c:dPt>
            <c:idx val="7"/>
            <c:bubble3D val="0"/>
            <c:spPr>
              <a:noFill/>
              <a:ln w="9525">
                <a:solidFill>
                  <a:schemeClr val="bg2">
                    <a:lumMod val="60000"/>
                    <a:lumOff val="40000"/>
                  </a:schemeClr>
                </a:solidFill>
              </a:ln>
              <a:effectLst/>
            </c:spPr>
            <c:extLst>
              <c:ext xmlns:c16="http://schemas.microsoft.com/office/drawing/2014/chart" uri="{C3380CC4-5D6E-409C-BE32-E72D297353CC}">
                <c16:uniqueId val="{0000000F-17FC-094A-B514-70B7A049CDA0}"/>
              </c:ext>
            </c:extLst>
          </c:dPt>
          <c:dPt>
            <c:idx val="8"/>
            <c:bubble3D val="0"/>
            <c:spPr>
              <a:noFill/>
              <a:ln w="9525">
                <a:solidFill>
                  <a:schemeClr val="bg2">
                    <a:lumMod val="60000"/>
                    <a:lumOff val="40000"/>
                  </a:schemeClr>
                </a:solidFill>
              </a:ln>
              <a:effectLst/>
            </c:spPr>
            <c:extLst>
              <c:ext xmlns:c16="http://schemas.microsoft.com/office/drawing/2014/chart" uri="{C3380CC4-5D6E-409C-BE32-E72D297353CC}">
                <c16:uniqueId val="{00000011-17FC-094A-B514-70B7A049CDA0}"/>
              </c:ext>
            </c:extLst>
          </c:dPt>
          <c:dPt>
            <c:idx val="9"/>
            <c:bubble3D val="0"/>
            <c:spPr>
              <a:noFill/>
              <a:ln w="9525">
                <a:solidFill>
                  <a:schemeClr val="bg2">
                    <a:lumMod val="60000"/>
                    <a:lumOff val="40000"/>
                  </a:schemeClr>
                </a:solidFill>
              </a:ln>
              <a:effectLst/>
            </c:spPr>
            <c:extLst>
              <c:ext xmlns:c16="http://schemas.microsoft.com/office/drawing/2014/chart" uri="{C3380CC4-5D6E-409C-BE32-E72D297353CC}">
                <c16:uniqueId val="{00000013-17FC-094A-B514-70B7A049CDA0}"/>
              </c:ext>
            </c:extLst>
          </c:dPt>
          <c:dPt>
            <c:idx val="10"/>
            <c:bubble3D val="0"/>
            <c:spPr>
              <a:noFill/>
              <a:ln w="9525">
                <a:solidFill>
                  <a:schemeClr val="bg2">
                    <a:lumMod val="60000"/>
                    <a:lumOff val="40000"/>
                  </a:schemeClr>
                </a:solidFill>
              </a:ln>
              <a:effectLst/>
            </c:spPr>
            <c:extLst>
              <c:ext xmlns:c16="http://schemas.microsoft.com/office/drawing/2014/chart" uri="{C3380CC4-5D6E-409C-BE32-E72D297353CC}">
                <c16:uniqueId val="{00000015-17FC-094A-B514-70B7A049CDA0}"/>
              </c:ext>
            </c:extLst>
          </c:dPt>
          <c:dPt>
            <c:idx val="11"/>
            <c:bubble3D val="0"/>
            <c:spPr>
              <a:noFill/>
              <a:ln w="9525">
                <a:solidFill>
                  <a:schemeClr val="bg2">
                    <a:lumMod val="60000"/>
                    <a:lumOff val="40000"/>
                  </a:schemeClr>
                </a:solidFill>
              </a:ln>
              <a:effectLst/>
            </c:spPr>
            <c:extLst>
              <c:ext xmlns:c16="http://schemas.microsoft.com/office/drawing/2014/chart" uri="{C3380CC4-5D6E-409C-BE32-E72D297353CC}">
                <c16:uniqueId val="{00000017-17FC-094A-B514-70B7A049CDA0}"/>
              </c:ext>
            </c:extLst>
          </c:dPt>
          <c:dPt>
            <c:idx val="12"/>
            <c:bubble3D val="0"/>
            <c:spPr>
              <a:noFill/>
              <a:ln w="9525">
                <a:solidFill>
                  <a:schemeClr val="bg2">
                    <a:lumMod val="60000"/>
                    <a:lumOff val="40000"/>
                  </a:schemeClr>
                </a:solidFill>
              </a:ln>
              <a:effectLst/>
            </c:spPr>
            <c:extLst>
              <c:ext xmlns:c16="http://schemas.microsoft.com/office/drawing/2014/chart" uri="{C3380CC4-5D6E-409C-BE32-E72D297353CC}">
                <c16:uniqueId val="{00000019-17FC-094A-B514-70B7A049CDA0}"/>
              </c:ext>
            </c:extLst>
          </c:dPt>
          <c:dLbls>
            <c:dLbl>
              <c:idx val="0"/>
              <c:delete val="1"/>
              <c:extLst>
                <c:ext xmlns:c15="http://schemas.microsoft.com/office/drawing/2012/chart" uri="{CE6537A1-D6FC-4f65-9D91-7224C49458BB}"/>
                <c:ext xmlns:c16="http://schemas.microsoft.com/office/drawing/2014/chart" uri="{C3380CC4-5D6E-409C-BE32-E72D297353CC}">
                  <c16:uniqueId val="{00000001-17FC-094A-B514-70B7A049CD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Graph!$C$43:$C$55</c:f>
              <c:numCache>
                <c:formatCode>General</c:formatCode>
                <c:ptCount val="13"/>
                <c:pt idx="0">
                  <c:v>9.9999999999999995E-8</c:v>
                </c:pt>
                <c:pt idx="1">
                  <c:v>1</c:v>
                </c:pt>
                <c:pt idx="2">
                  <c:v>1</c:v>
                </c:pt>
                <c:pt idx="3">
                  <c:v>1</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1A-17FC-094A-B514-70B7A049CDA0}"/>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Graph!$H$43</c:f>
              <c:strCache>
                <c:ptCount val="1"/>
                <c:pt idx="0">
                  <c:v>KWI 0</c:v>
                </c:pt>
              </c:strCache>
            </c:strRef>
          </c:tx>
          <c:spPr>
            <a:solidFill>
              <a:srgbClr val="ACBCB0">
                <a:alpha val="60000"/>
              </a:srgb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Graph!$I$43:$NE$43</c:f>
              <c:numCache>
                <c:formatCode>General</c:formatCode>
                <c:ptCount val="361"/>
                <c:pt idx="0">
                  <c:v>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B-17FC-094A-B514-70B7A049CDA0}"/>
            </c:ext>
          </c:extLst>
        </c:ser>
        <c:ser>
          <c:idx val="1"/>
          <c:order val="1"/>
          <c:tx>
            <c:strRef>
              <c:f>Graph!$H$44</c:f>
              <c:strCache>
                <c:ptCount val="1"/>
                <c:pt idx="0">
                  <c:v>KWI 1</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Graph!$I$44:$NE$44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C-17FC-094A-B514-70B7A049CDA0}"/>
            </c:ext>
          </c:extLst>
        </c:ser>
        <c:ser>
          <c:idx val="2"/>
          <c:order val="2"/>
          <c:tx>
            <c:strRef>
              <c:f>Graph!$H$45</c:f>
              <c:strCache>
                <c:ptCount val="1"/>
                <c:pt idx="0">
                  <c:v>KWI 2</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Graph!$I$45:$NE$45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D-17FC-094A-B514-70B7A049CDA0}"/>
            </c:ext>
          </c:extLst>
        </c:ser>
        <c:ser>
          <c:idx val="3"/>
          <c:order val="3"/>
          <c:tx>
            <c:strRef>
              <c:f>Graph!$H$46</c:f>
              <c:strCache>
                <c:ptCount val="1"/>
                <c:pt idx="0">
                  <c:v>KWI 3</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Graph!$I$46:$NE$46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E-17FC-094A-B514-70B7A049CDA0}"/>
            </c:ext>
          </c:extLst>
        </c:ser>
        <c:ser>
          <c:idx val="4"/>
          <c:order val="4"/>
          <c:tx>
            <c:strRef>
              <c:f>Graph!$H$47</c:f>
              <c:strCache>
                <c:ptCount val="1"/>
                <c:pt idx="0">
                  <c:v>KWI 4</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Graph!$I$47:$NE$47</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F-17FC-094A-B514-70B7A049CDA0}"/>
            </c:ext>
          </c:extLst>
        </c:ser>
        <c:ser>
          <c:idx val="5"/>
          <c:order val="5"/>
          <c:tx>
            <c:strRef>
              <c:f>Graph!$H$48</c:f>
              <c:strCache>
                <c:ptCount val="1"/>
                <c:pt idx="0">
                  <c:v>KWI 5</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Graph!$I$48:$NE$48</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0-17FC-094A-B514-70B7A049CDA0}"/>
            </c:ext>
          </c:extLst>
        </c:ser>
        <c:ser>
          <c:idx val="6"/>
          <c:order val="6"/>
          <c:tx>
            <c:strRef>
              <c:f>Graph!$H$49</c:f>
              <c:strCache>
                <c:ptCount val="1"/>
                <c:pt idx="0">
                  <c:v>KWI 6</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Graph!$I$49:$NE$49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1-17FC-094A-B514-70B7A049CDA0}"/>
            </c:ext>
          </c:extLst>
        </c:ser>
        <c:ser>
          <c:idx val="7"/>
          <c:order val="7"/>
          <c:tx>
            <c:strRef>
              <c:f>Graph!$H$50</c:f>
              <c:strCache>
                <c:ptCount val="1"/>
                <c:pt idx="0">
                  <c:v>KWI 7</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Graph!$I$50:$NE$50</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2-17FC-094A-B514-70B7A049CDA0}"/>
            </c:ext>
          </c:extLst>
        </c:ser>
        <c:ser>
          <c:idx val="8"/>
          <c:order val="8"/>
          <c:tx>
            <c:strRef>
              <c:f>Graph!$H$51</c:f>
              <c:strCache>
                <c:ptCount val="1"/>
                <c:pt idx="0">
                  <c:v>KWI 8</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Graph!$I$51:$NE$51</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3-17FC-094A-B514-70B7A049CDA0}"/>
            </c:ext>
          </c:extLst>
        </c:ser>
        <c:ser>
          <c:idx val="9"/>
          <c:order val="9"/>
          <c:tx>
            <c:strRef>
              <c:f>Graph!$H$52</c:f>
              <c:strCache>
                <c:ptCount val="1"/>
                <c:pt idx="0">
                  <c:v>KWI 9</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Graph!$I$52:$NE$52</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4-17FC-094A-B514-70B7A049CDA0}"/>
            </c:ext>
          </c:extLst>
        </c:ser>
        <c:ser>
          <c:idx val="10"/>
          <c:order val="10"/>
          <c:tx>
            <c:strRef>
              <c:f>Graph!$H$53</c:f>
              <c:strCache>
                <c:ptCount val="1"/>
                <c:pt idx="0">
                  <c:v>KWI 10</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Graph!$I$53:$NE$53</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5-17FC-094A-B514-70B7A049CDA0}"/>
            </c:ext>
          </c:extLst>
        </c:ser>
        <c:ser>
          <c:idx val="11"/>
          <c:order val="11"/>
          <c:tx>
            <c:strRef>
              <c:f>Graph!$H$54</c:f>
              <c:strCache>
                <c:ptCount val="1"/>
                <c:pt idx="0">
                  <c:v>KWI 11</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Graph!$I$54:$NE$54</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6-17FC-094A-B514-70B7A049CDA0}"/>
            </c:ext>
          </c:extLst>
        </c:ser>
        <c:ser>
          <c:idx val="12"/>
          <c:order val="12"/>
          <c:tx>
            <c:strRef>
              <c:f>Graph!$H$55</c:f>
              <c:strCache>
                <c:ptCount val="1"/>
                <c:pt idx="0">
                  <c:v>KWI 12</c:v>
                </c:pt>
              </c:strCache>
            </c:strRef>
          </c:tx>
          <c:spPr>
            <a:solidFill>
              <a:schemeClr val="bg2">
                <a:lumMod val="60000"/>
                <a:lumOff val="40000"/>
                <a:alpha val="49000"/>
              </a:schemeClr>
            </a:solidFill>
            <a:ln>
              <a:noFill/>
            </a:ln>
            <a:effectLst/>
          </c:spPr>
          <c:cat>
            <c:strRef>
              <c:f>Graph!$H$43:$H$55</c:f>
              <c:strCache>
                <c:ptCount val="13"/>
                <c:pt idx="0">
                  <c:v>KWI 0</c:v>
                </c:pt>
                <c:pt idx="1">
                  <c:v>KWI 1</c:v>
                </c:pt>
                <c:pt idx="2">
                  <c:v>KWI 2</c:v>
                </c:pt>
                <c:pt idx="3">
                  <c:v>KWI 3</c:v>
                </c:pt>
                <c:pt idx="4">
                  <c:v>KWI 4</c:v>
                </c:pt>
                <c:pt idx="5">
                  <c:v>KWI 5</c:v>
                </c:pt>
                <c:pt idx="6">
                  <c:v>KWI 6</c:v>
                </c:pt>
                <c:pt idx="7">
                  <c:v>KWI 7</c:v>
                </c:pt>
                <c:pt idx="8">
                  <c:v>KWI 8</c:v>
                </c:pt>
                <c:pt idx="9">
                  <c:v>KWI 9</c:v>
                </c:pt>
                <c:pt idx="10">
                  <c:v>KWI 10</c:v>
                </c:pt>
                <c:pt idx="11">
                  <c:v>KWI 11</c:v>
                </c:pt>
                <c:pt idx="12">
                  <c:v>KWI 12</c:v>
                </c:pt>
              </c:strCache>
            </c:strRef>
          </c:cat>
          <c:val>
            <c:numRef>
              <c:f>Graph!$I$55:$NE$55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27-17FC-094A-B514-70B7A049CDA0}"/>
            </c:ext>
          </c:extLst>
        </c:ser>
        <c:dLbls>
          <c:showLegendKey val="0"/>
          <c:showVal val="0"/>
          <c:showCatName val="0"/>
          <c:showSerName val="0"/>
          <c:showPercent val="0"/>
          <c:showBubbleSize val="0"/>
        </c:dLbls>
        <c:axId val="512425344"/>
        <c:axId val="512472608"/>
      </c:radarChart>
      <c:catAx>
        <c:axId val="51242534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12472608"/>
        <c:crosses val="autoZero"/>
        <c:auto val="1"/>
        <c:lblAlgn val="ctr"/>
        <c:lblOffset val="100"/>
        <c:noMultiLvlLbl val="0"/>
      </c:catAx>
      <c:valAx>
        <c:axId val="51247260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51242534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svg"/><Relationship Id="rId39" Type="http://schemas.openxmlformats.org/officeDocument/2006/relationships/image" Target="../media/image39.sv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7" Type="http://schemas.openxmlformats.org/officeDocument/2006/relationships/image" Target="../media/image7.png"/><Relationship Id="rId2" Type="http://schemas.openxmlformats.org/officeDocument/2006/relationships/chart" Target="../charts/chart2.xml"/><Relationship Id="rId16" Type="http://schemas.openxmlformats.org/officeDocument/2006/relationships/image" Target="../media/image16.sv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svg"/><Relationship Id="rId32" Type="http://schemas.openxmlformats.org/officeDocument/2006/relationships/image" Target="../media/image32.png"/><Relationship Id="rId37" Type="http://schemas.openxmlformats.org/officeDocument/2006/relationships/image" Target="../media/image37.sv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sv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sv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svg"/><Relationship Id="rId27" Type="http://schemas.openxmlformats.org/officeDocument/2006/relationships/image" Target="../media/image27.png"/><Relationship Id="rId30" Type="http://schemas.openxmlformats.org/officeDocument/2006/relationships/image" Target="../media/image30.svg"/><Relationship Id="rId35" Type="http://schemas.openxmlformats.org/officeDocument/2006/relationships/image" Target="../media/image35.svg"/><Relationship Id="rId43" Type="http://schemas.openxmlformats.org/officeDocument/2006/relationships/image" Target="../media/image43.png"/><Relationship Id="rId48" Type="http://schemas.openxmlformats.org/officeDocument/2006/relationships/image" Target="../media/image48.svg"/><Relationship Id="rId8" Type="http://schemas.openxmlformats.org/officeDocument/2006/relationships/image" Target="../media/image8.svg"/><Relationship Id="rId51" Type="http://schemas.openxmlformats.org/officeDocument/2006/relationships/image" Target="../media/image51.svg"/><Relationship Id="rId3" Type="http://schemas.openxmlformats.org/officeDocument/2006/relationships/image" Target="../media/image3.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svg"/><Relationship Id="rId38" Type="http://schemas.openxmlformats.org/officeDocument/2006/relationships/image" Target="../media/image38.png"/><Relationship Id="rId46" Type="http://schemas.openxmlformats.org/officeDocument/2006/relationships/image" Target="../media/image46.svg"/><Relationship Id="rId20" Type="http://schemas.openxmlformats.org/officeDocument/2006/relationships/image" Target="../media/image20.svg"/><Relationship Id="rId41" Type="http://schemas.openxmlformats.org/officeDocument/2006/relationships/image" Target="../media/image41.svg"/><Relationship Id="rId1" Type="http://schemas.openxmlformats.org/officeDocument/2006/relationships/chart" Target="../charts/chart1.xml"/><Relationship Id="rId6"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xdr:from>
      <xdr:col>1</xdr:col>
      <xdr:colOff>29882</xdr:colOff>
      <xdr:row>4</xdr:row>
      <xdr:rowOff>627529</xdr:rowOff>
    </xdr:from>
    <xdr:to>
      <xdr:col>3</xdr:col>
      <xdr:colOff>3601107</xdr:colOff>
      <xdr:row>15</xdr:row>
      <xdr:rowOff>254000</xdr:rowOff>
    </xdr:to>
    <xdr:grpSp>
      <xdr:nvGrpSpPr>
        <xdr:cNvPr id="5" name="Group 4">
          <a:extLst>
            <a:ext uri="{FF2B5EF4-FFF2-40B4-BE49-F238E27FC236}">
              <a16:creationId xmlns:a16="http://schemas.microsoft.com/office/drawing/2014/main" id="{E9B59E22-FF33-4142-A460-5E0C95F4C141}"/>
            </a:ext>
          </a:extLst>
        </xdr:cNvPr>
        <xdr:cNvGrpSpPr/>
      </xdr:nvGrpSpPr>
      <xdr:grpSpPr>
        <a:xfrm>
          <a:off x="273236" y="5076264"/>
          <a:ext cx="7832636" cy="2778499"/>
          <a:chOff x="254000" y="5348941"/>
          <a:chExt cx="7545578" cy="2838824"/>
        </a:xfrm>
      </xdr:grpSpPr>
      <xdr:sp macro="" textlink="">
        <xdr:nvSpPr>
          <xdr:cNvPr id="2" name="Rectangle 1">
            <a:extLst>
              <a:ext uri="{FF2B5EF4-FFF2-40B4-BE49-F238E27FC236}">
                <a16:creationId xmlns:a16="http://schemas.microsoft.com/office/drawing/2014/main" id="{05D324F2-E5EA-5F47-A848-1397C9D79B90}"/>
              </a:ext>
            </a:extLst>
          </xdr:cNvPr>
          <xdr:cNvSpPr/>
        </xdr:nvSpPr>
        <xdr:spPr>
          <a:xfrm>
            <a:off x="254000" y="5348941"/>
            <a:ext cx="7470588" cy="28388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3" name="Picture 2" descr="Diagram&#10;&#10;Description automatically generated">
            <a:extLst>
              <a:ext uri="{FF2B5EF4-FFF2-40B4-BE49-F238E27FC236}">
                <a16:creationId xmlns:a16="http://schemas.microsoft.com/office/drawing/2014/main" id="{7C0B49B8-7B8A-0949-924A-97C1C4A7C1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5660376"/>
            <a:ext cx="3944771" cy="2197311"/>
          </a:xfrm>
          <a:prstGeom prst="rect">
            <a:avLst/>
          </a:prstGeom>
        </xdr:spPr>
      </xdr:pic>
      <xdr:pic>
        <xdr:nvPicPr>
          <xdr:cNvPr id="4" name="Picture 3" descr="Diagram&#10;&#10;Description automatically generated">
            <a:extLst>
              <a:ext uri="{FF2B5EF4-FFF2-40B4-BE49-F238E27FC236}">
                <a16:creationId xmlns:a16="http://schemas.microsoft.com/office/drawing/2014/main" id="{2815FD98-28C3-2D46-9AB6-AD6D62C105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7761" y="5638905"/>
            <a:ext cx="3191817" cy="239114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88900</xdr:colOff>
      <xdr:row>1</xdr:row>
      <xdr:rowOff>61952</xdr:rowOff>
    </xdr:from>
    <xdr:to>
      <xdr:col>10</xdr:col>
      <xdr:colOff>565400</xdr:colOff>
      <xdr:row>25</xdr:row>
      <xdr:rowOff>173651</xdr:rowOff>
    </xdr:to>
    <xdr:graphicFrame macro="">
      <xdr:nvGraphicFramePr>
        <xdr:cNvPr id="2" name="Chart 1">
          <a:extLst>
            <a:ext uri="{FF2B5EF4-FFF2-40B4-BE49-F238E27FC236}">
              <a16:creationId xmlns:a16="http://schemas.microsoft.com/office/drawing/2014/main" id="{C4AEEFD3-B130-B944-810C-51619CD10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88900</xdr:colOff>
      <xdr:row>29</xdr:row>
      <xdr:rowOff>325966</xdr:rowOff>
    </xdr:from>
    <xdr:to>
      <xdr:col>10</xdr:col>
      <xdr:colOff>565400</xdr:colOff>
      <xdr:row>48</xdr:row>
      <xdr:rowOff>180490</xdr:rowOff>
    </xdr:to>
    <xdr:graphicFrame macro="">
      <xdr:nvGraphicFramePr>
        <xdr:cNvPr id="3" name="Chart 2">
          <a:extLst>
            <a:ext uri="{FF2B5EF4-FFF2-40B4-BE49-F238E27FC236}">
              <a16:creationId xmlns:a16="http://schemas.microsoft.com/office/drawing/2014/main" id="{28CF6179-CB26-234B-9995-2941DFFB9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201341</xdr:colOff>
      <xdr:row>57</xdr:row>
      <xdr:rowOff>77439</xdr:rowOff>
    </xdr:from>
    <xdr:to>
      <xdr:col>1</xdr:col>
      <xdr:colOff>731566</xdr:colOff>
      <xdr:row>57</xdr:row>
      <xdr:rowOff>607664</xdr:rowOff>
    </xdr:to>
    <xdr:pic>
      <xdr:nvPicPr>
        <xdr:cNvPr id="4" name="Graphic 552" descr="Group">
          <a:extLst>
            <a:ext uri="{FF2B5EF4-FFF2-40B4-BE49-F238E27FC236}">
              <a16:creationId xmlns:a16="http://schemas.microsoft.com/office/drawing/2014/main" id="{2B23B60B-1DDC-D54C-8ACE-DF87DAF8F40A}"/>
            </a:ext>
          </a:extLst>
        </xdr:cNvPr>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26585" y="21311219"/>
          <a:ext cx="530225" cy="530225"/>
        </a:xfrm>
        <a:prstGeom prst="rect">
          <a:avLst/>
        </a:prstGeom>
      </xdr:spPr>
    </xdr:pic>
    <xdr:clientData/>
  </xdr:twoCellAnchor>
  <xdr:twoCellAnchor editAs="oneCell">
    <xdr:from>
      <xdr:col>1</xdr:col>
      <xdr:colOff>139390</xdr:colOff>
      <xdr:row>65</xdr:row>
      <xdr:rowOff>227361</xdr:rowOff>
    </xdr:from>
    <xdr:to>
      <xdr:col>1</xdr:col>
      <xdr:colOff>702635</xdr:colOff>
      <xdr:row>66</xdr:row>
      <xdr:rowOff>558289</xdr:rowOff>
    </xdr:to>
    <xdr:pic>
      <xdr:nvPicPr>
        <xdr:cNvPr id="5" name="Graphic 553" descr="Bio hazard">
          <a:extLst>
            <a:ext uri="{FF2B5EF4-FFF2-40B4-BE49-F238E27FC236}">
              <a16:creationId xmlns:a16="http://schemas.microsoft.com/office/drawing/2014/main" id="{C2DEE2EF-54F8-7641-A0E6-E254541B19CB}"/>
            </a:ext>
          </a:extLst>
        </xdr:cNvPr>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634" y="24310898"/>
          <a:ext cx="563245" cy="563245"/>
        </a:xfrm>
        <a:prstGeom prst="rect">
          <a:avLst/>
        </a:prstGeom>
      </xdr:spPr>
    </xdr:pic>
    <xdr:clientData/>
  </xdr:twoCellAnchor>
  <xdr:twoCellAnchor editAs="oneCell">
    <xdr:from>
      <xdr:col>1</xdr:col>
      <xdr:colOff>77439</xdr:colOff>
      <xdr:row>80</xdr:row>
      <xdr:rowOff>21063</xdr:rowOff>
    </xdr:from>
    <xdr:to>
      <xdr:col>1</xdr:col>
      <xdr:colOff>640684</xdr:colOff>
      <xdr:row>80</xdr:row>
      <xdr:rowOff>584308</xdr:rowOff>
    </xdr:to>
    <xdr:pic>
      <xdr:nvPicPr>
        <xdr:cNvPr id="6" name="Graphic 554" descr="Mop and bucket">
          <a:extLst>
            <a:ext uri="{FF2B5EF4-FFF2-40B4-BE49-F238E27FC236}">
              <a16:creationId xmlns:a16="http://schemas.microsoft.com/office/drawing/2014/main" id="{1498B710-BBB5-7D44-A9B1-50DE39D2FF9A}"/>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02683" y="28332770"/>
          <a:ext cx="563245" cy="563245"/>
        </a:xfrm>
        <a:prstGeom prst="rect">
          <a:avLst/>
        </a:prstGeom>
      </xdr:spPr>
    </xdr:pic>
    <xdr:clientData/>
  </xdr:twoCellAnchor>
  <xdr:twoCellAnchor editAs="oneCell">
    <xdr:from>
      <xdr:col>1</xdr:col>
      <xdr:colOff>61951</xdr:colOff>
      <xdr:row>94</xdr:row>
      <xdr:rowOff>619</xdr:rowOff>
    </xdr:from>
    <xdr:to>
      <xdr:col>1</xdr:col>
      <xdr:colOff>681711</xdr:colOff>
      <xdr:row>94</xdr:row>
      <xdr:rowOff>620379</xdr:rowOff>
    </xdr:to>
    <xdr:pic>
      <xdr:nvPicPr>
        <xdr:cNvPr id="7" name="Graphic 555" descr="Barn">
          <a:extLst>
            <a:ext uri="{FF2B5EF4-FFF2-40B4-BE49-F238E27FC236}">
              <a16:creationId xmlns:a16="http://schemas.microsoft.com/office/drawing/2014/main" id="{A1F6594C-4DCC-844A-8B5D-D9D1DC07D47F}"/>
            </a:ext>
          </a:extLst>
        </xdr:cNvPr>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387195" y="32555985"/>
          <a:ext cx="619760" cy="619760"/>
        </a:xfrm>
        <a:prstGeom prst="rect">
          <a:avLst/>
        </a:prstGeom>
      </xdr:spPr>
    </xdr:pic>
    <xdr:clientData/>
  </xdr:twoCellAnchor>
  <xdr:twoCellAnchor editAs="oneCell">
    <xdr:from>
      <xdr:col>1</xdr:col>
      <xdr:colOff>123902</xdr:colOff>
      <xdr:row>105</xdr:row>
      <xdr:rowOff>57613</xdr:rowOff>
    </xdr:from>
    <xdr:to>
      <xdr:col>1</xdr:col>
      <xdr:colOff>687147</xdr:colOff>
      <xdr:row>105</xdr:row>
      <xdr:rowOff>620858</xdr:rowOff>
    </xdr:to>
    <xdr:pic>
      <xdr:nvPicPr>
        <xdr:cNvPr id="8" name="Graphic 556" descr="Thermometer">
          <a:extLst>
            <a:ext uri="{FF2B5EF4-FFF2-40B4-BE49-F238E27FC236}">
              <a16:creationId xmlns:a16="http://schemas.microsoft.com/office/drawing/2014/main" id="{93F40098-9A88-AF47-A864-EFA220BB25B0}"/>
            </a:ext>
          </a:extLst>
        </xdr:cNvPr>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449146" y="36035784"/>
          <a:ext cx="563245" cy="563245"/>
        </a:xfrm>
        <a:prstGeom prst="rect">
          <a:avLst/>
        </a:prstGeom>
      </xdr:spPr>
    </xdr:pic>
    <xdr:clientData/>
  </xdr:twoCellAnchor>
  <xdr:twoCellAnchor editAs="oneCell">
    <xdr:from>
      <xdr:col>1</xdr:col>
      <xdr:colOff>108415</xdr:colOff>
      <xdr:row>114</xdr:row>
      <xdr:rowOff>52658</xdr:rowOff>
    </xdr:from>
    <xdr:to>
      <xdr:col>1</xdr:col>
      <xdr:colOff>704045</xdr:colOff>
      <xdr:row>114</xdr:row>
      <xdr:rowOff>648288</xdr:rowOff>
    </xdr:to>
    <xdr:pic>
      <xdr:nvPicPr>
        <xdr:cNvPr id="9" name="Graphic 557" descr="Windmill">
          <a:extLst>
            <a:ext uri="{FF2B5EF4-FFF2-40B4-BE49-F238E27FC236}">
              <a16:creationId xmlns:a16="http://schemas.microsoft.com/office/drawing/2014/main" id="{D5841007-829E-D342-A049-39A5C3668CC0}"/>
            </a:ext>
          </a:extLst>
        </xdr:cNvPr>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433659" y="38865097"/>
          <a:ext cx="595630" cy="595630"/>
        </a:xfrm>
        <a:prstGeom prst="rect">
          <a:avLst/>
        </a:prstGeom>
      </xdr:spPr>
    </xdr:pic>
    <xdr:clientData/>
  </xdr:twoCellAnchor>
  <xdr:twoCellAnchor editAs="oneCell">
    <xdr:from>
      <xdr:col>1</xdr:col>
      <xdr:colOff>92926</xdr:colOff>
      <xdr:row>123</xdr:row>
      <xdr:rowOff>47702</xdr:rowOff>
    </xdr:from>
    <xdr:to>
      <xdr:col>1</xdr:col>
      <xdr:colOff>631406</xdr:colOff>
      <xdr:row>123</xdr:row>
      <xdr:rowOff>586182</xdr:rowOff>
    </xdr:to>
    <xdr:pic>
      <xdr:nvPicPr>
        <xdr:cNvPr id="10" name="Graphic 558" descr="Lightbulb">
          <a:extLst>
            <a:ext uri="{FF2B5EF4-FFF2-40B4-BE49-F238E27FC236}">
              <a16:creationId xmlns:a16="http://schemas.microsoft.com/office/drawing/2014/main" id="{98586F0C-A079-2747-BBCE-66AAB0CD150A}"/>
            </a:ext>
          </a:extLst>
        </xdr:cNvPr>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418170" y="41818312"/>
          <a:ext cx="538480" cy="538480"/>
        </a:xfrm>
        <a:prstGeom prst="rect">
          <a:avLst/>
        </a:prstGeom>
      </xdr:spPr>
    </xdr:pic>
    <xdr:clientData/>
  </xdr:twoCellAnchor>
  <xdr:twoCellAnchor editAs="oneCell">
    <xdr:from>
      <xdr:col>1</xdr:col>
      <xdr:colOff>123901</xdr:colOff>
      <xdr:row>134</xdr:row>
      <xdr:rowOff>89208</xdr:rowOff>
    </xdr:from>
    <xdr:to>
      <xdr:col>1</xdr:col>
      <xdr:colOff>631901</xdr:colOff>
      <xdr:row>134</xdr:row>
      <xdr:rowOff>597208</xdr:rowOff>
    </xdr:to>
    <xdr:pic>
      <xdr:nvPicPr>
        <xdr:cNvPr id="11" name="Graphic 159" descr="Smiling face outline with solid fill">
          <a:extLst>
            <a:ext uri="{FF2B5EF4-FFF2-40B4-BE49-F238E27FC236}">
              <a16:creationId xmlns:a16="http://schemas.microsoft.com/office/drawing/2014/main" id="{715452E6-414A-E14C-9C45-6AF6C08DD094}"/>
            </a:ext>
          </a:extLst>
        </xdr:cNvPr>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449145" y="45530428"/>
          <a:ext cx="508000" cy="508000"/>
        </a:xfrm>
        <a:prstGeom prst="rect">
          <a:avLst/>
        </a:prstGeom>
      </xdr:spPr>
    </xdr:pic>
    <xdr:clientData/>
  </xdr:twoCellAnchor>
  <xdr:twoCellAnchor editAs="oneCell">
    <xdr:from>
      <xdr:col>1</xdr:col>
      <xdr:colOff>77438</xdr:colOff>
      <xdr:row>145</xdr:row>
      <xdr:rowOff>22302</xdr:rowOff>
    </xdr:from>
    <xdr:to>
      <xdr:col>1</xdr:col>
      <xdr:colOff>656558</xdr:colOff>
      <xdr:row>145</xdr:row>
      <xdr:rowOff>601422</xdr:rowOff>
    </xdr:to>
    <xdr:pic>
      <xdr:nvPicPr>
        <xdr:cNvPr id="12" name="Graphic 559" descr="Chicken">
          <a:extLst>
            <a:ext uri="{FF2B5EF4-FFF2-40B4-BE49-F238E27FC236}">
              <a16:creationId xmlns:a16="http://schemas.microsoft.com/office/drawing/2014/main" id="{889922F6-A116-A94D-A054-FF824E43160B}"/>
            </a:ext>
          </a:extLst>
        </xdr:cNvPr>
        <xdr:cNvPicPr/>
      </xdr:nvPicPr>
      <xdr:blipFill>
        <a:blip xmlns:r="http://schemas.openxmlformats.org/officeDocument/2006/relationships" r:embed="rId19">
          <a:extLst>
            <a:ext uri="{96DAC541-7B7A-43D3-8B79-37D633B846F1}">
              <asvg:svgBlip xmlns:asvg="http://schemas.microsoft.com/office/drawing/2016/SVG/main" r:embed="rId20"/>
            </a:ext>
          </a:extLst>
        </a:blip>
        <a:stretch>
          <a:fillRect/>
        </a:stretch>
      </xdr:blipFill>
      <xdr:spPr>
        <a:xfrm>
          <a:off x="402682" y="48886326"/>
          <a:ext cx="579120" cy="579120"/>
        </a:xfrm>
        <a:prstGeom prst="rect">
          <a:avLst/>
        </a:prstGeom>
      </xdr:spPr>
    </xdr:pic>
    <xdr:clientData/>
  </xdr:twoCellAnchor>
  <xdr:twoCellAnchor editAs="oneCell">
    <xdr:from>
      <xdr:col>1</xdr:col>
      <xdr:colOff>108414</xdr:colOff>
      <xdr:row>153</xdr:row>
      <xdr:rowOff>48321</xdr:rowOff>
    </xdr:from>
    <xdr:to>
      <xdr:col>1</xdr:col>
      <xdr:colOff>638004</xdr:colOff>
      <xdr:row>153</xdr:row>
      <xdr:rowOff>577911</xdr:rowOff>
    </xdr:to>
    <xdr:pic>
      <xdr:nvPicPr>
        <xdr:cNvPr id="13" name="Graphic 560" descr="Siren">
          <a:extLst>
            <a:ext uri="{FF2B5EF4-FFF2-40B4-BE49-F238E27FC236}">
              <a16:creationId xmlns:a16="http://schemas.microsoft.com/office/drawing/2014/main" id="{93D945B4-3803-184D-ACE6-DBA735BC3817}"/>
            </a:ext>
          </a:extLst>
        </xdr:cNvPr>
        <xdr:cNvPicPr/>
      </xdr:nvPicPr>
      <xdr:blipFill>
        <a:blip xmlns:r="http://schemas.openxmlformats.org/officeDocument/2006/relationships" r:embed="rId21">
          <a:extLst>
            <a:ext uri="{96DAC541-7B7A-43D3-8B79-37D633B846F1}">
              <asvg:svgBlip xmlns:asvg="http://schemas.microsoft.com/office/drawing/2016/SVG/main" r:embed="rId22"/>
            </a:ext>
          </a:extLst>
        </a:blip>
        <a:stretch>
          <a:fillRect/>
        </a:stretch>
      </xdr:blipFill>
      <xdr:spPr>
        <a:xfrm>
          <a:off x="433658" y="51762101"/>
          <a:ext cx="529590" cy="529590"/>
        </a:xfrm>
        <a:prstGeom prst="rect">
          <a:avLst/>
        </a:prstGeom>
      </xdr:spPr>
    </xdr:pic>
    <xdr:clientData/>
  </xdr:twoCellAnchor>
  <xdr:twoCellAnchor editAs="oneCell">
    <xdr:from>
      <xdr:col>1</xdr:col>
      <xdr:colOff>123902</xdr:colOff>
      <xdr:row>162</xdr:row>
      <xdr:rowOff>89827</xdr:rowOff>
    </xdr:from>
    <xdr:to>
      <xdr:col>1</xdr:col>
      <xdr:colOff>653492</xdr:colOff>
      <xdr:row>162</xdr:row>
      <xdr:rowOff>619417</xdr:rowOff>
    </xdr:to>
    <xdr:pic>
      <xdr:nvPicPr>
        <xdr:cNvPr id="14" name="Graphic 561" descr="Bowl">
          <a:extLst>
            <a:ext uri="{FF2B5EF4-FFF2-40B4-BE49-F238E27FC236}">
              <a16:creationId xmlns:a16="http://schemas.microsoft.com/office/drawing/2014/main" id="{ABC23CE8-4369-964E-B1E8-2302513D2C13}"/>
            </a:ext>
          </a:extLst>
        </xdr:cNvPr>
        <xdr:cNvPicPr/>
      </xdr:nvPicPr>
      <xdr:blipFill>
        <a:blip xmlns:r="http://schemas.openxmlformats.org/officeDocument/2006/relationships" r:embed="rId23">
          <a:extLst>
            <a:ext uri="{96DAC541-7B7A-43D3-8B79-37D633B846F1}">
              <asvg:svgBlip xmlns:asvg="http://schemas.microsoft.com/office/drawing/2016/SVG/main" r:embed="rId24"/>
            </a:ext>
          </a:extLst>
        </a:blip>
        <a:stretch>
          <a:fillRect/>
        </a:stretch>
      </xdr:blipFill>
      <xdr:spPr>
        <a:xfrm>
          <a:off x="449146" y="55056047"/>
          <a:ext cx="529590" cy="529590"/>
        </a:xfrm>
        <a:prstGeom prst="rect">
          <a:avLst/>
        </a:prstGeom>
      </xdr:spPr>
    </xdr:pic>
    <xdr:clientData/>
  </xdr:twoCellAnchor>
  <xdr:twoCellAnchor editAs="oneCell">
    <xdr:from>
      <xdr:col>1</xdr:col>
      <xdr:colOff>123902</xdr:colOff>
      <xdr:row>172</xdr:row>
      <xdr:rowOff>38408</xdr:rowOff>
    </xdr:from>
    <xdr:to>
      <xdr:col>1</xdr:col>
      <xdr:colOff>703022</xdr:colOff>
      <xdr:row>172</xdr:row>
      <xdr:rowOff>617528</xdr:rowOff>
    </xdr:to>
    <xdr:pic>
      <xdr:nvPicPr>
        <xdr:cNvPr id="15" name="Graphic 562" descr="Water">
          <a:extLst>
            <a:ext uri="{FF2B5EF4-FFF2-40B4-BE49-F238E27FC236}">
              <a16:creationId xmlns:a16="http://schemas.microsoft.com/office/drawing/2014/main" id="{598DFB32-934F-A145-868A-FE9D807BD195}"/>
            </a:ext>
          </a:extLst>
        </xdr:cNvPr>
        <xdr:cNvPicPr/>
      </xdr:nvPicPr>
      <xdr:blipFill>
        <a:blip xmlns:r="http://schemas.openxmlformats.org/officeDocument/2006/relationships" r:embed="rId25">
          <a:extLst>
            <a:ext uri="{96DAC541-7B7A-43D3-8B79-37D633B846F1}">
              <asvg:svgBlip xmlns:asvg="http://schemas.microsoft.com/office/drawing/2016/SVG/main" r:embed="rId26"/>
            </a:ext>
          </a:extLst>
        </a:blip>
        <a:stretch>
          <a:fillRect/>
        </a:stretch>
      </xdr:blipFill>
      <xdr:spPr>
        <a:xfrm>
          <a:off x="449146" y="58319018"/>
          <a:ext cx="579120" cy="579120"/>
        </a:xfrm>
        <a:prstGeom prst="rect">
          <a:avLst/>
        </a:prstGeom>
      </xdr:spPr>
    </xdr:pic>
    <xdr:clientData/>
  </xdr:twoCellAnchor>
  <xdr:twoCellAnchor editAs="oneCell">
    <xdr:from>
      <xdr:col>1</xdr:col>
      <xdr:colOff>61951</xdr:colOff>
      <xdr:row>182</xdr:row>
      <xdr:rowOff>33452</xdr:rowOff>
    </xdr:from>
    <xdr:to>
      <xdr:col>1</xdr:col>
      <xdr:colOff>681711</xdr:colOff>
      <xdr:row>183</xdr:row>
      <xdr:rowOff>69</xdr:rowOff>
    </xdr:to>
    <xdr:pic>
      <xdr:nvPicPr>
        <xdr:cNvPr id="16" name="Graphic 563" descr="Heart with pulse">
          <a:extLst>
            <a:ext uri="{FF2B5EF4-FFF2-40B4-BE49-F238E27FC236}">
              <a16:creationId xmlns:a16="http://schemas.microsoft.com/office/drawing/2014/main" id="{63E4108F-6C36-584B-86B9-03265FB9605D}"/>
            </a:ext>
          </a:extLst>
        </xdr:cNvPr>
        <xdr:cNvPicPr/>
      </xdr:nvPicPr>
      <xdr:blipFill>
        <a:blip xmlns:r="http://schemas.openxmlformats.org/officeDocument/2006/relationships" r:embed="rId27">
          <a:extLst>
            <a:ext uri="{96DAC541-7B7A-43D3-8B79-37D633B846F1}">
              <asvg:svgBlip xmlns:asvg="http://schemas.microsoft.com/office/drawing/2016/SVG/main" r:embed="rId28"/>
            </a:ext>
          </a:extLst>
        </a:blip>
        <a:stretch>
          <a:fillRect/>
        </a:stretch>
      </xdr:blipFill>
      <xdr:spPr>
        <a:xfrm>
          <a:off x="387195" y="61504550"/>
          <a:ext cx="619760" cy="619760"/>
        </a:xfrm>
        <a:prstGeom prst="rect">
          <a:avLst/>
        </a:prstGeom>
      </xdr:spPr>
    </xdr:pic>
    <xdr:clientData/>
  </xdr:twoCellAnchor>
  <xdr:twoCellAnchor editAs="oneCell">
    <xdr:from>
      <xdr:col>1</xdr:col>
      <xdr:colOff>77438</xdr:colOff>
      <xdr:row>190</xdr:row>
      <xdr:rowOff>59473</xdr:rowOff>
    </xdr:from>
    <xdr:to>
      <xdr:col>1</xdr:col>
      <xdr:colOff>664813</xdr:colOff>
      <xdr:row>190</xdr:row>
      <xdr:rowOff>646848</xdr:rowOff>
    </xdr:to>
    <xdr:pic>
      <xdr:nvPicPr>
        <xdr:cNvPr id="17" name="Graphic 571" descr="Doctor">
          <a:extLst>
            <a:ext uri="{FF2B5EF4-FFF2-40B4-BE49-F238E27FC236}">
              <a16:creationId xmlns:a16="http://schemas.microsoft.com/office/drawing/2014/main" id="{8DA65159-10E6-C94F-AF61-807E5699D7AC}"/>
            </a:ext>
          </a:extLst>
        </xdr:cNvPr>
        <xdr:cNvPicPr/>
      </xdr:nvPicPr>
      <xdr:blipFill>
        <a:blip xmlns:r="http://schemas.openxmlformats.org/officeDocument/2006/relationships" r:embed="rId29">
          <a:extLst>
            <a:ext uri="{96DAC541-7B7A-43D3-8B79-37D633B846F1}">
              <asvg:svgBlip xmlns:asvg="http://schemas.microsoft.com/office/drawing/2016/SVG/main" r:embed="rId30"/>
            </a:ext>
          </a:extLst>
        </a:blip>
        <a:stretch>
          <a:fillRect/>
        </a:stretch>
      </xdr:blipFill>
      <xdr:spPr>
        <a:xfrm>
          <a:off x="402682" y="64380327"/>
          <a:ext cx="587375" cy="587375"/>
        </a:xfrm>
        <a:prstGeom prst="rect">
          <a:avLst/>
        </a:prstGeom>
      </xdr:spPr>
    </xdr:pic>
    <xdr:clientData/>
  </xdr:twoCellAnchor>
  <xdr:twoCellAnchor editAs="oneCell">
    <xdr:from>
      <xdr:col>1</xdr:col>
      <xdr:colOff>139389</xdr:colOff>
      <xdr:row>205</xdr:row>
      <xdr:rowOff>131957</xdr:rowOff>
    </xdr:from>
    <xdr:to>
      <xdr:col>1</xdr:col>
      <xdr:colOff>609289</xdr:colOff>
      <xdr:row>205</xdr:row>
      <xdr:rowOff>589157</xdr:rowOff>
    </xdr:to>
    <xdr:pic>
      <xdr:nvPicPr>
        <xdr:cNvPr id="18" name="Picture 572" descr="Icon&#10;&#10;Description automatically generated">
          <a:extLst>
            <a:ext uri="{FF2B5EF4-FFF2-40B4-BE49-F238E27FC236}">
              <a16:creationId xmlns:a16="http://schemas.microsoft.com/office/drawing/2014/main" id="{6E3C0814-40C7-F148-997F-8B83F03E19BC}"/>
            </a:ext>
          </a:extLst>
        </xdr:cNvPr>
        <xdr:cNvPicPr>
          <a:picLocks noChangeAspect="1" noChangeArrowheads="1"/>
        </xdr:cNvPicPr>
      </xdr:nvPicPr>
      <xdr:blipFill>
        <a:blip xmlns:r="http://schemas.openxmlformats.org/officeDocument/2006/relationships" r:embed="rId31" cstate="print">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464633" y="68680981"/>
          <a:ext cx="469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46463</xdr:colOff>
      <xdr:row>214</xdr:row>
      <xdr:rowOff>49560</xdr:rowOff>
    </xdr:from>
    <xdr:to>
      <xdr:col>1</xdr:col>
      <xdr:colOff>601453</xdr:colOff>
      <xdr:row>214</xdr:row>
      <xdr:rowOff>604550</xdr:rowOff>
    </xdr:to>
    <xdr:pic>
      <xdr:nvPicPr>
        <xdr:cNvPr id="19" name="Graphic 573" descr="Lungs">
          <a:extLst>
            <a:ext uri="{FF2B5EF4-FFF2-40B4-BE49-F238E27FC236}">
              <a16:creationId xmlns:a16="http://schemas.microsoft.com/office/drawing/2014/main" id="{50E40FCA-A623-714A-A9F3-7A53D8B811A0}"/>
            </a:ext>
          </a:extLst>
        </xdr:cNvPr>
        <xdr:cNvPicPr/>
      </xdr:nvPicPr>
      <xdr:blipFill>
        <a:blip xmlns:r="http://schemas.openxmlformats.org/officeDocument/2006/relationships" r:embed="rId32">
          <a:extLst>
            <a:ext uri="{96DAC541-7B7A-43D3-8B79-37D633B846F1}">
              <asvg:svgBlip xmlns:asvg="http://schemas.microsoft.com/office/drawing/2016/SVG/main" r:embed="rId33"/>
            </a:ext>
          </a:extLst>
        </a:blip>
        <a:stretch>
          <a:fillRect/>
        </a:stretch>
      </xdr:blipFill>
      <xdr:spPr>
        <a:xfrm>
          <a:off x="371707" y="71680658"/>
          <a:ext cx="554990" cy="554990"/>
        </a:xfrm>
        <a:prstGeom prst="rect">
          <a:avLst/>
        </a:prstGeom>
      </xdr:spPr>
    </xdr:pic>
    <xdr:clientData/>
  </xdr:twoCellAnchor>
  <xdr:twoCellAnchor editAs="oneCell">
    <xdr:from>
      <xdr:col>1</xdr:col>
      <xdr:colOff>108414</xdr:colOff>
      <xdr:row>223</xdr:row>
      <xdr:rowOff>29117</xdr:rowOff>
    </xdr:from>
    <xdr:to>
      <xdr:col>1</xdr:col>
      <xdr:colOff>695789</xdr:colOff>
      <xdr:row>223</xdr:row>
      <xdr:rowOff>616492</xdr:rowOff>
    </xdr:to>
    <xdr:pic>
      <xdr:nvPicPr>
        <xdr:cNvPr id="20" name="Graphic 574" descr="Bed">
          <a:extLst>
            <a:ext uri="{FF2B5EF4-FFF2-40B4-BE49-F238E27FC236}">
              <a16:creationId xmlns:a16="http://schemas.microsoft.com/office/drawing/2014/main" id="{20651E75-9879-604F-B839-15C8C8173498}"/>
            </a:ext>
          </a:extLst>
        </xdr:cNvPr>
        <xdr:cNvPicPr/>
      </xdr:nvPicPr>
      <xdr:blipFill>
        <a:blip xmlns:r="http://schemas.openxmlformats.org/officeDocument/2006/relationships" r:embed="rId34">
          <a:extLst>
            <a:ext uri="{96DAC541-7B7A-43D3-8B79-37D633B846F1}">
              <asvg:svgBlip xmlns:asvg="http://schemas.microsoft.com/office/drawing/2016/SVG/main" r:embed="rId35"/>
            </a:ext>
          </a:extLst>
        </a:blip>
        <a:stretch>
          <a:fillRect/>
        </a:stretch>
      </xdr:blipFill>
      <xdr:spPr>
        <a:xfrm>
          <a:off x="433658" y="74494483"/>
          <a:ext cx="587375" cy="587375"/>
        </a:xfrm>
        <a:prstGeom prst="rect">
          <a:avLst/>
        </a:prstGeom>
      </xdr:spPr>
    </xdr:pic>
    <xdr:clientData/>
  </xdr:twoCellAnchor>
  <xdr:twoCellAnchor editAs="oneCell">
    <xdr:from>
      <xdr:col>1</xdr:col>
      <xdr:colOff>139389</xdr:colOff>
      <xdr:row>236</xdr:row>
      <xdr:rowOff>148063</xdr:rowOff>
    </xdr:from>
    <xdr:to>
      <xdr:col>1</xdr:col>
      <xdr:colOff>526739</xdr:colOff>
      <xdr:row>236</xdr:row>
      <xdr:rowOff>535413</xdr:rowOff>
    </xdr:to>
    <xdr:pic>
      <xdr:nvPicPr>
        <xdr:cNvPr id="21" name="Graphic 575" descr="Water Gun with solid fill">
          <a:extLst>
            <a:ext uri="{FF2B5EF4-FFF2-40B4-BE49-F238E27FC236}">
              <a16:creationId xmlns:a16="http://schemas.microsoft.com/office/drawing/2014/main" id="{FB1E44DE-D201-B142-A3CD-9D02F49A8225}"/>
            </a:ext>
          </a:extLst>
        </xdr:cNvPr>
        <xdr:cNvPicPr/>
      </xdr:nvPicPr>
      <xdr:blipFill>
        <a:blip xmlns:r="http://schemas.openxmlformats.org/officeDocument/2006/relationships" r:embed="rId36">
          <a:extLst>
            <a:ext uri="{96DAC541-7B7A-43D3-8B79-37D633B846F1}">
              <asvg:svgBlip xmlns:asvg="http://schemas.microsoft.com/office/drawing/2016/SVG/main" r:embed="rId37"/>
            </a:ext>
          </a:extLst>
        </a:blip>
        <a:stretch>
          <a:fillRect/>
        </a:stretch>
      </xdr:blipFill>
      <xdr:spPr>
        <a:xfrm>
          <a:off x="464633" y="78129161"/>
          <a:ext cx="387350" cy="387350"/>
        </a:xfrm>
        <a:prstGeom prst="rect">
          <a:avLst/>
        </a:prstGeom>
      </xdr:spPr>
    </xdr:pic>
    <xdr:clientData/>
  </xdr:twoCellAnchor>
  <xdr:twoCellAnchor editAs="oneCell">
    <xdr:from>
      <xdr:col>1</xdr:col>
      <xdr:colOff>123901</xdr:colOff>
      <xdr:row>245</xdr:row>
      <xdr:rowOff>50178</xdr:rowOff>
    </xdr:from>
    <xdr:to>
      <xdr:col>1</xdr:col>
      <xdr:colOff>654126</xdr:colOff>
      <xdr:row>245</xdr:row>
      <xdr:rowOff>580403</xdr:rowOff>
    </xdr:to>
    <xdr:pic>
      <xdr:nvPicPr>
        <xdr:cNvPr id="22" name="Graphic 128" descr="Raised hand">
          <a:extLst>
            <a:ext uri="{FF2B5EF4-FFF2-40B4-BE49-F238E27FC236}">
              <a16:creationId xmlns:a16="http://schemas.microsoft.com/office/drawing/2014/main" id="{81F7125B-DA11-A34D-B8F0-F0372B563557}"/>
            </a:ext>
          </a:extLst>
        </xdr:cNvPr>
        <xdr:cNvPicPr/>
      </xdr:nvPicPr>
      <xdr:blipFill>
        <a:blip xmlns:r="http://schemas.openxmlformats.org/officeDocument/2006/relationships" r:embed="rId38">
          <a:extLst>
            <a:ext uri="{96DAC541-7B7A-43D3-8B79-37D633B846F1}">
              <asvg:svgBlip xmlns:asvg="http://schemas.microsoft.com/office/drawing/2016/SVG/main" r:embed="rId39"/>
            </a:ext>
          </a:extLst>
        </a:blip>
        <a:stretch>
          <a:fillRect/>
        </a:stretch>
      </xdr:blipFill>
      <xdr:spPr>
        <a:xfrm>
          <a:off x="449145" y="81113349"/>
          <a:ext cx="530225" cy="530225"/>
        </a:xfrm>
        <a:prstGeom prst="rect">
          <a:avLst/>
        </a:prstGeom>
      </xdr:spPr>
    </xdr:pic>
    <xdr:clientData/>
  </xdr:twoCellAnchor>
  <xdr:twoCellAnchor editAs="oneCell">
    <xdr:from>
      <xdr:col>1</xdr:col>
      <xdr:colOff>92927</xdr:colOff>
      <xdr:row>260</xdr:row>
      <xdr:rowOff>61951</xdr:rowOff>
    </xdr:from>
    <xdr:to>
      <xdr:col>1</xdr:col>
      <xdr:colOff>713322</xdr:colOff>
      <xdr:row>261</xdr:row>
      <xdr:rowOff>16370</xdr:rowOff>
    </xdr:to>
    <xdr:pic>
      <xdr:nvPicPr>
        <xdr:cNvPr id="23" name="Graphic 133" descr="Checklist">
          <a:extLst>
            <a:ext uri="{FF2B5EF4-FFF2-40B4-BE49-F238E27FC236}">
              <a16:creationId xmlns:a16="http://schemas.microsoft.com/office/drawing/2014/main" id="{B3E62BAD-F1B0-0742-9B57-D3360438EFFB}"/>
            </a:ext>
          </a:extLst>
        </xdr:cNvPr>
        <xdr:cNvPicPr/>
      </xdr:nvPicPr>
      <xdr:blipFill>
        <a:blip xmlns:r="http://schemas.openxmlformats.org/officeDocument/2006/relationships" r:embed="rId40">
          <a:extLst>
            <a:ext uri="{28A0092B-C50C-407E-A947-70E740481C1C}">
              <a14:useLocalDpi xmlns:a14="http://schemas.microsoft.com/office/drawing/2010/main" val="0"/>
            </a:ext>
            <a:ext uri="{96DAC541-7B7A-43D3-8B79-37D633B846F1}">
              <asvg:svgBlip xmlns:asvg="http://schemas.microsoft.com/office/drawing/2016/SVG/main" r:embed="rId41"/>
            </a:ext>
          </a:extLst>
        </a:blip>
        <a:stretch>
          <a:fillRect/>
        </a:stretch>
      </xdr:blipFill>
      <xdr:spPr>
        <a:xfrm>
          <a:off x="418171" y="85353292"/>
          <a:ext cx="620395" cy="620395"/>
        </a:xfrm>
        <a:prstGeom prst="rect">
          <a:avLst/>
        </a:prstGeom>
      </xdr:spPr>
    </xdr:pic>
    <xdr:clientData/>
  </xdr:twoCellAnchor>
  <xdr:twoCellAnchor editAs="oneCell">
    <xdr:from>
      <xdr:col>1</xdr:col>
      <xdr:colOff>170367</xdr:colOff>
      <xdr:row>271</xdr:row>
      <xdr:rowOff>66286</xdr:rowOff>
    </xdr:from>
    <xdr:to>
      <xdr:col>1</xdr:col>
      <xdr:colOff>495610</xdr:colOff>
      <xdr:row>271</xdr:row>
      <xdr:rowOff>625037</xdr:rowOff>
    </xdr:to>
    <xdr:pic>
      <xdr:nvPicPr>
        <xdr:cNvPr id="24" name="Picture 134" descr="Icon&#10;&#10;Description automatically generated">
          <a:extLst>
            <a:ext uri="{FF2B5EF4-FFF2-40B4-BE49-F238E27FC236}">
              <a16:creationId xmlns:a16="http://schemas.microsoft.com/office/drawing/2014/main" id="{643E4010-F44C-754B-9C98-F9D24C07ABCC}"/>
            </a:ext>
          </a:extLst>
        </xdr:cNvPr>
        <xdr:cNvPicPr>
          <a:picLocks noChangeAspect="1" noChangeArrowheads="1"/>
        </xdr:cNvPicPr>
      </xdr:nvPicPr>
      <xdr:blipFill>
        <a:blip xmlns:r="http://schemas.openxmlformats.org/officeDocument/2006/relationships" r:embed="rId42" cstate="print">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495611" y="88656530"/>
          <a:ext cx="325243" cy="55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92928</xdr:colOff>
      <xdr:row>282</xdr:row>
      <xdr:rowOff>59472</xdr:rowOff>
    </xdr:from>
    <xdr:to>
      <xdr:col>1</xdr:col>
      <xdr:colOff>592443</xdr:colOff>
      <xdr:row>282</xdr:row>
      <xdr:rowOff>635000</xdr:rowOff>
    </xdr:to>
    <xdr:pic>
      <xdr:nvPicPr>
        <xdr:cNvPr id="25" name="Picture 135" descr="Icon&#10;&#10;Description automatically generated">
          <a:extLst>
            <a:ext uri="{FF2B5EF4-FFF2-40B4-BE49-F238E27FC236}">
              <a16:creationId xmlns:a16="http://schemas.microsoft.com/office/drawing/2014/main" id="{553BBBEB-B2F9-184D-B2DC-17F2CFB031C0}"/>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418172" y="92196423"/>
          <a:ext cx="499515" cy="5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92928</xdr:colOff>
      <xdr:row>291</xdr:row>
      <xdr:rowOff>109114</xdr:rowOff>
    </xdr:from>
    <xdr:to>
      <xdr:col>1</xdr:col>
      <xdr:colOff>604024</xdr:colOff>
      <xdr:row>291</xdr:row>
      <xdr:rowOff>642432</xdr:rowOff>
    </xdr:to>
    <xdr:pic>
      <xdr:nvPicPr>
        <xdr:cNvPr id="26" name="Picture 136" descr="Icon&#10;&#10;Description automatically generated">
          <a:extLst>
            <a:ext uri="{FF2B5EF4-FFF2-40B4-BE49-F238E27FC236}">
              <a16:creationId xmlns:a16="http://schemas.microsoft.com/office/drawing/2014/main" id="{3E979F3D-A102-BD40-B635-4323FDDA2616}"/>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418172" y="95080334"/>
          <a:ext cx="511096" cy="53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108415</xdr:colOff>
      <xdr:row>300</xdr:row>
      <xdr:rowOff>118945</xdr:rowOff>
    </xdr:from>
    <xdr:to>
      <xdr:col>1</xdr:col>
      <xdr:colOff>578315</xdr:colOff>
      <xdr:row>300</xdr:row>
      <xdr:rowOff>576145</xdr:rowOff>
    </xdr:to>
    <xdr:pic>
      <xdr:nvPicPr>
        <xdr:cNvPr id="27" name="Picture 137" descr="Icon&#10;&#10;Description automatically generated">
          <a:extLst>
            <a:ext uri="{FF2B5EF4-FFF2-40B4-BE49-F238E27FC236}">
              <a16:creationId xmlns:a16="http://schemas.microsoft.com/office/drawing/2014/main" id="{EA89BA0A-6373-AE4E-B2E0-63FADE5FC451}"/>
            </a:ext>
          </a:extLst>
        </xdr:cNvPr>
        <xdr:cNvPicPr>
          <a:picLocks noChangeAspect="1" noChangeArrowheads="1"/>
        </xdr:cNvPicPr>
      </xdr:nvPicPr>
      <xdr:blipFill>
        <a:blip xmlns:r="http://schemas.openxmlformats.org/officeDocument/2006/relationships" r:embed="rId31">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433659" y="97924433"/>
          <a:ext cx="469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139391</xdr:colOff>
      <xdr:row>308</xdr:row>
      <xdr:rowOff>65668</xdr:rowOff>
    </xdr:from>
    <xdr:to>
      <xdr:col>1</xdr:col>
      <xdr:colOff>637231</xdr:colOff>
      <xdr:row>308</xdr:row>
      <xdr:rowOff>563508</xdr:rowOff>
    </xdr:to>
    <xdr:pic>
      <xdr:nvPicPr>
        <xdr:cNvPr id="28" name="Graphic 138" descr="Lungs">
          <a:extLst>
            <a:ext uri="{FF2B5EF4-FFF2-40B4-BE49-F238E27FC236}">
              <a16:creationId xmlns:a16="http://schemas.microsoft.com/office/drawing/2014/main" id="{21E34E13-BBAB-9F47-8126-4554E564CE0A}"/>
            </a:ext>
          </a:extLst>
        </xdr:cNvPr>
        <xdr:cNvPicPr/>
      </xdr:nvPicPr>
      <xdr:blipFill>
        <a:blip xmlns:r="http://schemas.openxmlformats.org/officeDocument/2006/relationships" r:embed="rId32">
          <a:extLst>
            <a:ext uri="{96DAC541-7B7A-43D3-8B79-37D633B846F1}">
              <asvg:svgBlip xmlns:asvg="http://schemas.microsoft.com/office/drawing/2016/SVG/main" r:embed="rId33"/>
            </a:ext>
          </a:extLst>
        </a:blip>
        <a:stretch>
          <a:fillRect/>
        </a:stretch>
      </xdr:blipFill>
      <xdr:spPr>
        <a:xfrm>
          <a:off x="464635" y="100597009"/>
          <a:ext cx="497840" cy="497840"/>
        </a:xfrm>
        <a:prstGeom prst="rect">
          <a:avLst/>
        </a:prstGeom>
      </xdr:spPr>
    </xdr:pic>
    <xdr:clientData/>
  </xdr:twoCellAnchor>
  <xdr:twoCellAnchor editAs="oneCell">
    <xdr:from>
      <xdr:col>1</xdr:col>
      <xdr:colOff>170367</xdr:colOff>
      <xdr:row>316</xdr:row>
      <xdr:rowOff>125140</xdr:rowOff>
    </xdr:from>
    <xdr:to>
      <xdr:col>1</xdr:col>
      <xdr:colOff>621217</xdr:colOff>
      <xdr:row>316</xdr:row>
      <xdr:rowOff>575990</xdr:rowOff>
    </xdr:to>
    <xdr:pic>
      <xdr:nvPicPr>
        <xdr:cNvPr id="29" name="Graphic 139" descr="Water Gun with solid fill">
          <a:extLst>
            <a:ext uri="{FF2B5EF4-FFF2-40B4-BE49-F238E27FC236}">
              <a16:creationId xmlns:a16="http://schemas.microsoft.com/office/drawing/2014/main" id="{950BC010-2F56-6F44-B0E3-EA9673F974E8}"/>
            </a:ext>
          </a:extLst>
        </xdr:cNvPr>
        <xdr:cNvPicPr/>
      </xdr:nvPicPr>
      <xdr:blipFill>
        <a:blip xmlns:r="http://schemas.openxmlformats.org/officeDocument/2006/relationships" r:embed="rId36">
          <a:extLst>
            <a:ext uri="{96DAC541-7B7A-43D3-8B79-37D633B846F1}">
              <asvg:svgBlip xmlns:asvg="http://schemas.microsoft.com/office/drawing/2016/SVG/main" r:embed="rId37"/>
            </a:ext>
          </a:extLst>
        </a:blip>
        <a:stretch>
          <a:fillRect/>
        </a:stretch>
      </xdr:blipFill>
      <xdr:spPr>
        <a:xfrm>
          <a:off x="495611" y="103506238"/>
          <a:ext cx="450850" cy="450850"/>
        </a:xfrm>
        <a:prstGeom prst="rect">
          <a:avLst/>
        </a:prstGeom>
      </xdr:spPr>
    </xdr:pic>
    <xdr:clientData/>
  </xdr:twoCellAnchor>
  <xdr:twoCellAnchor editAs="oneCell">
    <xdr:from>
      <xdr:col>1</xdr:col>
      <xdr:colOff>61952</xdr:colOff>
      <xdr:row>324</xdr:row>
      <xdr:rowOff>21063</xdr:rowOff>
    </xdr:from>
    <xdr:to>
      <xdr:col>1</xdr:col>
      <xdr:colOff>706477</xdr:colOff>
      <xdr:row>325</xdr:row>
      <xdr:rowOff>2920</xdr:rowOff>
    </xdr:to>
    <xdr:pic>
      <xdr:nvPicPr>
        <xdr:cNvPr id="30" name="Graphic 140" descr="Skull">
          <a:extLst>
            <a:ext uri="{FF2B5EF4-FFF2-40B4-BE49-F238E27FC236}">
              <a16:creationId xmlns:a16="http://schemas.microsoft.com/office/drawing/2014/main" id="{64AC874F-9EB7-0240-AAAD-182E4540496C}"/>
            </a:ext>
          </a:extLst>
        </xdr:cNvPr>
        <xdr:cNvPicPr/>
      </xdr:nvPicPr>
      <xdr:blipFill>
        <a:blip xmlns:r="http://schemas.openxmlformats.org/officeDocument/2006/relationships" r:embed="rId45">
          <a:extLst>
            <a:ext uri="{28A0092B-C50C-407E-A947-70E740481C1C}">
              <a14:useLocalDpi xmlns:a14="http://schemas.microsoft.com/office/drawing/2010/main" val="0"/>
            </a:ext>
            <a:ext uri="{96DAC541-7B7A-43D3-8B79-37D633B846F1}">
              <asvg:svgBlip xmlns:asvg="http://schemas.microsoft.com/office/drawing/2016/SVG/main" r:embed="rId46"/>
            </a:ext>
          </a:extLst>
        </a:blip>
        <a:stretch>
          <a:fillRect/>
        </a:stretch>
      </xdr:blipFill>
      <xdr:spPr>
        <a:xfrm>
          <a:off x="387196" y="106128014"/>
          <a:ext cx="644525" cy="644525"/>
        </a:xfrm>
        <a:prstGeom prst="rect">
          <a:avLst/>
        </a:prstGeom>
      </xdr:spPr>
    </xdr:pic>
    <xdr:clientData/>
  </xdr:twoCellAnchor>
  <xdr:twoCellAnchor editAs="oneCell">
    <xdr:from>
      <xdr:col>1</xdr:col>
      <xdr:colOff>108415</xdr:colOff>
      <xdr:row>331</xdr:row>
      <xdr:rowOff>65048</xdr:rowOff>
    </xdr:from>
    <xdr:to>
      <xdr:col>1</xdr:col>
      <xdr:colOff>704045</xdr:colOff>
      <xdr:row>332</xdr:row>
      <xdr:rowOff>7535</xdr:rowOff>
    </xdr:to>
    <xdr:pic>
      <xdr:nvPicPr>
        <xdr:cNvPr id="31" name="Graphic 141" descr="Truck">
          <a:extLst>
            <a:ext uri="{FF2B5EF4-FFF2-40B4-BE49-F238E27FC236}">
              <a16:creationId xmlns:a16="http://schemas.microsoft.com/office/drawing/2014/main" id="{F2208909-A088-2B48-8573-B496EE20BE00}"/>
            </a:ext>
          </a:extLst>
        </xdr:cNvPr>
        <xdr:cNvPicPr/>
      </xdr:nvPicPr>
      <xdr:blipFill>
        <a:blip xmlns:r="http://schemas.openxmlformats.org/officeDocument/2006/relationships" r:embed="rId47">
          <a:extLst>
            <a:ext uri="{96DAC541-7B7A-43D3-8B79-37D633B846F1}">
              <asvg:svgBlip xmlns:asvg="http://schemas.microsoft.com/office/drawing/2016/SVG/main" r:embed="rId48"/>
            </a:ext>
          </a:extLst>
        </a:blip>
        <a:stretch>
          <a:fillRect/>
        </a:stretch>
      </xdr:blipFill>
      <xdr:spPr>
        <a:xfrm>
          <a:off x="433659" y="108959804"/>
          <a:ext cx="595630" cy="595630"/>
        </a:xfrm>
        <a:prstGeom prst="rect">
          <a:avLst/>
        </a:prstGeom>
      </xdr:spPr>
    </xdr:pic>
    <xdr:clientData/>
  </xdr:twoCellAnchor>
  <xdr:twoCellAnchor editAs="oneCell">
    <xdr:from>
      <xdr:col>1</xdr:col>
      <xdr:colOff>108415</xdr:colOff>
      <xdr:row>343</xdr:row>
      <xdr:rowOff>73722</xdr:rowOff>
    </xdr:from>
    <xdr:to>
      <xdr:col>1</xdr:col>
      <xdr:colOff>641815</xdr:colOff>
      <xdr:row>343</xdr:row>
      <xdr:rowOff>607122</xdr:rowOff>
    </xdr:to>
    <xdr:pic>
      <xdr:nvPicPr>
        <xdr:cNvPr id="32" name="Picture 131">
          <a:extLst>
            <a:ext uri="{FF2B5EF4-FFF2-40B4-BE49-F238E27FC236}">
              <a16:creationId xmlns:a16="http://schemas.microsoft.com/office/drawing/2014/main" id="{6EACE42E-0C90-F84C-ACC9-33EF5F65A562}"/>
            </a:ext>
          </a:extLst>
        </xdr:cNvPr>
        <xdr:cNvPicPr>
          <a:picLocks noChangeAspect="1" noChangeArrowheads="1"/>
        </xdr:cNvPicPr>
      </xdr:nvPicPr>
      <xdr:blipFill>
        <a:blip xmlns:r="http://schemas.openxmlformats.org/officeDocument/2006/relationships" r:embed="rId49" cstate="print">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433659" y="112375795"/>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123902</xdr:colOff>
      <xdr:row>351</xdr:row>
      <xdr:rowOff>97883</xdr:rowOff>
    </xdr:from>
    <xdr:to>
      <xdr:col>1</xdr:col>
      <xdr:colOff>625552</xdr:colOff>
      <xdr:row>351</xdr:row>
      <xdr:rowOff>599533</xdr:rowOff>
    </xdr:to>
    <xdr:pic>
      <xdr:nvPicPr>
        <xdr:cNvPr id="33" name="Graphic 130" descr="Chicken leg with solid fill">
          <a:extLst>
            <a:ext uri="{FF2B5EF4-FFF2-40B4-BE49-F238E27FC236}">
              <a16:creationId xmlns:a16="http://schemas.microsoft.com/office/drawing/2014/main" id="{D6B10EAF-B64C-6647-9D55-4E9CB23B1727}"/>
            </a:ext>
          </a:extLst>
        </xdr:cNvPr>
        <xdr:cNvPicPr/>
      </xdr:nvPicPr>
      <xdr:blipFill>
        <a:blip xmlns:r="http://schemas.openxmlformats.org/officeDocument/2006/relationships" r:embed="rId50">
          <a:extLst>
            <a:ext uri="{96DAC541-7B7A-43D3-8B79-37D633B846F1}">
              <asvg:svgBlip xmlns:asvg="http://schemas.microsoft.com/office/drawing/2016/SVG/main" r:embed="rId51"/>
            </a:ext>
          </a:extLst>
        </a:blip>
        <a:stretch>
          <a:fillRect/>
        </a:stretch>
      </xdr:blipFill>
      <xdr:spPr>
        <a:xfrm>
          <a:off x="449146" y="115125810"/>
          <a:ext cx="501650" cy="501650"/>
        </a:xfrm>
        <a:prstGeom prst="rect">
          <a:avLst/>
        </a:prstGeom>
      </xdr:spPr>
    </xdr:pic>
    <xdr:clientData/>
  </xdr:twoCellAnchor>
  <xdr:twoCellAnchor editAs="oneCell">
    <xdr:from>
      <xdr:col>1</xdr:col>
      <xdr:colOff>108415</xdr:colOff>
      <xdr:row>359</xdr:row>
      <xdr:rowOff>44605</xdr:rowOff>
    </xdr:from>
    <xdr:to>
      <xdr:col>1</xdr:col>
      <xdr:colOff>667215</xdr:colOff>
      <xdr:row>359</xdr:row>
      <xdr:rowOff>628805</xdr:rowOff>
    </xdr:to>
    <xdr:pic>
      <xdr:nvPicPr>
        <xdr:cNvPr id="34" name="Picture 143">
          <a:extLst>
            <a:ext uri="{FF2B5EF4-FFF2-40B4-BE49-F238E27FC236}">
              <a16:creationId xmlns:a16="http://schemas.microsoft.com/office/drawing/2014/main" id="{179B22BD-08DB-D34D-8AA0-02CCE888ECDE}"/>
            </a:ext>
          </a:extLst>
        </xdr:cNvPr>
        <xdr:cNvPicPr>
          <a:picLocks noChangeAspect="1" noChangeArrowheads="1"/>
        </xdr:cNvPicPr>
      </xdr:nvPicPr>
      <xdr:blipFill>
        <a:blip xmlns:r="http://schemas.openxmlformats.org/officeDocument/2006/relationships" r:embed="rId52">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433659" y="117798385"/>
          <a:ext cx="5588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0.42129</cdr:x>
      <cdr:y>0.42666</cdr:y>
    </cdr:from>
    <cdr:to>
      <cdr:x>0.58522</cdr:x>
      <cdr:y>0.47347</cdr:y>
    </cdr:to>
    <cdr:sp macro="" textlink="">
      <cdr:nvSpPr>
        <cdr:cNvPr id="40" name="TextBox 1">
          <a:extLst xmlns:a="http://schemas.openxmlformats.org/drawingml/2006/main">
            <a:ext uri="{FF2B5EF4-FFF2-40B4-BE49-F238E27FC236}">
              <a16:creationId xmlns:a16="http://schemas.microsoft.com/office/drawing/2014/main" id="{03F033A1-881C-2C41-888B-836955B29FDA}"/>
            </a:ext>
          </a:extLst>
        </cdr:cNvPr>
        <cdr:cNvSpPr txBox="1"/>
      </cdr:nvSpPr>
      <cdr:spPr>
        <a:xfrm xmlns:a="http://schemas.openxmlformats.org/drawingml/2006/main">
          <a:off x="3117385" y="3688671"/>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2"/>
              </a:solidFill>
              <a:latin typeface="Avenir Book" panose="02000503020000020003" pitchFamily="2" charset="0"/>
            </a:rPr>
            <a:t>Basic</a:t>
          </a:r>
        </a:p>
      </cdr:txBody>
    </cdr:sp>
  </cdr:relSizeAnchor>
  <cdr:relSizeAnchor xmlns:cdr="http://schemas.openxmlformats.org/drawingml/2006/chartDrawing">
    <cdr:from>
      <cdr:x>0.42129</cdr:x>
      <cdr:y>0.33605</cdr:y>
    </cdr:from>
    <cdr:to>
      <cdr:x>0.58522</cdr:x>
      <cdr:y>0.38286</cdr:y>
    </cdr:to>
    <cdr:sp macro="" textlink="">
      <cdr:nvSpPr>
        <cdr:cNvPr id="41" name="TextBox 1">
          <a:extLst xmlns:a="http://schemas.openxmlformats.org/drawingml/2006/main">
            <a:ext uri="{FF2B5EF4-FFF2-40B4-BE49-F238E27FC236}">
              <a16:creationId xmlns:a16="http://schemas.microsoft.com/office/drawing/2014/main" id="{3B1A5D56-FFD6-CD42-88E1-CE58C7852A2D}"/>
            </a:ext>
          </a:extLst>
        </cdr:cNvPr>
        <cdr:cNvSpPr txBox="1"/>
      </cdr:nvSpPr>
      <cdr:spPr>
        <a:xfrm xmlns:a="http://schemas.openxmlformats.org/drawingml/2006/main">
          <a:off x="3117385" y="2905300"/>
          <a:ext cx="1212943" cy="404741"/>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4"/>
              </a:solidFill>
              <a:latin typeface="Avenir Book" panose="02000503020000020003" pitchFamily="2" charset="0"/>
            </a:rPr>
            <a:t>Medium-Low</a:t>
          </a:r>
        </a:p>
      </cdr:txBody>
    </cdr:sp>
  </cdr:relSizeAnchor>
  <cdr:relSizeAnchor xmlns:cdr="http://schemas.openxmlformats.org/drawingml/2006/chartDrawing">
    <cdr:from>
      <cdr:x>0.42129</cdr:x>
      <cdr:y>0.24371</cdr:y>
    </cdr:from>
    <cdr:to>
      <cdr:x>0.58522</cdr:x>
      <cdr:y>0.29052</cdr:y>
    </cdr:to>
    <cdr:sp macro="" textlink="">
      <cdr:nvSpPr>
        <cdr:cNvPr id="42" name="TextBox 1">
          <a:extLst xmlns:a="http://schemas.openxmlformats.org/drawingml/2006/main">
            <a:ext uri="{FF2B5EF4-FFF2-40B4-BE49-F238E27FC236}">
              <a16:creationId xmlns:a16="http://schemas.microsoft.com/office/drawing/2014/main" id="{8DEB3142-B3C4-BB44-A8DA-7C573D02685A}"/>
            </a:ext>
          </a:extLst>
        </cdr:cNvPr>
        <cdr:cNvSpPr txBox="1"/>
      </cdr:nvSpPr>
      <cdr:spPr>
        <a:xfrm xmlns:a="http://schemas.openxmlformats.org/drawingml/2006/main">
          <a:off x="3117385" y="2106970"/>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solidFill>
              <a:latin typeface="Avenir Book" panose="02000503020000020003" pitchFamily="2" charset="0"/>
            </a:rPr>
            <a:t>Medium-High</a:t>
          </a:r>
        </a:p>
      </cdr:txBody>
    </cdr:sp>
  </cdr:relSizeAnchor>
  <cdr:relSizeAnchor xmlns:cdr="http://schemas.openxmlformats.org/drawingml/2006/chartDrawing">
    <cdr:from>
      <cdr:x>0.42129</cdr:x>
      <cdr:y>0.15815</cdr:y>
    </cdr:from>
    <cdr:to>
      <cdr:x>0.58522</cdr:x>
      <cdr:y>0.20496</cdr:y>
    </cdr:to>
    <cdr:sp macro="" textlink="">
      <cdr:nvSpPr>
        <cdr:cNvPr id="43" name="TextBox 1">
          <a:extLst xmlns:a="http://schemas.openxmlformats.org/drawingml/2006/main">
            <a:ext uri="{FF2B5EF4-FFF2-40B4-BE49-F238E27FC236}">
              <a16:creationId xmlns:a16="http://schemas.microsoft.com/office/drawing/2014/main" id="{DCDDE184-3FDD-3C4B-AA66-FFFC81556E24}"/>
            </a:ext>
          </a:extLst>
        </cdr:cNvPr>
        <cdr:cNvSpPr txBox="1"/>
      </cdr:nvSpPr>
      <cdr:spPr>
        <a:xfrm xmlns:a="http://schemas.openxmlformats.org/drawingml/2006/main">
          <a:off x="3117385" y="1367263"/>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93C21E"/>
              </a:solidFill>
              <a:latin typeface="Avenir Book" panose="02000503020000020003" pitchFamily="2" charset="0"/>
            </a:rPr>
            <a:t>High</a:t>
          </a:r>
        </a:p>
      </cdr:txBody>
    </cdr:sp>
  </cdr:relSizeAnchor>
</c:userShapes>
</file>

<file path=xl/drawings/drawing4.xml><?xml version="1.0" encoding="utf-8"?>
<c:userShapes xmlns:c="http://schemas.openxmlformats.org/drawingml/2006/chart">
  <cdr:relSizeAnchor xmlns:cdr="http://schemas.openxmlformats.org/drawingml/2006/chartDrawing">
    <cdr:from>
      <cdr:x>0.4192</cdr:x>
      <cdr:y>0.42866</cdr:y>
    </cdr:from>
    <cdr:to>
      <cdr:x>0.58312</cdr:x>
      <cdr:y>0.47569</cdr:y>
    </cdr:to>
    <cdr:sp macro="" textlink="">
      <cdr:nvSpPr>
        <cdr:cNvPr id="14" name="TextBox 1">
          <a:extLst xmlns:a="http://schemas.openxmlformats.org/drawingml/2006/main">
            <a:ext uri="{FF2B5EF4-FFF2-40B4-BE49-F238E27FC236}">
              <a16:creationId xmlns:a16="http://schemas.microsoft.com/office/drawing/2014/main" id="{03F033A1-881C-2C41-888B-836955B29FDA}"/>
            </a:ext>
          </a:extLst>
        </cdr:cNvPr>
        <cdr:cNvSpPr txBox="1"/>
      </cdr:nvSpPr>
      <cdr:spPr>
        <a:xfrm xmlns:a="http://schemas.openxmlformats.org/drawingml/2006/main">
          <a:off x="3101897" y="3688671"/>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2"/>
              </a:solidFill>
              <a:latin typeface="Avenir Book" panose="02000503020000020003" pitchFamily="2" charset="0"/>
            </a:rPr>
            <a:t>Basic</a:t>
          </a:r>
        </a:p>
      </cdr:txBody>
    </cdr:sp>
  </cdr:relSizeAnchor>
  <cdr:relSizeAnchor xmlns:cdr="http://schemas.openxmlformats.org/drawingml/2006/chartDrawing">
    <cdr:from>
      <cdr:x>0.4192</cdr:x>
      <cdr:y>0.33762</cdr:y>
    </cdr:from>
    <cdr:to>
      <cdr:x>0.58312</cdr:x>
      <cdr:y>0.38466</cdr:y>
    </cdr:to>
    <cdr:sp macro="" textlink="">
      <cdr:nvSpPr>
        <cdr:cNvPr id="15" name="TextBox 1">
          <a:extLst xmlns:a="http://schemas.openxmlformats.org/drawingml/2006/main">
            <a:ext uri="{FF2B5EF4-FFF2-40B4-BE49-F238E27FC236}">
              <a16:creationId xmlns:a16="http://schemas.microsoft.com/office/drawing/2014/main" id="{3B1A5D56-FFD6-CD42-88E1-CE58C7852A2D}"/>
            </a:ext>
          </a:extLst>
        </cdr:cNvPr>
        <cdr:cNvSpPr txBox="1"/>
      </cdr:nvSpPr>
      <cdr:spPr>
        <a:xfrm xmlns:a="http://schemas.openxmlformats.org/drawingml/2006/main">
          <a:off x="3101897" y="2905300"/>
          <a:ext cx="1212943" cy="404741"/>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4"/>
              </a:solidFill>
              <a:latin typeface="Avenir Book" panose="02000503020000020003" pitchFamily="2" charset="0"/>
            </a:rPr>
            <a:t>Medium-Low</a:t>
          </a:r>
        </a:p>
      </cdr:txBody>
    </cdr:sp>
  </cdr:relSizeAnchor>
  <cdr:relSizeAnchor xmlns:cdr="http://schemas.openxmlformats.org/drawingml/2006/chartDrawing">
    <cdr:from>
      <cdr:x>0.4192</cdr:x>
      <cdr:y>0.24485</cdr:y>
    </cdr:from>
    <cdr:to>
      <cdr:x>0.58312</cdr:x>
      <cdr:y>0.29189</cdr:y>
    </cdr:to>
    <cdr:sp macro="" textlink="">
      <cdr:nvSpPr>
        <cdr:cNvPr id="16" name="TextBox 1">
          <a:extLst xmlns:a="http://schemas.openxmlformats.org/drawingml/2006/main">
            <a:ext uri="{FF2B5EF4-FFF2-40B4-BE49-F238E27FC236}">
              <a16:creationId xmlns:a16="http://schemas.microsoft.com/office/drawing/2014/main" id="{8DEB3142-B3C4-BB44-A8DA-7C573D02685A}"/>
            </a:ext>
          </a:extLst>
        </cdr:cNvPr>
        <cdr:cNvSpPr txBox="1"/>
      </cdr:nvSpPr>
      <cdr:spPr>
        <a:xfrm xmlns:a="http://schemas.openxmlformats.org/drawingml/2006/main">
          <a:off x="3101897" y="2106970"/>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solidFill>
              <a:latin typeface="Avenir Book" panose="02000503020000020003" pitchFamily="2" charset="0"/>
            </a:rPr>
            <a:t>Medium-High</a:t>
          </a:r>
        </a:p>
      </cdr:txBody>
    </cdr:sp>
  </cdr:relSizeAnchor>
  <cdr:relSizeAnchor xmlns:cdr="http://schemas.openxmlformats.org/drawingml/2006/chartDrawing">
    <cdr:from>
      <cdr:x>0.4192</cdr:x>
      <cdr:y>0.15889</cdr:y>
    </cdr:from>
    <cdr:to>
      <cdr:x>0.58312</cdr:x>
      <cdr:y>0.20592</cdr:y>
    </cdr:to>
    <cdr:sp macro="" textlink="">
      <cdr:nvSpPr>
        <cdr:cNvPr id="17" name="TextBox 1">
          <a:extLst xmlns:a="http://schemas.openxmlformats.org/drawingml/2006/main">
            <a:ext uri="{FF2B5EF4-FFF2-40B4-BE49-F238E27FC236}">
              <a16:creationId xmlns:a16="http://schemas.microsoft.com/office/drawing/2014/main" id="{DCDDE184-3FDD-3C4B-AA66-FFFC81556E24}"/>
            </a:ext>
          </a:extLst>
        </cdr:cNvPr>
        <cdr:cNvSpPr txBox="1"/>
      </cdr:nvSpPr>
      <cdr:spPr>
        <a:xfrm xmlns:a="http://schemas.openxmlformats.org/drawingml/2006/main">
          <a:off x="3101897" y="1367263"/>
          <a:ext cx="1212943" cy="404742"/>
        </a:xfrm>
        <a:prstGeom xmlns:a="http://schemas.openxmlformats.org/drawingml/2006/main" prst="rect">
          <a:avLst/>
        </a:prstGeom>
      </cdr:spPr>
      <cdr:txBody>
        <a:bodyPr xmlns:a="http://schemas.openxmlformats.org/drawingml/2006/main" spcFirstLastPara="1" wrap="none" numCol="1" rtlCol="0" anchor="ctr">
          <a:prstTxWarp prst="textArchUp">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93C21E"/>
              </a:solidFill>
              <a:latin typeface="Avenir Book" panose="02000503020000020003" pitchFamily="2" charset="0"/>
            </a:rPr>
            <a:t>High</a:t>
          </a:r>
        </a:p>
      </cdr:txBody>
    </cdr:sp>
  </cdr:relSizeAnchor>
</c:userShapes>
</file>

<file path=xl/theme/theme1.xml><?xml version="1.0" encoding="utf-8"?>
<a:theme xmlns:a="http://schemas.openxmlformats.org/drawingml/2006/main" name="Office Theme">
  <a:themeElements>
    <a:clrScheme name="CDC Group">
      <a:dk1>
        <a:srgbClr val="000000"/>
      </a:dk1>
      <a:lt1>
        <a:srgbClr val="FFFFFF"/>
      </a:lt1>
      <a:dk2>
        <a:srgbClr val="000000"/>
      </a:dk2>
      <a:lt2>
        <a:srgbClr val="758380"/>
      </a:lt2>
      <a:accent1>
        <a:srgbClr val="FF4B3D"/>
      </a:accent1>
      <a:accent2>
        <a:srgbClr val="FDCA0D"/>
      </a:accent2>
      <a:accent3>
        <a:srgbClr val="758380"/>
      </a:accent3>
      <a:accent4>
        <a:srgbClr val="F99B21"/>
      </a:accent4>
      <a:accent5>
        <a:srgbClr val="000000"/>
      </a:accent5>
      <a:accent6>
        <a:srgbClr val="7F7F7F"/>
      </a:accent6>
      <a:hlink>
        <a:srgbClr val="B164A5"/>
      </a:hlink>
      <a:folHlink>
        <a:srgbClr val="7F7F7F"/>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992D-755A-E640-A2A4-CF9E9C48C5C3}">
  <sheetPr codeName="Sheet5"/>
  <dimension ref="A1:B5"/>
  <sheetViews>
    <sheetView workbookViewId="0"/>
  </sheetViews>
  <sheetFormatPr defaultColWidth="10.73046875" defaultRowHeight="15.5" x14ac:dyDescent="0.35"/>
  <cols>
    <col min="1" max="16384" width="10.73046875" style="1"/>
  </cols>
  <sheetData>
    <row r="1" spans="1:2" ht="16" thickBot="1" x14ac:dyDescent="0.4">
      <c r="A1" s="1" t="s">
        <v>3</v>
      </c>
      <c r="B1" s="1" t="s">
        <v>8</v>
      </c>
    </row>
    <row r="2" spans="1:2" ht="16" thickBot="1" x14ac:dyDescent="0.4">
      <c r="A2" s="1" t="s">
        <v>6</v>
      </c>
      <c r="B2" s="2" t="s">
        <v>4</v>
      </c>
    </row>
    <row r="3" spans="1:2" ht="16" thickBot="1" x14ac:dyDescent="0.4">
      <c r="A3" s="1" t="s">
        <v>5</v>
      </c>
      <c r="B3" s="2" t="s">
        <v>0</v>
      </c>
    </row>
    <row r="4" spans="1:2" ht="16" thickBot="1" x14ac:dyDescent="0.4">
      <c r="A4" s="1" t="s">
        <v>7</v>
      </c>
      <c r="B4" s="2" t="s">
        <v>1</v>
      </c>
    </row>
    <row r="5" spans="1:2" ht="16" thickBot="1" x14ac:dyDescent="0.4">
      <c r="B5" s="2" t="s">
        <v>2</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4743-659C-C048-89A1-7E0774C9E441}">
  <dimension ref="A1:M589"/>
  <sheetViews>
    <sheetView workbookViewId="0">
      <selection activeCell="K17" sqref="K17"/>
    </sheetView>
  </sheetViews>
  <sheetFormatPr defaultColWidth="10.73046875" defaultRowHeight="15.5" x14ac:dyDescent="0.35"/>
  <cols>
    <col min="1" max="1" width="56.86328125" style="41" customWidth="1"/>
  </cols>
  <sheetData>
    <row r="1" spans="1:13" ht="17.5" x14ac:dyDescent="0.35">
      <c r="A1" s="39" t="s">
        <v>275</v>
      </c>
      <c r="B1" t="b">
        <f t="shared" ref="B1:B64" si="0">AND(LEFT(A1,3)&lt;&gt;"KPI",LEFT(A1,3)&lt;&gt;"KWI")</f>
        <v>0</v>
      </c>
    </row>
    <row r="2" spans="1:13" x14ac:dyDescent="0.35">
      <c r="A2" s="18" t="s">
        <v>315</v>
      </c>
      <c r="B2" t="b">
        <f t="shared" si="0"/>
        <v>1</v>
      </c>
      <c r="C2" t="str">
        <f>IF(B2,A1,"")</f>
        <v>KPI Dairy 1</v>
      </c>
      <c r="D2" t="str">
        <f>IF(B2,A2,"")</f>
        <v>People, training - Links to P1, P11</v>
      </c>
    </row>
    <row r="3" spans="1:13" ht="17.5" x14ac:dyDescent="0.35">
      <c r="A3" s="39" t="s">
        <v>276</v>
      </c>
      <c r="B3" t="b">
        <f t="shared" si="0"/>
        <v>0</v>
      </c>
      <c r="C3" t="str">
        <f t="shared" ref="C3:C66" si="1">IF(B3,A2,"")</f>
        <v/>
      </c>
      <c r="D3" t="str">
        <f t="shared" ref="D3:D66" si="2">IF(B3,A3,"")</f>
        <v/>
      </c>
      <c r="L3" t="s">
        <v>692</v>
      </c>
      <c r="M3" t="s">
        <v>692</v>
      </c>
    </row>
    <row r="4" spans="1:13" x14ac:dyDescent="0.35">
      <c r="A4" s="18" t="s">
        <v>316</v>
      </c>
      <c r="B4" t="b">
        <f t="shared" si="0"/>
        <v>1</v>
      </c>
      <c r="C4" t="str">
        <f t="shared" si="1"/>
        <v>KPI Dairy 2</v>
      </c>
      <c r="D4" t="str">
        <f t="shared" si="2"/>
        <v>Biosecurity  - Links to P5, P8, P11</v>
      </c>
    </row>
    <row r="5" spans="1:13" ht="17.5" x14ac:dyDescent="0.35">
      <c r="A5" s="39" t="s">
        <v>277</v>
      </c>
      <c r="B5" t="b">
        <f t="shared" si="0"/>
        <v>0</v>
      </c>
      <c r="C5" t="str">
        <f t="shared" si="1"/>
        <v/>
      </c>
      <c r="D5" t="str">
        <f t="shared" si="2"/>
        <v/>
      </c>
      <c r="L5" t="s">
        <v>692</v>
      </c>
      <c r="M5" t="s">
        <v>692</v>
      </c>
    </row>
    <row r="6" spans="1:13" x14ac:dyDescent="0.35">
      <c r="A6" s="18" t="s">
        <v>317</v>
      </c>
      <c r="B6" t="b">
        <f t="shared" si="0"/>
        <v>1</v>
      </c>
      <c r="C6" t="str">
        <f t="shared" si="1"/>
        <v>KPI Dairy 3</v>
      </c>
      <c r="D6" t="str">
        <f t="shared" si="2"/>
        <v>Animal identification - Links to P10</v>
      </c>
    </row>
    <row r="7" spans="1:13" ht="17.5" x14ac:dyDescent="0.35">
      <c r="A7" s="39" t="s">
        <v>278</v>
      </c>
      <c r="B7" t="b">
        <f t="shared" si="0"/>
        <v>0</v>
      </c>
      <c r="C7" t="str">
        <f t="shared" si="1"/>
        <v/>
      </c>
      <c r="D7" t="str">
        <f t="shared" si="2"/>
        <v/>
      </c>
      <c r="L7" t="s">
        <v>692</v>
      </c>
      <c r="M7" t="s">
        <v>692</v>
      </c>
    </row>
    <row r="8" spans="1:13" x14ac:dyDescent="0.35">
      <c r="A8" s="18" t="s">
        <v>318</v>
      </c>
      <c r="B8" t="b">
        <f t="shared" si="0"/>
        <v>1</v>
      </c>
      <c r="C8" t="str">
        <f t="shared" si="1"/>
        <v>KPI Dairy 4</v>
      </c>
      <c r="D8" t="str">
        <f t="shared" si="2"/>
        <v>Cleaning and disinfection - Links to P5, P8, P11</v>
      </c>
    </row>
    <row r="9" spans="1:13" ht="17.5" x14ac:dyDescent="0.35">
      <c r="A9" s="39" t="s">
        <v>279</v>
      </c>
      <c r="B9" t="b">
        <f t="shared" si="0"/>
        <v>0</v>
      </c>
      <c r="C9" t="str">
        <f t="shared" si="1"/>
        <v/>
      </c>
      <c r="D9" t="str">
        <f t="shared" si="2"/>
        <v/>
      </c>
      <c r="L9" t="s">
        <v>692</v>
      </c>
      <c r="M9" t="s">
        <v>692</v>
      </c>
    </row>
    <row r="10" spans="1:13" x14ac:dyDescent="0.35">
      <c r="A10" s="18" t="s">
        <v>319</v>
      </c>
      <c r="B10" t="b">
        <f t="shared" si="0"/>
        <v>1</v>
      </c>
      <c r="C10" t="str">
        <f t="shared" si="1"/>
        <v>KPI Dairy 5</v>
      </c>
      <c r="D10" t="str">
        <f t="shared" si="2"/>
        <v>Farm environment:  physical - Links to P4, P5, P6, P9</v>
      </c>
    </row>
    <row r="11" spans="1:13" ht="17.5" x14ac:dyDescent="0.35">
      <c r="A11" s="39" t="s">
        <v>280</v>
      </c>
      <c r="B11" t="b">
        <f t="shared" si="0"/>
        <v>0</v>
      </c>
      <c r="C11" t="str">
        <f t="shared" si="1"/>
        <v/>
      </c>
      <c r="D11" t="str">
        <f t="shared" si="2"/>
        <v/>
      </c>
      <c r="L11" t="s">
        <v>692</v>
      </c>
      <c r="M11" t="s">
        <v>692</v>
      </c>
    </row>
    <row r="12" spans="1:13" x14ac:dyDescent="0.35">
      <c r="A12" s="18" t="s">
        <v>320</v>
      </c>
      <c r="B12" t="b">
        <f t="shared" si="0"/>
        <v>1</v>
      </c>
      <c r="C12" t="str">
        <f t="shared" si="1"/>
        <v>KPI Dairy 6</v>
      </c>
      <c r="D12" t="str">
        <f t="shared" si="2"/>
        <v>Farm: pasture, walking to milking - Links to P3, P4, P6</v>
      </c>
    </row>
    <row r="13" spans="1:13" ht="17.5" x14ac:dyDescent="0.35">
      <c r="A13" s="39" t="s">
        <v>281</v>
      </c>
      <c r="B13" t="b">
        <f t="shared" si="0"/>
        <v>0</v>
      </c>
      <c r="C13" t="str">
        <f t="shared" si="1"/>
        <v/>
      </c>
      <c r="D13" t="str">
        <f t="shared" si="2"/>
        <v/>
      </c>
      <c r="L13" t="s">
        <v>692</v>
      </c>
      <c r="M13" t="s">
        <v>692</v>
      </c>
    </row>
    <row r="14" spans="1:13" x14ac:dyDescent="0.35">
      <c r="A14" s="18" t="s">
        <v>321</v>
      </c>
      <c r="B14" t="b">
        <f t="shared" si="0"/>
        <v>1</v>
      </c>
      <c r="C14" t="str">
        <f t="shared" si="1"/>
        <v>KPI Dairy 7</v>
      </c>
      <c r="D14" t="str">
        <f t="shared" si="2"/>
        <v>Farm: milking, milking machine - Links to P4, P9</v>
      </c>
    </row>
    <row r="15" spans="1:13" ht="17.5" x14ac:dyDescent="0.35">
      <c r="A15" s="39" t="s">
        <v>282</v>
      </c>
      <c r="B15" t="b">
        <f t="shared" si="0"/>
        <v>0</v>
      </c>
      <c r="C15" t="str">
        <f t="shared" si="1"/>
        <v/>
      </c>
      <c r="D15" t="str">
        <f t="shared" si="2"/>
        <v/>
      </c>
      <c r="L15" t="s">
        <v>692</v>
      </c>
      <c r="M15" t="s">
        <v>692</v>
      </c>
    </row>
    <row r="16" spans="1:13" x14ac:dyDescent="0.35">
      <c r="A16" s="18" t="s">
        <v>322</v>
      </c>
      <c r="B16" t="b">
        <f t="shared" si="0"/>
        <v>1</v>
      </c>
      <c r="C16" t="str">
        <f t="shared" si="1"/>
        <v>KPI Dairy 8</v>
      </c>
      <c r="D16" t="str">
        <f t="shared" si="2"/>
        <v>Animal checks - Links to P10, P11</v>
      </c>
    </row>
    <row r="17" spans="1:13" ht="17.5" x14ac:dyDescent="0.35">
      <c r="A17" s="39" t="s">
        <v>283</v>
      </c>
      <c r="B17" t="b">
        <f t="shared" si="0"/>
        <v>0</v>
      </c>
      <c r="C17" t="str">
        <f t="shared" si="1"/>
        <v/>
      </c>
      <c r="D17" t="str">
        <f t="shared" si="2"/>
        <v/>
      </c>
      <c r="L17" t="s">
        <v>692</v>
      </c>
      <c r="M17" t="s">
        <v>692</v>
      </c>
    </row>
    <row r="18" spans="1:13" x14ac:dyDescent="0.35">
      <c r="A18" s="18" t="s">
        <v>323</v>
      </c>
      <c r="B18" t="b">
        <f t="shared" si="0"/>
        <v>1</v>
      </c>
      <c r="C18" t="str">
        <f t="shared" si="1"/>
        <v>KPI Dairy 9</v>
      </c>
      <c r="D18" t="str">
        <f t="shared" si="2"/>
        <v>Farm environment:  temperature  - Links to P4, P9</v>
      </c>
    </row>
    <row r="19" spans="1:13" ht="17.5" x14ac:dyDescent="0.35">
      <c r="A19" s="39" t="s">
        <v>284</v>
      </c>
      <c r="B19" t="b">
        <f t="shared" si="0"/>
        <v>0</v>
      </c>
      <c r="C19" t="str">
        <f t="shared" si="1"/>
        <v/>
      </c>
      <c r="D19" t="str">
        <f t="shared" si="2"/>
        <v/>
      </c>
      <c r="L19" t="s">
        <v>692</v>
      </c>
      <c r="M19" t="s">
        <v>692</v>
      </c>
    </row>
    <row r="20" spans="1:13" x14ac:dyDescent="0.35">
      <c r="A20" s="18" t="s">
        <v>324</v>
      </c>
      <c r="B20" t="b">
        <f t="shared" si="0"/>
        <v>1</v>
      </c>
      <c r="C20" t="str">
        <f t="shared" si="1"/>
        <v>KPI Dairy 10</v>
      </c>
      <c r="D20" t="str">
        <f t="shared" si="2"/>
        <v>Farm environment:  ventilation, air quality, dust - Links to P4, P9</v>
      </c>
    </row>
    <row r="21" spans="1:13" ht="17.5" x14ac:dyDescent="0.35">
      <c r="A21" s="39" t="s">
        <v>285</v>
      </c>
      <c r="B21" t="b">
        <f t="shared" si="0"/>
        <v>0</v>
      </c>
      <c r="C21" t="str">
        <f t="shared" si="1"/>
        <v/>
      </c>
      <c r="D21" t="str">
        <f t="shared" si="2"/>
        <v/>
      </c>
      <c r="L21" t="s">
        <v>692</v>
      </c>
      <c r="M21" t="s">
        <v>692</v>
      </c>
    </row>
    <row r="22" spans="1:13" x14ac:dyDescent="0.35">
      <c r="A22" s="18" t="s">
        <v>325</v>
      </c>
      <c r="B22" t="b">
        <f t="shared" si="0"/>
        <v>1</v>
      </c>
      <c r="C22" t="str">
        <f t="shared" si="1"/>
        <v>KPI Dairy 11</v>
      </c>
      <c r="D22" t="str">
        <f t="shared" si="2"/>
        <v>Farm environment: light - Links to P6</v>
      </c>
    </row>
    <row r="23" spans="1:13" ht="17.5" x14ac:dyDescent="0.35">
      <c r="A23" s="39" t="s">
        <v>286</v>
      </c>
      <c r="B23" t="b">
        <f t="shared" si="0"/>
        <v>0</v>
      </c>
      <c r="C23" t="str">
        <f t="shared" si="1"/>
        <v/>
      </c>
      <c r="D23" t="str">
        <f t="shared" si="2"/>
        <v/>
      </c>
      <c r="L23" t="s">
        <v>692</v>
      </c>
      <c r="M23" t="s">
        <v>692</v>
      </c>
    </row>
    <row r="24" spans="1:13" x14ac:dyDescent="0.35">
      <c r="A24" s="18" t="s">
        <v>326</v>
      </c>
      <c r="B24" t="b">
        <f t="shared" si="0"/>
        <v>1</v>
      </c>
      <c r="C24" t="str">
        <f t="shared" si="1"/>
        <v>KPI Dairy 12</v>
      </c>
      <c r="D24" t="str">
        <f t="shared" si="2"/>
        <v>Farm environment:  enrichments - Links to P6</v>
      </c>
    </row>
    <row r="25" spans="1:13" ht="17.5" x14ac:dyDescent="0.35">
      <c r="A25" s="39" t="s">
        <v>287</v>
      </c>
      <c r="B25" t="b">
        <f t="shared" si="0"/>
        <v>0</v>
      </c>
      <c r="C25" t="str">
        <f t="shared" si="1"/>
        <v/>
      </c>
      <c r="D25" t="str">
        <f t="shared" si="2"/>
        <v/>
      </c>
      <c r="L25" t="s">
        <v>692</v>
      </c>
      <c r="M25" t="s">
        <v>692</v>
      </c>
    </row>
    <row r="26" spans="1:13" x14ac:dyDescent="0.35">
      <c r="A26" s="18" t="s">
        <v>327</v>
      </c>
      <c r="B26" t="b">
        <f t="shared" si="0"/>
        <v>1</v>
      </c>
      <c r="C26" t="str">
        <f t="shared" si="1"/>
        <v>KPI Dairy 13</v>
      </c>
      <c r="D26" t="str">
        <f t="shared" si="2"/>
        <v>Farm environment:  stocking  - Links to P4, P6</v>
      </c>
    </row>
    <row r="27" spans="1:13" ht="17.5" x14ac:dyDescent="0.35">
      <c r="A27" s="39" t="s">
        <v>288</v>
      </c>
      <c r="B27" t="b">
        <f t="shared" si="0"/>
        <v>0</v>
      </c>
      <c r="C27" t="str">
        <f t="shared" si="1"/>
        <v/>
      </c>
      <c r="D27" t="str">
        <f t="shared" si="2"/>
        <v/>
      </c>
      <c r="L27" t="s">
        <v>692</v>
      </c>
      <c r="M27" t="s">
        <v>692</v>
      </c>
    </row>
    <row r="28" spans="1:13" x14ac:dyDescent="0.35">
      <c r="A28" s="18" t="s">
        <v>328</v>
      </c>
      <c r="B28" t="b">
        <f t="shared" si="0"/>
        <v>1</v>
      </c>
      <c r="C28" t="str">
        <f t="shared" si="1"/>
        <v>KPI Dairy 14</v>
      </c>
      <c r="D28" t="str">
        <f t="shared" si="2"/>
        <v>Tethering - Links to P4, P6</v>
      </c>
    </row>
    <row r="29" spans="1:13" ht="17.5" x14ac:dyDescent="0.35">
      <c r="A29" s="39" t="s">
        <v>289</v>
      </c>
      <c r="B29" t="b">
        <f t="shared" si="0"/>
        <v>0</v>
      </c>
      <c r="C29" t="str">
        <f t="shared" si="1"/>
        <v/>
      </c>
      <c r="D29" t="str">
        <f t="shared" si="2"/>
        <v/>
      </c>
      <c r="L29" t="s">
        <v>692</v>
      </c>
      <c r="M29" t="s">
        <v>692</v>
      </c>
    </row>
    <row r="30" spans="1:13" x14ac:dyDescent="0.35">
      <c r="A30" s="18" t="s">
        <v>329</v>
      </c>
      <c r="B30" t="b">
        <f t="shared" si="0"/>
        <v>1</v>
      </c>
      <c r="C30" t="str">
        <f t="shared" si="1"/>
        <v>KPI Dairy 15</v>
      </c>
      <c r="D30" t="str">
        <f t="shared" si="2"/>
        <v>Farm environment:  emergency - Links to P7, P10, P11</v>
      </c>
    </row>
    <row r="31" spans="1:13" ht="17.5" x14ac:dyDescent="0.35">
      <c r="A31" s="39" t="s">
        <v>290</v>
      </c>
      <c r="B31" t="b">
        <f t="shared" si="0"/>
        <v>0</v>
      </c>
      <c r="C31" t="str">
        <f t="shared" si="1"/>
        <v/>
      </c>
      <c r="D31" t="str">
        <f t="shared" si="2"/>
        <v/>
      </c>
      <c r="L31" t="s">
        <v>692</v>
      </c>
      <c r="M31" t="s">
        <v>692</v>
      </c>
    </row>
    <row r="32" spans="1:13" x14ac:dyDescent="0.35">
      <c r="A32" s="18" t="s">
        <v>330</v>
      </c>
      <c r="B32" t="b">
        <f t="shared" si="0"/>
        <v>1</v>
      </c>
      <c r="C32" t="str">
        <f t="shared" si="1"/>
        <v>KPI Dairy 16</v>
      </c>
      <c r="D32" t="str">
        <f t="shared" si="2"/>
        <v>Feed - Links to P3</v>
      </c>
    </row>
    <row r="33" spans="1:13" ht="17.5" x14ac:dyDescent="0.35">
      <c r="A33" s="39" t="s">
        <v>291</v>
      </c>
      <c r="B33" t="b">
        <f t="shared" si="0"/>
        <v>0</v>
      </c>
      <c r="C33" t="str">
        <f t="shared" si="1"/>
        <v/>
      </c>
      <c r="D33" t="str">
        <f t="shared" si="2"/>
        <v/>
      </c>
      <c r="L33" t="s">
        <v>692</v>
      </c>
      <c r="M33" t="s">
        <v>692</v>
      </c>
    </row>
    <row r="34" spans="1:13" x14ac:dyDescent="0.35">
      <c r="A34" s="18" t="s">
        <v>331</v>
      </c>
      <c r="B34" t="b">
        <f t="shared" si="0"/>
        <v>1</v>
      </c>
      <c r="C34" t="str">
        <f t="shared" si="1"/>
        <v>KPI Dairy 17</v>
      </c>
      <c r="D34" t="str">
        <f t="shared" si="2"/>
        <v>Water - Links to P3</v>
      </c>
    </row>
    <row r="35" spans="1:13" ht="17.5" x14ac:dyDescent="0.35">
      <c r="A35" s="39" t="s">
        <v>292</v>
      </c>
      <c r="B35" t="b">
        <f t="shared" si="0"/>
        <v>0</v>
      </c>
      <c r="C35" t="str">
        <f t="shared" si="1"/>
        <v/>
      </c>
      <c r="D35" t="str">
        <f t="shared" si="2"/>
        <v/>
      </c>
      <c r="L35" t="s">
        <v>692</v>
      </c>
      <c r="M35" t="s">
        <v>692</v>
      </c>
    </row>
    <row r="36" spans="1:13" x14ac:dyDescent="0.35">
      <c r="A36" s="18" t="s">
        <v>332</v>
      </c>
      <c r="B36" t="b">
        <f t="shared" si="0"/>
        <v>1</v>
      </c>
      <c r="C36" t="str">
        <f t="shared" si="1"/>
        <v>KPI Dairy 18</v>
      </c>
      <c r="D36" t="str">
        <f t="shared" si="2"/>
        <v>Health, and health planning - Links to P5</v>
      </c>
    </row>
    <row r="37" spans="1:13" ht="17.5" x14ac:dyDescent="0.35">
      <c r="A37" s="39" t="s">
        <v>293</v>
      </c>
      <c r="B37" t="b">
        <f t="shared" si="0"/>
        <v>0</v>
      </c>
      <c r="C37" t="str">
        <f t="shared" si="1"/>
        <v/>
      </c>
      <c r="D37" t="str">
        <f t="shared" si="2"/>
        <v/>
      </c>
      <c r="L37" t="s">
        <v>692</v>
      </c>
      <c r="M37" t="s">
        <v>692</v>
      </c>
    </row>
    <row r="38" spans="1:13" x14ac:dyDescent="0.35">
      <c r="A38" s="18" t="s">
        <v>333</v>
      </c>
      <c r="B38" t="b">
        <f t="shared" si="0"/>
        <v>1</v>
      </c>
      <c r="C38" t="str">
        <f t="shared" si="1"/>
        <v>KPI Dairy 19</v>
      </c>
      <c r="D38" t="str">
        <f t="shared" si="2"/>
        <v>Isolation - Links to P5</v>
      </c>
    </row>
    <row r="39" spans="1:13" ht="17.5" x14ac:dyDescent="0.35">
      <c r="A39" s="39" t="s">
        <v>294</v>
      </c>
      <c r="B39" t="b">
        <f t="shared" si="0"/>
        <v>0</v>
      </c>
      <c r="C39" t="str">
        <f t="shared" si="1"/>
        <v/>
      </c>
      <c r="D39" t="str">
        <f t="shared" si="2"/>
        <v/>
      </c>
      <c r="L39" t="s">
        <v>692</v>
      </c>
      <c r="M39" t="s">
        <v>692</v>
      </c>
    </row>
    <row r="40" spans="1:13" x14ac:dyDescent="0.35">
      <c r="A40" s="18" t="s">
        <v>334</v>
      </c>
      <c r="B40" t="b">
        <f t="shared" si="0"/>
        <v>1</v>
      </c>
      <c r="C40" t="str">
        <f t="shared" si="1"/>
        <v>KPI Dairy 20</v>
      </c>
      <c r="D40" t="str">
        <f t="shared" si="2"/>
        <v>Medicines - Links to P5, P8, P11</v>
      </c>
    </row>
    <row r="41" spans="1:13" ht="17.5" x14ac:dyDescent="0.35">
      <c r="A41" s="39" t="s">
        <v>295</v>
      </c>
      <c r="B41" t="b">
        <f t="shared" si="0"/>
        <v>0</v>
      </c>
      <c r="C41" t="str">
        <f t="shared" si="1"/>
        <v/>
      </c>
      <c r="D41" t="str">
        <f t="shared" si="2"/>
        <v/>
      </c>
      <c r="L41" t="s">
        <v>692</v>
      </c>
      <c r="M41" t="s">
        <v>692</v>
      </c>
    </row>
    <row r="42" spans="1:13" x14ac:dyDescent="0.35">
      <c r="A42" s="18" t="s">
        <v>335</v>
      </c>
      <c r="B42" t="b">
        <f t="shared" si="0"/>
        <v>1</v>
      </c>
      <c r="C42" t="str">
        <f t="shared" si="1"/>
        <v>KPI Dairy 21</v>
      </c>
      <c r="D42" t="str">
        <f t="shared" si="2"/>
        <v>Litter, bedding - Links to P4</v>
      </c>
    </row>
    <row r="43" spans="1:13" ht="17.5" x14ac:dyDescent="0.35">
      <c r="A43" s="39" t="s">
        <v>296</v>
      </c>
      <c r="B43" t="b">
        <f t="shared" si="0"/>
        <v>0</v>
      </c>
      <c r="C43" t="str">
        <f t="shared" si="1"/>
        <v/>
      </c>
      <c r="D43" t="str">
        <f t="shared" si="2"/>
        <v/>
      </c>
      <c r="L43" t="s">
        <v>692</v>
      </c>
      <c r="M43" t="s">
        <v>692</v>
      </c>
    </row>
    <row r="44" spans="1:13" x14ac:dyDescent="0.35">
      <c r="A44" s="18" t="s">
        <v>336</v>
      </c>
      <c r="B44" t="b">
        <f t="shared" si="0"/>
        <v>1</v>
      </c>
      <c r="C44" t="str">
        <f t="shared" si="1"/>
        <v>KPI Dairy 22</v>
      </c>
      <c r="D44" t="str">
        <f t="shared" si="2"/>
        <v>Mutilations  - Links to P5, P7</v>
      </c>
    </row>
    <row r="45" spans="1:13" ht="17.5" x14ac:dyDescent="0.35">
      <c r="A45" s="39" t="s">
        <v>297</v>
      </c>
      <c r="B45" t="b">
        <f t="shared" si="0"/>
        <v>0</v>
      </c>
      <c r="C45" t="str">
        <f t="shared" si="1"/>
        <v/>
      </c>
      <c r="D45" t="str">
        <f t="shared" si="2"/>
        <v/>
      </c>
      <c r="L45" t="s">
        <v>692</v>
      </c>
      <c r="M45" t="s">
        <v>692</v>
      </c>
    </row>
    <row r="46" spans="1:13" x14ac:dyDescent="0.35">
      <c r="A46" s="18" t="s">
        <v>337</v>
      </c>
      <c r="B46" t="b">
        <f t="shared" si="0"/>
        <v>1</v>
      </c>
      <c r="C46" t="str">
        <f t="shared" si="1"/>
        <v>KPI Dairy 23</v>
      </c>
      <c r="D46" t="str">
        <f t="shared" si="2"/>
        <v>Management of dairy bulls - Links to P4, P5, P6, P9</v>
      </c>
    </row>
    <row r="47" spans="1:13" ht="17.5" x14ac:dyDescent="0.35">
      <c r="A47" s="39" t="s">
        <v>298</v>
      </c>
      <c r="B47" t="b">
        <f t="shared" si="0"/>
        <v>0</v>
      </c>
      <c r="C47" t="str">
        <f t="shared" si="1"/>
        <v/>
      </c>
      <c r="D47" t="str">
        <f t="shared" si="2"/>
        <v/>
      </c>
      <c r="L47" t="s">
        <v>692</v>
      </c>
      <c r="M47" t="s">
        <v>692</v>
      </c>
    </row>
    <row r="48" spans="1:13" x14ac:dyDescent="0.35">
      <c r="A48" s="18" t="s">
        <v>338</v>
      </c>
      <c r="B48" t="b">
        <f t="shared" si="0"/>
        <v>1</v>
      </c>
      <c r="C48" t="str">
        <f t="shared" si="1"/>
        <v>KPI Dairy 24</v>
      </c>
      <c r="D48" t="str">
        <f t="shared" si="2"/>
        <v>Euthanasia - Links to P5, P7</v>
      </c>
    </row>
    <row r="49" spans="1:13" ht="17.5" x14ac:dyDescent="0.35">
      <c r="A49" s="39" t="s">
        <v>299</v>
      </c>
      <c r="B49" t="b">
        <f t="shared" si="0"/>
        <v>0</v>
      </c>
      <c r="C49" t="str">
        <f t="shared" si="1"/>
        <v/>
      </c>
      <c r="D49" t="str">
        <f t="shared" si="2"/>
        <v/>
      </c>
      <c r="L49" t="s">
        <v>692</v>
      </c>
      <c r="M49" t="s">
        <v>692</v>
      </c>
    </row>
    <row r="50" spans="1:13" x14ac:dyDescent="0.35">
      <c r="A50" s="18" t="s">
        <v>339</v>
      </c>
      <c r="B50" t="b">
        <f t="shared" si="0"/>
        <v>1</v>
      </c>
      <c r="C50" t="str">
        <f t="shared" si="1"/>
        <v>KPI Dairy 25</v>
      </c>
      <c r="D50" t="str">
        <f t="shared" si="2"/>
        <v>Transport - Links to P10, P11</v>
      </c>
    </row>
    <row r="51" spans="1:13" ht="17.5" x14ac:dyDescent="0.35">
      <c r="A51" s="39" t="s">
        <v>300</v>
      </c>
      <c r="B51" t="b">
        <f t="shared" si="0"/>
        <v>0</v>
      </c>
      <c r="C51" t="str">
        <f t="shared" si="1"/>
        <v/>
      </c>
      <c r="D51" t="str">
        <f t="shared" si="2"/>
        <v/>
      </c>
      <c r="L51" t="s">
        <v>692</v>
      </c>
      <c r="M51" t="s">
        <v>692</v>
      </c>
    </row>
    <row r="52" spans="1:13" x14ac:dyDescent="0.35">
      <c r="A52" s="18" t="s">
        <v>340</v>
      </c>
      <c r="B52" t="b">
        <f t="shared" si="0"/>
        <v>1</v>
      </c>
      <c r="C52" t="str">
        <f t="shared" si="1"/>
        <v>KPI Dairy 26</v>
      </c>
      <c r="D52" t="str">
        <f t="shared" si="2"/>
        <v>Calving cows  - Links to P4, P5, P10, P11</v>
      </c>
    </row>
    <row r="53" spans="1:13" ht="17.5" x14ac:dyDescent="0.35">
      <c r="A53" s="39" t="s">
        <v>301</v>
      </c>
      <c r="B53" t="b">
        <f t="shared" si="0"/>
        <v>0</v>
      </c>
      <c r="C53" t="str">
        <f t="shared" si="1"/>
        <v/>
      </c>
      <c r="D53" t="str">
        <f t="shared" si="2"/>
        <v/>
      </c>
      <c r="L53" t="s">
        <v>692</v>
      </c>
      <c r="M53" t="s">
        <v>692</v>
      </c>
    </row>
    <row r="54" spans="1:13" x14ac:dyDescent="0.35">
      <c r="A54" s="18" t="s">
        <v>341</v>
      </c>
      <c r="B54" t="b">
        <f t="shared" si="0"/>
        <v>1</v>
      </c>
      <c r="C54" t="str">
        <f t="shared" si="1"/>
        <v>KPI Dairy 27</v>
      </c>
      <c r="D54" t="str">
        <f t="shared" si="2"/>
        <v>Management of calves: calf housing - Links to P4, P5, P6, P11</v>
      </c>
    </row>
    <row r="55" spans="1:13" ht="17.5" x14ac:dyDescent="0.35">
      <c r="A55" s="39" t="s">
        <v>302</v>
      </c>
      <c r="B55" t="b">
        <f t="shared" si="0"/>
        <v>0</v>
      </c>
      <c r="C55" t="str">
        <f t="shared" si="1"/>
        <v/>
      </c>
      <c r="D55" t="str">
        <f t="shared" si="2"/>
        <v/>
      </c>
      <c r="L55" t="s">
        <v>692</v>
      </c>
      <c r="M55" t="s">
        <v>692</v>
      </c>
    </row>
    <row r="56" spans="1:13" x14ac:dyDescent="0.35">
      <c r="A56" s="18" t="s">
        <v>342</v>
      </c>
      <c r="B56" t="b">
        <f t="shared" si="0"/>
        <v>1</v>
      </c>
      <c r="C56" t="str">
        <f t="shared" si="1"/>
        <v>KPI Dairy 28</v>
      </c>
      <c r="D56" t="str">
        <f t="shared" si="2"/>
        <v>Management of calves: space  - Links to P4, P5, P6</v>
      </c>
    </row>
    <row r="57" spans="1:13" ht="17.5" x14ac:dyDescent="0.35">
      <c r="A57" s="39" t="s">
        <v>303</v>
      </c>
      <c r="B57" t="b">
        <f t="shared" si="0"/>
        <v>0</v>
      </c>
      <c r="C57" t="str">
        <f t="shared" si="1"/>
        <v/>
      </c>
      <c r="D57" t="str">
        <f t="shared" si="2"/>
        <v/>
      </c>
      <c r="L57" t="s">
        <v>692</v>
      </c>
      <c r="M57" t="s">
        <v>692</v>
      </c>
    </row>
    <row r="58" spans="1:13" x14ac:dyDescent="0.35">
      <c r="A58" s="18" t="s">
        <v>343</v>
      </c>
      <c r="B58" t="b">
        <f t="shared" si="0"/>
        <v>1</v>
      </c>
      <c r="C58" t="str">
        <f t="shared" si="1"/>
        <v>KPI Dairy 29</v>
      </c>
      <c r="D58" t="str">
        <f t="shared" si="2"/>
        <v>Management of calves: calf feeding - Links to P3</v>
      </c>
    </row>
    <row r="59" spans="1:13" ht="17.5" x14ac:dyDescent="0.35">
      <c r="A59" s="39" t="s">
        <v>304</v>
      </c>
      <c r="B59" t="b">
        <f t="shared" si="0"/>
        <v>0</v>
      </c>
      <c r="C59" t="str">
        <f t="shared" si="1"/>
        <v/>
      </c>
      <c r="D59" t="str">
        <f t="shared" si="2"/>
        <v/>
      </c>
      <c r="L59" t="s">
        <v>692</v>
      </c>
      <c r="M59" t="s">
        <v>692</v>
      </c>
    </row>
    <row r="60" spans="1:13" x14ac:dyDescent="0.35">
      <c r="A60" s="18" t="s">
        <v>344</v>
      </c>
      <c r="B60" t="b">
        <f t="shared" si="0"/>
        <v>1</v>
      </c>
      <c r="C60" t="str">
        <f t="shared" si="1"/>
        <v>KPI Dairy 30</v>
      </c>
      <c r="D60" t="str">
        <f t="shared" si="2"/>
        <v>Management of calves: calf social - Links to P6</v>
      </c>
    </row>
    <row r="61" spans="1:13" ht="17.5" x14ac:dyDescent="0.35">
      <c r="A61" s="39" t="s">
        <v>305</v>
      </c>
      <c r="B61" t="b">
        <f t="shared" si="0"/>
        <v>0</v>
      </c>
      <c r="C61" t="str">
        <f t="shared" si="1"/>
        <v/>
      </c>
      <c r="D61" t="str">
        <f t="shared" si="2"/>
        <v/>
      </c>
      <c r="L61" t="s">
        <v>692</v>
      </c>
      <c r="M61" t="s">
        <v>692</v>
      </c>
    </row>
    <row r="62" spans="1:13" x14ac:dyDescent="0.35">
      <c r="A62" s="18" t="s">
        <v>345</v>
      </c>
      <c r="B62" t="b">
        <f t="shared" si="0"/>
        <v>1</v>
      </c>
      <c r="C62" t="str">
        <f t="shared" si="1"/>
        <v>KWI Dairy 1</v>
      </c>
      <c r="D62" t="str">
        <f t="shared" si="2"/>
        <v>Animal records  - Links to P10</v>
      </c>
    </row>
    <row r="63" spans="1:13" ht="17.5" x14ac:dyDescent="0.35">
      <c r="A63" s="39" t="s">
        <v>306</v>
      </c>
      <c r="B63" t="b">
        <f t="shared" si="0"/>
        <v>0</v>
      </c>
      <c r="C63" t="str">
        <f t="shared" si="1"/>
        <v/>
      </c>
      <c r="D63" t="str">
        <f t="shared" si="2"/>
        <v/>
      </c>
      <c r="L63" t="s">
        <v>692</v>
      </c>
      <c r="M63" t="s">
        <v>692</v>
      </c>
    </row>
    <row r="64" spans="1:13" x14ac:dyDescent="0.35">
      <c r="A64" s="18" t="s">
        <v>346</v>
      </c>
      <c r="B64" t="b">
        <f t="shared" si="0"/>
        <v>1</v>
      </c>
      <c r="C64" t="str">
        <f t="shared" si="1"/>
        <v>KWI Dairy 2</v>
      </c>
      <c r="D64" t="str">
        <f t="shared" si="2"/>
        <v xml:space="preserve">Lameness  - Links to P2, P4, P5, P11 </v>
      </c>
    </row>
    <row r="65" spans="1:13" ht="17.5" x14ac:dyDescent="0.35">
      <c r="A65" s="39" t="s">
        <v>307</v>
      </c>
      <c r="B65" t="b">
        <f t="shared" ref="B65:B128" si="3">AND(LEFT(A65,3)&lt;&gt;"KPI",LEFT(A65,3)&lt;&gt;"KWI")</f>
        <v>0</v>
      </c>
      <c r="C65" t="str">
        <f t="shared" si="1"/>
        <v/>
      </c>
      <c r="D65" t="str">
        <f t="shared" si="2"/>
        <v/>
      </c>
      <c r="L65" t="s">
        <v>692</v>
      </c>
      <c r="M65" t="s">
        <v>692</v>
      </c>
    </row>
    <row r="66" spans="1:13" x14ac:dyDescent="0.35">
      <c r="A66" s="18" t="s">
        <v>347</v>
      </c>
      <c r="B66" t="b">
        <f t="shared" si="3"/>
        <v>1</v>
      </c>
      <c r="C66" t="str">
        <f t="shared" si="1"/>
        <v>KWI Dairy 3</v>
      </c>
      <c r="D66" t="str">
        <f t="shared" si="2"/>
        <v xml:space="preserve">Body condition - Links to P2, P4, P5, P11 </v>
      </c>
    </row>
    <row r="67" spans="1:13" ht="17.5" x14ac:dyDescent="0.35">
      <c r="A67" s="39" t="s">
        <v>308</v>
      </c>
      <c r="B67" t="b">
        <f t="shared" si="3"/>
        <v>0</v>
      </c>
      <c r="C67" t="str">
        <f t="shared" ref="C67:C130" si="4">IF(B67,A66,"")</f>
        <v/>
      </c>
      <c r="D67" t="str">
        <f t="shared" ref="D67:D130" si="5">IF(B67,A67,"")</f>
        <v/>
      </c>
      <c r="L67" t="s">
        <v>692</v>
      </c>
      <c r="M67" t="s">
        <v>692</v>
      </c>
    </row>
    <row r="68" spans="1:13" x14ac:dyDescent="0.35">
      <c r="A68" s="18" t="s">
        <v>348</v>
      </c>
      <c r="B68" t="b">
        <f t="shared" si="3"/>
        <v>1</v>
      </c>
      <c r="C68" t="str">
        <f t="shared" si="4"/>
        <v>KWI Dairy 4</v>
      </c>
      <c r="D68" t="str">
        <f t="shared" si="5"/>
        <v>Cleanliness - Links to P4, P5, P7, P11</v>
      </c>
    </row>
    <row r="69" spans="1:13" ht="17.5" x14ac:dyDescent="0.35">
      <c r="A69" s="39" t="s">
        <v>309</v>
      </c>
      <c r="B69" t="b">
        <f t="shared" si="3"/>
        <v>0</v>
      </c>
      <c r="C69" t="str">
        <f t="shared" si="4"/>
        <v/>
      </c>
      <c r="D69" t="str">
        <f t="shared" si="5"/>
        <v/>
      </c>
      <c r="L69" t="s">
        <v>692</v>
      </c>
      <c r="M69" t="s">
        <v>692</v>
      </c>
    </row>
    <row r="70" spans="1:13" x14ac:dyDescent="0.35">
      <c r="A70" s="18" t="s">
        <v>349</v>
      </c>
      <c r="B70" t="b">
        <f t="shared" si="3"/>
        <v>1</v>
      </c>
      <c r="C70" t="str">
        <f t="shared" si="4"/>
        <v>KWI Dairy 5</v>
      </c>
      <c r="D70" t="str">
        <f t="shared" si="5"/>
        <v xml:space="preserve">Swellings - Links to P4, P5, P11 </v>
      </c>
    </row>
    <row r="71" spans="1:13" ht="17.5" x14ac:dyDescent="0.35">
      <c r="A71" s="39" t="s">
        <v>310</v>
      </c>
      <c r="B71" t="b">
        <f t="shared" si="3"/>
        <v>0</v>
      </c>
      <c r="C71" t="str">
        <f t="shared" si="4"/>
        <v/>
      </c>
      <c r="D71" t="str">
        <f t="shared" si="5"/>
        <v/>
      </c>
      <c r="L71" t="s">
        <v>692</v>
      </c>
      <c r="M71" t="s">
        <v>692</v>
      </c>
    </row>
    <row r="72" spans="1:13" x14ac:dyDescent="0.35">
      <c r="A72" s="18" t="s">
        <v>350</v>
      </c>
      <c r="B72" t="b">
        <f t="shared" si="3"/>
        <v>1</v>
      </c>
      <c r="C72" t="str">
        <f t="shared" si="4"/>
        <v>KWI Dairy 6</v>
      </c>
      <c r="D72" t="str">
        <f t="shared" si="5"/>
        <v xml:space="preserve">Hair loss,  abrasions  - Links to P4, P5, P11 </v>
      </c>
    </row>
    <row r="73" spans="1:13" ht="17.5" x14ac:dyDescent="0.35">
      <c r="A73" s="39" t="s">
        <v>311</v>
      </c>
      <c r="B73" t="b">
        <f t="shared" si="3"/>
        <v>0</v>
      </c>
      <c r="C73" t="str">
        <f t="shared" si="4"/>
        <v/>
      </c>
      <c r="D73" t="str">
        <f t="shared" si="5"/>
        <v/>
      </c>
      <c r="L73" t="s">
        <v>692</v>
      </c>
      <c r="M73" t="s">
        <v>692</v>
      </c>
    </row>
    <row r="74" spans="1:13" x14ac:dyDescent="0.35">
      <c r="A74" s="18" t="s">
        <v>351</v>
      </c>
      <c r="B74" t="b">
        <f t="shared" si="3"/>
        <v>1</v>
      </c>
      <c r="C74" t="str">
        <f t="shared" si="4"/>
        <v>KWI Dairy 7</v>
      </c>
      <c r="D74" t="str">
        <f t="shared" si="5"/>
        <v xml:space="preserve">Mastitis - Links to P4, P5, P8, P10, P11 </v>
      </c>
    </row>
    <row r="75" spans="1:13" ht="17.5" x14ac:dyDescent="0.35">
      <c r="A75" s="39" t="s">
        <v>312</v>
      </c>
      <c r="B75" t="b">
        <f t="shared" si="3"/>
        <v>0</v>
      </c>
      <c r="C75" t="str">
        <f t="shared" si="4"/>
        <v/>
      </c>
      <c r="D75" t="str">
        <f t="shared" si="5"/>
        <v/>
      </c>
      <c r="L75" t="s">
        <v>692</v>
      </c>
      <c r="M75" t="s">
        <v>692</v>
      </c>
    </row>
    <row r="76" spans="1:13" x14ac:dyDescent="0.35">
      <c r="A76" s="18" t="s">
        <v>352</v>
      </c>
      <c r="B76" t="b">
        <f t="shared" si="3"/>
        <v>1</v>
      </c>
      <c r="C76" t="str">
        <f t="shared" si="4"/>
        <v>KWI Dairy 8</v>
      </c>
      <c r="D76" t="str">
        <f t="shared" si="5"/>
        <v>Social  - Links to P6</v>
      </c>
    </row>
    <row r="77" spans="1:13" ht="17.5" x14ac:dyDescent="0.35">
      <c r="A77" s="39" t="s">
        <v>313</v>
      </c>
      <c r="B77" t="b">
        <f t="shared" si="3"/>
        <v>0</v>
      </c>
      <c r="C77" t="str">
        <f t="shared" si="4"/>
        <v/>
      </c>
      <c r="D77" t="str">
        <f t="shared" si="5"/>
        <v/>
      </c>
      <c r="L77" t="s">
        <v>692</v>
      </c>
      <c r="M77" t="s">
        <v>692</v>
      </c>
    </row>
    <row r="78" spans="1:13" x14ac:dyDescent="0.35">
      <c r="A78" s="18" t="s">
        <v>353</v>
      </c>
      <c r="B78" t="b">
        <f t="shared" si="3"/>
        <v>1</v>
      </c>
      <c r="C78" t="str">
        <f t="shared" si="4"/>
        <v>KWI Dairy 9</v>
      </c>
      <c r="D78" t="str">
        <f t="shared" si="5"/>
        <v>Transport: fitness to travel - Links to P4, P5, P7, P11</v>
      </c>
    </row>
    <row r="79" spans="1:13" ht="17.5" x14ac:dyDescent="0.35">
      <c r="A79" s="39" t="s">
        <v>314</v>
      </c>
      <c r="B79" t="b">
        <f t="shared" si="3"/>
        <v>0</v>
      </c>
      <c r="C79" t="str">
        <f t="shared" si="4"/>
        <v/>
      </c>
      <c r="D79" t="str">
        <f t="shared" si="5"/>
        <v/>
      </c>
      <c r="L79" t="s">
        <v>692</v>
      </c>
      <c r="M79" t="s">
        <v>692</v>
      </c>
    </row>
    <row r="80" spans="1:13" x14ac:dyDescent="0.35">
      <c r="A80" s="18" t="s">
        <v>354</v>
      </c>
      <c r="B80" t="b">
        <f t="shared" si="3"/>
        <v>1</v>
      </c>
      <c r="C80" t="str">
        <f t="shared" si="4"/>
        <v>KWI Dairy 10</v>
      </c>
      <c r="D80" t="str">
        <f t="shared" si="5"/>
        <v>Slaughter - Links to P5, P11</v>
      </c>
    </row>
    <row r="81" spans="1:13" ht="17.5" x14ac:dyDescent="0.35">
      <c r="A81" s="39" t="s">
        <v>53</v>
      </c>
      <c r="B81" t="b">
        <f t="shared" si="3"/>
        <v>0</v>
      </c>
      <c r="C81" t="str">
        <f t="shared" si="4"/>
        <v/>
      </c>
      <c r="D81" t="str">
        <f t="shared" si="5"/>
        <v/>
      </c>
      <c r="L81" t="s">
        <v>692</v>
      </c>
      <c r="M81" t="s">
        <v>692</v>
      </c>
    </row>
    <row r="82" spans="1:13" x14ac:dyDescent="0.35">
      <c r="A82" s="18" t="s">
        <v>315</v>
      </c>
      <c r="B82" t="b">
        <f t="shared" si="3"/>
        <v>1</v>
      </c>
      <c r="C82" t="str">
        <f t="shared" si="4"/>
        <v>KPI Broiler 1</v>
      </c>
      <c r="D82" t="str">
        <f t="shared" si="5"/>
        <v>People, training - Links to P1, P11</v>
      </c>
    </row>
    <row r="83" spans="1:13" ht="17.5" x14ac:dyDescent="0.35">
      <c r="A83" s="39" t="s">
        <v>35</v>
      </c>
      <c r="B83" t="b">
        <f t="shared" si="3"/>
        <v>0</v>
      </c>
      <c r="C83" t="str">
        <f t="shared" si="4"/>
        <v/>
      </c>
      <c r="D83" t="str">
        <f t="shared" si="5"/>
        <v/>
      </c>
      <c r="L83" t="s">
        <v>692</v>
      </c>
      <c r="M83" t="s">
        <v>692</v>
      </c>
    </row>
    <row r="84" spans="1:13" x14ac:dyDescent="0.35">
      <c r="A84" s="18" t="s">
        <v>355</v>
      </c>
      <c r="B84" t="b">
        <f t="shared" si="3"/>
        <v>1</v>
      </c>
      <c r="C84" t="str">
        <f t="shared" si="4"/>
        <v>KPI Broiler 2</v>
      </c>
      <c r="D84" t="str">
        <f t="shared" si="5"/>
        <v>Biosecurity  - Links to P5, P11</v>
      </c>
    </row>
    <row r="85" spans="1:13" ht="17.5" x14ac:dyDescent="0.35">
      <c r="A85" s="39" t="s">
        <v>36</v>
      </c>
      <c r="B85" t="b">
        <f t="shared" si="3"/>
        <v>0</v>
      </c>
      <c r="C85" t="str">
        <f t="shared" si="4"/>
        <v/>
      </c>
      <c r="D85" t="str">
        <f t="shared" si="5"/>
        <v/>
      </c>
      <c r="L85" t="s">
        <v>692</v>
      </c>
      <c r="M85" t="s">
        <v>692</v>
      </c>
    </row>
    <row r="86" spans="1:13" x14ac:dyDescent="0.35">
      <c r="A86" s="18" t="s">
        <v>356</v>
      </c>
      <c r="B86" t="b">
        <f t="shared" si="3"/>
        <v>1</v>
      </c>
      <c r="C86" t="str">
        <f t="shared" si="4"/>
        <v>KPI Broiler 3</v>
      </c>
      <c r="D86" t="str">
        <f t="shared" si="5"/>
        <v>Cleaning and disinfection - Links to P5, P11</v>
      </c>
    </row>
    <row r="87" spans="1:13" ht="17.5" x14ac:dyDescent="0.35">
      <c r="A87" s="39" t="s">
        <v>37</v>
      </c>
      <c r="B87" t="b">
        <f t="shared" si="3"/>
        <v>0</v>
      </c>
      <c r="C87" t="str">
        <f t="shared" si="4"/>
        <v/>
      </c>
      <c r="D87" t="str">
        <f t="shared" si="5"/>
        <v/>
      </c>
      <c r="L87" t="s">
        <v>692</v>
      </c>
      <c r="M87" t="s">
        <v>692</v>
      </c>
    </row>
    <row r="88" spans="1:13" x14ac:dyDescent="0.35">
      <c r="A88" s="18" t="s">
        <v>319</v>
      </c>
      <c r="B88" t="b">
        <f t="shared" si="3"/>
        <v>1</v>
      </c>
      <c r="C88" t="str">
        <f t="shared" si="4"/>
        <v>KPI Broiler 4</v>
      </c>
      <c r="D88" t="str">
        <f t="shared" si="5"/>
        <v>Farm environment:  physical - Links to P4, P5, P6, P9</v>
      </c>
    </row>
    <row r="89" spans="1:13" ht="17.5" x14ac:dyDescent="0.35">
      <c r="A89" s="39" t="s">
        <v>38</v>
      </c>
      <c r="B89" t="b">
        <f t="shared" si="3"/>
        <v>0</v>
      </c>
      <c r="C89" t="str">
        <f t="shared" si="4"/>
        <v/>
      </c>
      <c r="D89" t="str">
        <f t="shared" si="5"/>
        <v/>
      </c>
      <c r="L89" t="s">
        <v>692</v>
      </c>
      <c r="M89" t="s">
        <v>692</v>
      </c>
    </row>
    <row r="90" spans="1:13" x14ac:dyDescent="0.35">
      <c r="A90" s="18" t="s">
        <v>323</v>
      </c>
      <c r="B90" t="b">
        <f t="shared" si="3"/>
        <v>1</v>
      </c>
      <c r="C90" t="str">
        <f t="shared" si="4"/>
        <v>KPI Broiler 5</v>
      </c>
      <c r="D90" t="str">
        <f t="shared" si="5"/>
        <v>Farm environment:  temperature  - Links to P4, P9</v>
      </c>
    </row>
    <row r="91" spans="1:13" ht="17.5" x14ac:dyDescent="0.35">
      <c r="A91" s="39" t="s">
        <v>39</v>
      </c>
      <c r="B91" t="b">
        <f t="shared" si="3"/>
        <v>0</v>
      </c>
      <c r="C91" t="str">
        <f t="shared" si="4"/>
        <v/>
      </c>
      <c r="D91" t="str">
        <f t="shared" si="5"/>
        <v/>
      </c>
      <c r="L91" t="s">
        <v>692</v>
      </c>
      <c r="M91" t="s">
        <v>692</v>
      </c>
    </row>
    <row r="92" spans="1:13" x14ac:dyDescent="0.35">
      <c r="A92" s="18" t="s">
        <v>357</v>
      </c>
      <c r="B92" t="b">
        <f t="shared" si="3"/>
        <v>1</v>
      </c>
      <c r="C92" t="str">
        <f t="shared" si="4"/>
        <v>KPI Broiler 6</v>
      </c>
      <c r="D92" t="str">
        <f t="shared" si="5"/>
        <v>Farm environment:  ventilation - Links to P4, P9</v>
      </c>
    </row>
    <row r="93" spans="1:13" ht="17.5" x14ac:dyDescent="0.35">
      <c r="A93" s="39" t="s">
        <v>40</v>
      </c>
      <c r="B93" t="b">
        <f t="shared" si="3"/>
        <v>0</v>
      </c>
      <c r="C93" t="str">
        <f t="shared" si="4"/>
        <v/>
      </c>
      <c r="D93" t="str">
        <f t="shared" si="5"/>
        <v/>
      </c>
      <c r="L93" t="s">
        <v>692</v>
      </c>
      <c r="M93" t="s">
        <v>692</v>
      </c>
    </row>
    <row r="94" spans="1:13" x14ac:dyDescent="0.35">
      <c r="A94" s="18" t="s">
        <v>358</v>
      </c>
      <c r="B94" t="b">
        <f t="shared" si="3"/>
        <v>1</v>
      </c>
      <c r="C94" t="str">
        <f t="shared" si="4"/>
        <v>KPI Broiler 7</v>
      </c>
      <c r="D94" t="str">
        <f t="shared" si="5"/>
        <v>Farm environment:  light - Links to P6</v>
      </c>
    </row>
    <row r="95" spans="1:13" ht="17.5" x14ac:dyDescent="0.35">
      <c r="A95" s="39" t="s">
        <v>41</v>
      </c>
      <c r="B95" t="b">
        <f t="shared" si="3"/>
        <v>0</v>
      </c>
      <c r="C95" t="str">
        <f t="shared" si="4"/>
        <v/>
      </c>
      <c r="D95" t="str">
        <f t="shared" si="5"/>
        <v/>
      </c>
      <c r="L95" t="s">
        <v>692</v>
      </c>
      <c r="M95" t="s">
        <v>692</v>
      </c>
    </row>
    <row r="96" spans="1:13" x14ac:dyDescent="0.35">
      <c r="A96" s="18" t="s">
        <v>326</v>
      </c>
      <c r="B96" t="b">
        <f t="shared" si="3"/>
        <v>1</v>
      </c>
      <c r="C96" t="str">
        <f t="shared" si="4"/>
        <v>KPI Broiler 8</v>
      </c>
      <c r="D96" t="str">
        <f t="shared" si="5"/>
        <v>Farm environment:  enrichments - Links to P6</v>
      </c>
    </row>
    <row r="97" spans="1:13" ht="17.5" x14ac:dyDescent="0.35">
      <c r="A97" s="39" t="s">
        <v>42</v>
      </c>
      <c r="B97" t="b">
        <f t="shared" si="3"/>
        <v>0</v>
      </c>
      <c r="C97" t="str">
        <f t="shared" si="4"/>
        <v/>
      </c>
      <c r="D97" t="str">
        <f t="shared" si="5"/>
        <v/>
      </c>
      <c r="L97" t="s">
        <v>692</v>
      </c>
      <c r="M97" t="s">
        <v>692</v>
      </c>
    </row>
    <row r="98" spans="1:13" x14ac:dyDescent="0.35">
      <c r="A98" s="18" t="s">
        <v>359</v>
      </c>
      <c r="B98" t="b">
        <f t="shared" si="3"/>
        <v>1</v>
      </c>
      <c r="C98" t="str">
        <f t="shared" si="4"/>
        <v>KPI Broiler 9</v>
      </c>
      <c r="D98" t="str">
        <f t="shared" si="5"/>
        <v>Farm environment:  stocking density - Links to P4, P6</v>
      </c>
    </row>
    <row r="99" spans="1:13" ht="17.5" x14ac:dyDescent="0.35">
      <c r="A99" s="39" t="s">
        <v>43</v>
      </c>
      <c r="B99" t="b">
        <f t="shared" si="3"/>
        <v>0</v>
      </c>
      <c r="C99" t="str">
        <f t="shared" si="4"/>
        <v/>
      </c>
      <c r="D99" t="str">
        <f t="shared" si="5"/>
        <v/>
      </c>
      <c r="L99" t="s">
        <v>692</v>
      </c>
      <c r="M99" t="s">
        <v>692</v>
      </c>
    </row>
    <row r="100" spans="1:13" x14ac:dyDescent="0.35">
      <c r="A100" s="18" t="s">
        <v>329</v>
      </c>
      <c r="B100" t="b">
        <f t="shared" si="3"/>
        <v>1</v>
      </c>
      <c r="C100" t="str">
        <f t="shared" si="4"/>
        <v>KPI Broiler 10</v>
      </c>
      <c r="D100" t="str">
        <f t="shared" si="5"/>
        <v>Farm environment:  emergency - Links to P7, P10, P11</v>
      </c>
    </row>
    <row r="101" spans="1:13" ht="17.5" x14ac:dyDescent="0.35">
      <c r="A101" s="39" t="s">
        <v>44</v>
      </c>
      <c r="B101" t="b">
        <f t="shared" si="3"/>
        <v>0</v>
      </c>
      <c r="C101" t="str">
        <f t="shared" si="4"/>
        <v/>
      </c>
      <c r="D101" t="str">
        <f t="shared" si="5"/>
        <v/>
      </c>
      <c r="L101" t="s">
        <v>692</v>
      </c>
      <c r="M101" t="s">
        <v>692</v>
      </c>
    </row>
    <row r="102" spans="1:13" x14ac:dyDescent="0.35">
      <c r="A102" s="18" t="s">
        <v>330</v>
      </c>
      <c r="B102" t="b">
        <f t="shared" si="3"/>
        <v>1</v>
      </c>
      <c r="C102" t="str">
        <f t="shared" si="4"/>
        <v>KPI Broiler 11</v>
      </c>
      <c r="D102" t="str">
        <f t="shared" si="5"/>
        <v>Feed - Links to P3</v>
      </c>
    </row>
    <row r="103" spans="1:13" ht="17.5" x14ac:dyDescent="0.35">
      <c r="A103" s="39" t="s">
        <v>45</v>
      </c>
      <c r="B103" t="b">
        <f t="shared" si="3"/>
        <v>0</v>
      </c>
      <c r="C103" t="str">
        <f t="shared" si="4"/>
        <v/>
      </c>
      <c r="D103" t="str">
        <f t="shared" si="5"/>
        <v/>
      </c>
      <c r="L103" t="s">
        <v>692</v>
      </c>
      <c r="M103" t="s">
        <v>692</v>
      </c>
    </row>
    <row r="104" spans="1:13" x14ac:dyDescent="0.35">
      <c r="A104" s="18" t="s">
        <v>331</v>
      </c>
      <c r="B104" t="b">
        <f t="shared" si="3"/>
        <v>1</v>
      </c>
      <c r="C104" t="str">
        <f t="shared" si="4"/>
        <v>KPI Broiler 12</v>
      </c>
      <c r="D104" t="str">
        <f t="shared" si="5"/>
        <v>Water - Links to P3</v>
      </c>
    </row>
    <row r="105" spans="1:13" ht="17.5" x14ac:dyDescent="0.35">
      <c r="A105" s="39" t="s">
        <v>46</v>
      </c>
      <c r="B105" t="b">
        <f t="shared" si="3"/>
        <v>0</v>
      </c>
      <c r="C105" t="str">
        <f t="shared" si="4"/>
        <v/>
      </c>
      <c r="D105" t="str">
        <f t="shared" si="5"/>
        <v/>
      </c>
      <c r="L105" t="s">
        <v>692</v>
      </c>
      <c r="M105" t="s">
        <v>692</v>
      </c>
    </row>
    <row r="106" spans="1:13" x14ac:dyDescent="0.35">
      <c r="A106" s="18" t="s">
        <v>332</v>
      </c>
      <c r="B106" t="b">
        <f t="shared" si="3"/>
        <v>1</v>
      </c>
      <c r="C106" t="str">
        <f t="shared" si="4"/>
        <v>KPI Broiler 13</v>
      </c>
      <c r="D106" t="str">
        <f t="shared" si="5"/>
        <v>Health, and health planning - Links to P5</v>
      </c>
    </row>
    <row r="107" spans="1:13" ht="17.5" x14ac:dyDescent="0.35">
      <c r="A107" s="39" t="s">
        <v>47</v>
      </c>
      <c r="B107" t="b">
        <f t="shared" si="3"/>
        <v>0</v>
      </c>
      <c r="C107" t="str">
        <f t="shared" si="4"/>
        <v/>
      </c>
      <c r="D107" t="str">
        <f t="shared" si="5"/>
        <v/>
      </c>
      <c r="L107" t="s">
        <v>692</v>
      </c>
      <c r="M107" t="s">
        <v>692</v>
      </c>
    </row>
    <row r="108" spans="1:13" x14ac:dyDescent="0.35">
      <c r="A108" s="18" t="s">
        <v>360</v>
      </c>
      <c r="B108" t="b">
        <f t="shared" si="3"/>
        <v>1</v>
      </c>
      <c r="C108" t="str">
        <f t="shared" si="4"/>
        <v>KPI Broiler 14</v>
      </c>
      <c r="D108" t="str">
        <f t="shared" si="5"/>
        <v>Medicines - Links to P5, P11</v>
      </c>
    </row>
    <row r="109" spans="1:13" ht="17.5" x14ac:dyDescent="0.35">
      <c r="A109" s="39" t="s">
        <v>48</v>
      </c>
      <c r="B109" t="b">
        <f t="shared" si="3"/>
        <v>0</v>
      </c>
      <c r="C109" t="str">
        <f t="shared" si="4"/>
        <v/>
      </c>
      <c r="D109" t="str">
        <f t="shared" si="5"/>
        <v/>
      </c>
      <c r="L109" t="s">
        <v>692</v>
      </c>
      <c r="M109" t="s">
        <v>692</v>
      </c>
    </row>
    <row r="110" spans="1:13" x14ac:dyDescent="0.35">
      <c r="A110" s="18" t="s">
        <v>361</v>
      </c>
      <c r="B110" t="b">
        <f t="shared" si="3"/>
        <v>1</v>
      </c>
      <c r="C110" t="str">
        <f t="shared" si="4"/>
        <v>KPI Broiler 15</v>
      </c>
      <c r="D110" t="str">
        <f t="shared" si="5"/>
        <v>Ammonia (NH3),  dust, humidity  - Links to P4</v>
      </c>
    </row>
    <row r="111" spans="1:13" ht="17.5" x14ac:dyDescent="0.35">
      <c r="A111" s="39" t="s">
        <v>49</v>
      </c>
      <c r="B111" t="b">
        <f t="shared" si="3"/>
        <v>0</v>
      </c>
      <c r="C111" t="str">
        <f t="shared" si="4"/>
        <v/>
      </c>
      <c r="D111" t="str">
        <f t="shared" si="5"/>
        <v/>
      </c>
      <c r="L111" t="s">
        <v>692</v>
      </c>
      <c r="M111" t="s">
        <v>692</v>
      </c>
    </row>
    <row r="112" spans="1:13" x14ac:dyDescent="0.35">
      <c r="A112" s="18" t="s">
        <v>362</v>
      </c>
      <c r="B112" t="b">
        <f t="shared" si="3"/>
        <v>1</v>
      </c>
      <c r="C112" t="str">
        <f t="shared" si="4"/>
        <v>KPI Broiler 16</v>
      </c>
      <c r="D112" t="str">
        <f t="shared" si="5"/>
        <v>Carbon dioxide (CO2),   Carbon monoxide (CO)  - Links to P4</v>
      </c>
    </row>
    <row r="113" spans="1:13" ht="17.5" x14ac:dyDescent="0.35">
      <c r="A113" s="39" t="s">
        <v>50</v>
      </c>
      <c r="B113" t="b">
        <f t="shared" si="3"/>
        <v>0</v>
      </c>
      <c r="C113" t="str">
        <f t="shared" si="4"/>
        <v/>
      </c>
      <c r="D113" t="str">
        <f t="shared" si="5"/>
        <v/>
      </c>
      <c r="L113" t="s">
        <v>692</v>
      </c>
      <c r="M113" t="s">
        <v>692</v>
      </c>
    </row>
    <row r="114" spans="1:13" x14ac:dyDescent="0.35">
      <c r="A114" s="18" t="s">
        <v>335</v>
      </c>
      <c r="B114" t="b">
        <f t="shared" si="3"/>
        <v>1</v>
      </c>
      <c r="C114" t="str">
        <f t="shared" si="4"/>
        <v>KPI Broiler 17</v>
      </c>
      <c r="D114" t="str">
        <f t="shared" si="5"/>
        <v>Litter, bedding - Links to P4</v>
      </c>
    </row>
    <row r="115" spans="1:13" ht="17.5" x14ac:dyDescent="0.35">
      <c r="A115" s="39" t="s">
        <v>51</v>
      </c>
      <c r="B115" t="b">
        <f t="shared" si="3"/>
        <v>0</v>
      </c>
      <c r="C115" t="str">
        <f t="shared" si="4"/>
        <v/>
      </c>
      <c r="D115" t="str">
        <f t="shared" si="5"/>
        <v/>
      </c>
      <c r="L115" t="s">
        <v>692</v>
      </c>
      <c r="M115" t="s">
        <v>692</v>
      </c>
    </row>
    <row r="116" spans="1:13" x14ac:dyDescent="0.35">
      <c r="A116" s="18" t="s">
        <v>338</v>
      </c>
      <c r="B116" t="b">
        <f t="shared" si="3"/>
        <v>1</v>
      </c>
      <c r="C116" t="str">
        <f t="shared" si="4"/>
        <v>KPI Broiler 18</v>
      </c>
      <c r="D116" t="str">
        <f t="shared" si="5"/>
        <v>Euthanasia - Links to P5, P7</v>
      </c>
    </row>
    <row r="117" spans="1:13" ht="17.5" x14ac:dyDescent="0.35">
      <c r="A117" s="39" t="s">
        <v>52</v>
      </c>
      <c r="B117" t="b">
        <f t="shared" si="3"/>
        <v>0</v>
      </c>
      <c r="C117" t="str">
        <f t="shared" si="4"/>
        <v/>
      </c>
      <c r="D117" t="str">
        <f t="shared" si="5"/>
        <v/>
      </c>
      <c r="L117" t="s">
        <v>692</v>
      </c>
      <c r="M117" t="s">
        <v>692</v>
      </c>
    </row>
    <row r="118" spans="1:13" x14ac:dyDescent="0.35">
      <c r="A118" s="18" t="s">
        <v>363</v>
      </c>
      <c r="B118" t="b">
        <f t="shared" si="3"/>
        <v>1</v>
      </c>
      <c r="C118" t="str">
        <f t="shared" si="4"/>
        <v>KPI Broiler 19</v>
      </c>
      <c r="D118" t="str">
        <f t="shared" si="5"/>
        <v>Catching - Links to P11</v>
      </c>
    </row>
    <row r="119" spans="1:13" ht="17.5" x14ac:dyDescent="0.35">
      <c r="A119" s="39" t="s">
        <v>23</v>
      </c>
      <c r="B119" t="b">
        <f t="shared" si="3"/>
        <v>0</v>
      </c>
      <c r="C119" t="str">
        <f t="shared" si="4"/>
        <v/>
      </c>
      <c r="D119" t="str">
        <f t="shared" si="5"/>
        <v/>
      </c>
      <c r="L119" t="s">
        <v>692</v>
      </c>
      <c r="M119" t="s">
        <v>692</v>
      </c>
    </row>
    <row r="120" spans="1:13" x14ac:dyDescent="0.35">
      <c r="A120" s="18" t="s">
        <v>345</v>
      </c>
      <c r="B120" t="b">
        <f t="shared" si="3"/>
        <v>1</v>
      </c>
      <c r="C120" t="str">
        <f t="shared" si="4"/>
        <v>KWI Broiler 1</v>
      </c>
      <c r="D120" t="str">
        <f t="shared" si="5"/>
        <v>Animal records  - Links to P10</v>
      </c>
    </row>
    <row r="121" spans="1:13" ht="17.5" x14ac:dyDescent="0.35">
      <c r="A121" s="39" t="s">
        <v>24</v>
      </c>
      <c r="B121" t="b">
        <f t="shared" si="3"/>
        <v>0</v>
      </c>
      <c r="C121" t="str">
        <f t="shared" si="4"/>
        <v/>
      </c>
      <c r="D121" t="str">
        <f t="shared" si="5"/>
        <v/>
      </c>
      <c r="L121" t="s">
        <v>692</v>
      </c>
      <c r="M121" t="s">
        <v>692</v>
      </c>
    </row>
    <row r="122" spans="1:13" x14ac:dyDescent="0.35">
      <c r="A122" s="18" t="s">
        <v>346</v>
      </c>
      <c r="B122" t="b">
        <f t="shared" si="3"/>
        <v>1</v>
      </c>
      <c r="C122" t="str">
        <f t="shared" si="4"/>
        <v>KWI Broiler 2</v>
      </c>
      <c r="D122" t="str">
        <f t="shared" si="5"/>
        <v xml:space="preserve">Lameness  - Links to P2, P4, P5, P11 </v>
      </c>
    </row>
    <row r="123" spans="1:13" ht="17.5" x14ac:dyDescent="0.35">
      <c r="A123" s="39" t="s">
        <v>25</v>
      </c>
      <c r="B123" t="b">
        <f t="shared" si="3"/>
        <v>0</v>
      </c>
      <c r="C123" t="str">
        <f t="shared" si="4"/>
        <v/>
      </c>
      <c r="D123" t="str">
        <f t="shared" si="5"/>
        <v/>
      </c>
      <c r="L123" t="s">
        <v>692</v>
      </c>
      <c r="M123" t="s">
        <v>692</v>
      </c>
    </row>
    <row r="124" spans="1:13" x14ac:dyDescent="0.35">
      <c r="A124" s="18" t="s">
        <v>364</v>
      </c>
      <c r="B124" t="b">
        <f t="shared" si="3"/>
        <v>1</v>
      </c>
      <c r="C124" t="str">
        <f t="shared" si="4"/>
        <v>KWI Broiler 3</v>
      </c>
      <c r="D124" t="str">
        <f t="shared" si="5"/>
        <v>Foot pad lesions (pododermatitis) - Links to P2, P4, P5, P7, P11</v>
      </c>
    </row>
    <row r="125" spans="1:13" ht="17.5" x14ac:dyDescent="0.35">
      <c r="A125" s="39" t="s">
        <v>26</v>
      </c>
      <c r="B125" t="b">
        <f t="shared" si="3"/>
        <v>0</v>
      </c>
      <c r="C125" t="str">
        <f t="shared" si="4"/>
        <v/>
      </c>
      <c r="D125" t="str">
        <f t="shared" si="5"/>
        <v/>
      </c>
      <c r="L125" t="s">
        <v>692</v>
      </c>
      <c r="M125" t="s">
        <v>692</v>
      </c>
    </row>
    <row r="126" spans="1:13" x14ac:dyDescent="0.35">
      <c r="A126" s="18" t="s">
        <v>365</v>
      </c>
      <c r="B126" t="b">
        <f t="shared" si="3"/>
        <v>1</v>
      </c>
      <c r="C126" t="str">
        <f t="shared" si="4"/>
        <v>KWI Broiler 4</v>
      </c>
      <c r="D126" t="str">
        <f t="shared" si="5"/>
        <v>Hock lesions (hock burn, hock marks) - Links to P2, P4, P5, P7, P11</v>
      </c>
    </row>
    <row r="127" spans="1:13" ht="17.5" x14ac:dyDescent="0.35">
      <c r="A127" s="39" t="s">
        <v>27</v>
      </c>
      <c r="B127" t="b">
        <f t="shared" si="3"/>
        <v>0</v>
      </c>
      <c r="C127" t="str">
        <f t="shared" si="4"/>
        <v/>
      </c>
      <c r="D127" t="str">
        <f t="shared" si="5"/>
        <v/>
      </c>
      <c r="L127" t="s">
        <v>692</v>
      </c>
      <c r="M127" t="s">
        <v>692</v>
      </c>
    </row>
    <row r="128" spans="1:13" x14ac:dyDescent="0.35">
      <c r="A128" s="18" t="s">
        <v>366</v>
      </c>
      <c r="B128" t="b">
        <f t="shared" si="3"/>
        <v>1</v>
      </c>
      <c r="C128" t="str">
        <f t="shared" si="4"/>
        <v>KWI Broiler 5</v>
      </c>
      <c r="D128" t="str">
        <f t="shared" si="5"/>
        <v>Breast blisters, ammonia burns  - Links to P2, P4, P5, P7, P11</v>
      </c>
    </row>
    <row r="129" spans="1:13" ht="17.5" x14ac:dyDescent="0.35">
      <c r="A129" s="39" t="s">
        <v>28</v>
      </c>
      <c r="B129" t="b">
        <f t="shared" ref="B129:B192" si="6">AND(LEFT(A129,3)&lt;&gt;"KPI",LEFT(A129,3)&lt;&gt;"KWI")</f>
        <v>0</v>
      </c>
      <c r="C129" t="str">
        <f t="shared" si="4"/>
        <v/>
      </c>
      <c r="D129" t="str">
        <f t="shared" si="5"/>
        <v/>
      </c>
      <c r="L129" t="s">
        <v>692</v>
      </c>
      <c r="M129" t="s">
        <v>692</v>
      </c>
    </row>
    <row r="130" spans="1:13" x14ac:dyDescent="0.35">
      <c r="A130" s="18" t="s">
        <v>367</v>
      </c>
      <c r="B130" t="b">
        <f t="shared" si="6"/>
        <v>1</v>
      </c>
      <c r="C130" t="str">
        <f t="shared" si="4"/>
        <v>KWI Broiler 6</v>
      </c>
      <c r="D130" t="str">
        <f t="shared" si="5"/>
        <v>Ascites  - Links to P2, P4, P5, P7, P11</v>
      </c>
    </row>
    <row r="131" spans="1:13" ht="17.5" x14ac:dyDescent="0.35">
      <c r="A131" s="39" t="s">
        <v>29</v>
      </c>
      <c r="B131" t="b">
        <f t="shared" si="6"/>
        <v>0</v>
      </c>
      <c r="C131" t="str">
        <f t="shared" ref="C131:C194" si="7">IF(B131,A130,"")</f>
        <v/>
      </c>
      <c r="D131" t="str">
        <f t="shared" ref="D131:D194" si="8">IF(B131,A131,"")</f>
        <v/>
      </c>
      <c r="L131" t="s">
        <v>692</v>
      </c>
      <c r="M131" t="s">
        <v>692</v>
      </c>
    </row>
    <row r="132" spans="1:13" x14ac:dyDescent="0.35">
      <c r="A132" s="18" t="s">
        <v>368</v>
      </c>
      <c r="B132" t="b">
        <f t="shared" si="6"/>
        <v>1</v>
      </c>
      <c r="C132" t="str">
        <f t="shared" si="7"/>
        <v>KWI Broiler 7</v>
      </c>
      <c r="D132" t="str">
        <f t="shared" si="8"/>
        <v>On-farm culls - Links to P4, P5, P7, P10, P11</v>
      </c>
    </row>
    <row r="133" spans="1:13" ht="17.5" x14ac:dyDescent="0.35">
      <c r="A133" s="39" t="s">
        <v>33</v>
      </c>
      <c r="B133" t="b">
        <f t="shared" si="6"/>
        <v>0</v>
      </c>
      <c r="C133" t="str">
        <f t="shared" si="7"/>
        <v/>
      </c>
      <c r="D133" t="str">
        <f t="shared" si="8"/>
        <v/>
      </c>
      <c r="L133" t="s">
        <v>692</v>
      </c>
      <c r="M133" t="s">
        <v>692</v>
      </c>
    </row>
    <row r="134" spans="1:13" x14ac:dyDescent="0.35">
      <c r="A134" s="18" t="s">
        <v>369</v>
      </c>
      <c r="B134" t="b">
        <f t="shared" si="6"/>
        <v>1</v>
      </c>
      <c r="C134" t="str">
        <f t="shared" si="7"/>
        <v>KWI Broiler 8</v>
      </c>
      <c r="D134" t="str">
        <f t="shared" si="8"/>
        <v>On-farm mortality - Links to P2, P10, P11</v>
      </c>
    </row>
    <row r="135" spans="1:13" ht="17.5" x14ac:dyDescent="0.35">
      <c r="A135" s="39" t="s">
        <v>30</v>
      </c>
      <c r="B135" t="b">
        <f t="shared" si="6"/>
        <v>0</v>
      </c>
      <c r="C135" t="str">
        <f t="shared" si="7"/>
        <v/>
      </c>
      <c r="D135" t="str">
        <f t="shared" si="8"/>
        <v/>
      </c>
      <c r="L135" t="s">
        <v>692</v>
      </c>
      <c r="M135" t="s">
        <v>692</v>
      </c>
    </row>
    <row r="136" spans="1:13" x14ac:dyDescent="0.35">
      <c r="A136" s="18" t="s">
        <v>370</v>
      </c>
      <c r="B136" t="b">
        <f t="shared" si="6"/>
        <v>1</v>
      </c>
      <c r="C136" t="str">
        <f t="shared" si="7"/>
        <v>KWI Broiler 9</v>
      </c>
      <c r="D136" t="str">
        <f t="shared" si="8"/>
        <v>Transport  - Links to P10, P11</v>
      </c>
    </row>
    <row r="137" spans="1:13" ht="17.5" x14ac:dyDescent="0.35">
      <c r="A137" s="39" t="s">
        <v>31</v>
      </c>
      <c r="B137" t="b">
        <f t="shared" si="6"/>
        <v>0</v>
      </c>
      <c r="C137" t="str">
        <f t="shared" si="7"/>
        <v/>
      </c>
      <c r="D137" t="str">
        <f t="shared" si="8"/>
        <v/>
      </c>
      <c r="L137" t="s">
        <v>692</v>
      </c>
      <c r="M137" t="s">
        <v>692</v>
      </c>
    </row>
    <row r="138" spans="1:13" x14ac:dyDescent="0.35">
      <c r="A138" s="18" t="s">
        <v>371</v>
      </c>
      <c r="B138" t="b">
        <f t="shared" si="6"/>
        <v>1</v>
      </c>
      <c r="C138" t="str">
        <f t="shared" si="7"/>
        <v>KWI Broiler 10</v>
      </c>
      <c r="D138" t="str">
        <f t="shared" si="8"/>
        <v>Slaughter: wing damage - Links to P10, P11</v>
      </c>
    </row>
    <row r="139" spans="1:13" ht="17.5" x14ac:dyDescent="0.35">
      <c r="A139" s="39" t="s">
        <v>32</v>
      </c>
      <c r="B139" t="b">
        <f t="shared" si="6"/>
        <v>0</v>
      </c>
      <c r="C139" t="str">
        <f t="shared" si="7"/>
        <v/>
      </c>
      <c r="D139" t="str">
        <f t="shared" si="8"/>
        <v/>
      </c>
      <c r="L139" t="s">
        <v>692</v>
      </c>
      <c r="M139" t="s">
        <v>692</v>
      </c>
    </row>
    <row r="140" spans="1:13" x14ac:dyDescent="0.35">
      <c r="A140" s="18" t="s">
        <v>372</v>
      </c>
      <c r="B140" t="b">
        <f t="shared" si="6"/>
        <v>1</v>
      </c>
      <c r="C140" t="str">
        <f t="shared" si="7"/>
        <v>KWI Broiler 11</v>
      </c>
      <c r="D140" t="str">
        <f t="shared" si="8"/>
        <v>Slaughter: leg damage/bruising - Links to P10, P11</v>
      </c>
    </row>
    <row r="141" spans="1:13" ht="17.5" x14ac:dyDescent="0.35">
      <c r="A141" s="39" t="s">
        <v>34</v>
      </c>
      <c r="B141" t="b">
        <f t="shared" si="6"/>
        <v>0</v>
      </c>
      <c r="C141" t="str">
        <f t="shared" si="7"/>
        <v/>
      </c>
      <c r="D141" t="str">
        <f t="shared" si="8"/>
        <v/>
      </c>
      <c r="L141" t="s">
        <v>692</v>
      </c>
      <c r="M141" t="s">
        <v>692</v>
      </c>
    </row>
    <row r="142" spans="1:13" x14ac:dyDescent="0.35">
      <c r="A142" s="18" t="s">
        <v>373</v>
      </c>
      <c r="B142" t="b">
        <f t="shared" si="6"/>
        <v>1</v>
      </c>
      <c r="C142" t="str">
        <f t="shared" si="7"/>
        <v>KWI Broiler 12</v>
      </c>
      <c r="D142" t="str">
        <f t="shared" si="8"/>
        <v>Slaughter - Links to P11</v>
      </c>
    </row>
    <row r="143" spans="1:13" ht="17.5" x14ac:dyDescent="0.35">
      <c r="A143" s="39" t="s">
        <v>268</v>
      </c>
      <c r="B143" t="b">
        <f t="shared" si="6"/>
        <v>0</v>
      </c>
      <c r="C143" t="str">
        <f t="shared" si="7"/>
        <v/>
      </c>
      <c r="D143" t="str">
        <f t="shared" si="8"/>
        <v/>
      </c>
      <c r="L143" t="s">
        <v>692</v>
      </c>
      <c r="M143" t="s">
        <v>692</v>
      </c>
    </row>
    <row r="144" spans="1:13" x14ac:dyDescent="0.35">
      <c r="A144" s="18" t="s">
        <v>315</v>
      </c>
      <c r="B144" t="b">
        <f t="shared" si="6"/>
        <v>1</v>
      </c>
      <c r="C144" t="str">
        <f t="shared" si="7"/>
        <v xml:space="preserve">KPI Laying 1 </v>
      </c>
      <c r="D144" t="str">
        <f t="shared" si="8"/>
        <v>People, training - Links to P1, P11</v>
      </c>
    </row>
    <row r="145" spans="1:13" ht="17.5" x14ac:dyDescent="0.35">
      <c r="A145" s="39" t="s">
        <v>54</v>
      </c>
      <c r="B145" t="b">
        <f t="shared" si="6"/>
        <v>0</v>
      </c>
      <c r="C145" t="str">
        <f t="shared" si="7"/>
        <v/>
      </c>
      <c r="D145" t="str">
        <f t="shared" si="8"/>
        <v/>
      </c>
      <c r="L145" t="s">
        <v>692</v>
      </c>
      <c r="M145" t="s">
        <v>692</v>
      </c>
    </row>
    <row r="146" spans="1:13" x14ac:dyDescent="0.35">
      <c r="A146" s="18" t="s">
        <v>355</v>
      </c>
      <c r="B146" t="b">
        <f t="shared" si="6"/>
        <v>1</v>
      </c>
      <c r="C146" t="str">
        <f t="shared" si="7"/>
        <v>KPI Laying 2</v>
      </c>
      <c r="D146" t="str">
        <f t="shared" si="8"/>
        <v>Biosecurity  - Links to P5, P11</v>
      </c>
    </row>
    <row r="147" spans="1:13" ht="17.5" x14ac:dyDescent="0.35">
      <c r="A147" s="39" t="s">
        <v>55</v>
      </c>
      <c r="B147" t="b">
        <f t="shared" si="6"/>
        <v>0</v>
      </c>
      <c r="C147" t="str">
        <f t="shared" si="7"/>
        <v/>
      </c>
      <c r="D147" t="str">
        <f t="shared" si="8"/>
        <v/>
      </c>
      <c r="L147" t="s">
        <v>692</v>
      </c>
      <c r="M147" t="s">
        <v>692</v>
      </c>
    </row>
    <row r="148" spans="1:13" x14ac:dyDescent="0.35">
      <c r="A148" s="18" t="s">
        <v>356</v>
      </c>
      <c r="B148" t="b">
        <f t="shared" si="6"/>
        <v>1</v>
      </c>
      <c r="C148" t="str">
        <f t="shared" si="7"/>
        <v>KPI Laying 3</v>
      </c>
      <c r="D148" t="str">
        <f t="shared" si="8"/>
        <v>Cleaning and disinfection - Links to P5, P11</v>
      </c>
    </row>
    <row r="149" spans="1:13" ht="17.5" x14ac:dyDescent="0.35">
      <c r="A149" s="39" t="s">
        <v>56</v>
      </c>
      <c r="B149" t="b">
        <f t="shared" si="6"/>
        <v>0</v>
      </c>
      <c r="C149" t="str">
        <f t="shared" si="7"/>
        <v/>
      </c>
      <c r="D149" t="str">
        <f t="shared" si="8"/>
        <v/>
      </c>
      <c r="L149" t="s">
        <v>692</v>
      </c>
      <c r="M149" t="s">
        <v>692</v>
      </c>
    </row>
    <row r="150" spans="1:13" x14ac:dyDescent="0.35">
      <c r="A150" s="18" t="s">
        <v>319</v>
      </c>
      <c r="B150" t="b">
        <f t="shared" si="6"/>
        <v>1</v>
      </c>
      <c r="C150" t="str">
        <f t="shared" si="7"/>
        <v>KPI Laying 4</v>
      </c>
      <c r="D150" t="str">
        <f t="shared" si="8"/>
        <v>Farm environment:  physical - Links to P4, P5, P6, P9</v>
      </c>
    </row>
    <row r="151" spans="1:13" ht="17.5" x14ac:dyDescent="0.35">
      <c r="A151" s="39" t="s">
        <v>57</v>
      </c>
      <c r="B151" t="b">
        <f t="shared" si="6"/>
        <v>0</v>
      </c>
      <c r="C151" t="str">
        <f t="shared" si="7"/>
        <v/>
      </c>
      <c r="D151" t="str">
        <f t="shared" si="8"/>
        <v/>
      </c>
      <c r="L151" t="s">
        <v>692</v>
      </c>
      <c r="M151" t="s">
        <v>692</v>
      </c>
    </row>
    <row r="152" spans="1:13" x14ac:dyDescent="0.35">
      <c r="A152" s="18" t="s">
        <v>323</v>
      </c>
      <c r="B152" t="b">
        <f t="shared" si="6"/>
        <v>1</v>
      </c>
      <c r="C152" t="str">
        <f t="shared" si="7"/>
        <v>KPI Laying 5</v>
      </c>
      <c r="D152" t="str">
        <f t="shared" si="8"/>
        <v>Farm environment:  temperature  - Links to P4, P9</v>
      </c>
    </row>
    <row r="153" spans="1:13" x14ac:dyDescent="0.35">
      <c r="A153" s="40" t="s">
        <v>58</v>
      </c>
      <c r="B153" t="b">
        <f t="shared" si="6"/>
        <v>0</v>
      </c>
      <c r="C153" t="str">
        <f t="shared" si="7"/>
        <v/>
      </c>
      <c r="D153" t="str">
        <f t="shared" si="8"/>
        <v/>
      </c>
      <c r="L153" t="s">
        <v>692</v>
      </c>
      <c r="M153" t="s">
        <v>692</v>
      </c>
    </row>
    <row r="154" spans="1:13" x14ac:dyDescent="0.35">
      <c r="A154" s="18" t="s">
        <v>357</v>
      </c>
      <c r="B154" t="b">
        <f t="shared" si="6"/>
        <v>1</v>
      </c>
      <c r="C154" t="str">
        <f t="shared" si="7"/>
        <v>KPI Laying 6</v>
      </c>
      <c r="D154" t="str">
        <f t="shared" si="8"/>
        <v>Farm environment:  ventilation - Links to P4, P9</v>
      </c>
    </row>
    <row r="155" spans="1:13" ht="17.5" x14ac:dyDescent="0.35">
      <c r="A155" s="39" t="s">
        <v>59</v>
      </c>
      <c r="B155" t="b">
        <f t="shared" si="6"/>
        <v>0</v>
      </c>
      <c r="C155" t="str">
        <f t="shared" si="7"/>
        <v/>
      </c>
      <c r="D155" t="str">
        <f t="shared" si="8"/>
        <v/>
      </c>
      <c r="L155" t="s">
        <v>692</v>
      </c>
      <c r="M155" t="s">
        <v>692</v>
      </c>
    </row>
    <row r="156" spans="1:13" x14ac:dyDescent="0.35">
      <c r="A156" s="18" t="s">
        <v>325</v>
      </c>
      <c r="B156" t="b">
        <f t="shared" si="6"/>
        <v>1</v>
      </c>
      <c r="C156" t="str">
        <f t="shared" si="7"/>
        <v>KPI Laying 7</v>
      </c>
      <c r="D156" t="str">
        <f t="shared" si="8"/>
        <v>Farm environment: light - Links to P6</v>
      </c>
    </row>
    <row r="157" spans="1:13" ht="17.5" x14ac:dyDescent="0.35">
      <c r="A157" s="39" t="s">
        <v>60</v>
      </c>
      <c r="B157" t="b">
        <f t="shared" si="6"/>
        <v>0</v>
      </c>
      <c r="C157" t="str">
        <f t="shared" si="7"/>
        <v/>
      </c>
      <c r="D157" t="str">
        <f t="shared" si="8"/>
        <v/>
      </c>
      <c r="L157" t="s">
        <v>692</v>
      </c>
      <c r="M157" t="s">
        <v>692</v>
      </c>
    </row>
    <row r="158" spans="1:13" x14ac:dyDescent="0.35">
      <c r="A158" s="18" t="s">
        <v>326</v>
      </c>
      <c r="B158" t="b">
        <f t="shared" si="6"/>
        <v>1</v>
      </c>
      <c r="C158" t="str">
        <f t="shared" si="7"/>
        <v>KPI Laying 8</v>
      </c>
      <c r="D158" t="str">
        <f t="shared" si="8"/>
        <v>Farm environment:  enrichments - Links to P6</v>
      </c>
    </row>
    <row r="159" spans="1:13" ht="17.5" x14ac:dyDescent="0.35">
      <c r="A159" s="39" t="s">
        <v>61</v>
      </c>
      <c r="B159" t="b">
        <f t="shared" si="6"/>
        <v>0</v>
      </c>
      <c r="C159" t="str">
        <f t="shared" si="7"/>
        <v/>
      </c>
      <c r="D159" t="str">
        <f t="shared" si="8"/>
        <v/>
      </c>
      <c r="L159" t="s">
        <v>692</v>
      </c>
      <c r="M159" t="s">
        <v>692</v>
      </c>
    </row>
    <row r="160" spans="1:13" x14ac:dyDescent="0.35">
      <c r="A160" s="18" t="s">
        <v>374</v>
      </c>
      <c r="B160" t="b">
        <f t="shared" si="6"/>
        <v>1</v>
      </c>
      <c r="C160" t="str">
        <f t="shared" si="7"/>
        <v>KPI Laying 9</v>
      </c>
      <c r="D160" t="str">
        <f t="shared" si="8"/>
        <v>Farm environment: stocking density - Links to P4, P6</v>
      </c>
    </row>
    <row r="161" spans="1:13" ht="17.5" x14ac:dyDescent="0.35">
      <c r="A161" s="39" t="s">
        <v>62</v>
      </c>
      <c r="B161" t="b">
        <f t="shared" si="6"/>
        <v>0</v>
      </c>
      <c r="C161" t="str">
        <f t="shared" si="7"/>
        <v/>
      </c>
      <c r="D161" t="str">
        <f t="shared" si="8"/>
        <v/>
      </c>
      <c r="L161" t="s">
        <v>692</v>
      </c>
      <c r="M161" t="s">
        <v>692</v>
      </c>
    </row>
    <row r="162" spans="1:13" x14ac:dyDescent="0.35">
      <c r="A162" s="18" t="s">
        <v>329</v>
      </c>
      <c r="B162" t="b">
        <f t="shared" si="6"/>
        <v>1</v>
      </c>
      <c r="C162" t="str">
        <f t="shared" si="7"/>
        <v>KPI Laying 10</v>
      </c>
      <c r="D162" t="str">
        <f t="shared" si="8"/>
        <v>Farm environment:  emergency - Links to P7, P10, P11</v>
      </c>
    </row>
    <row r="163" spans="1:13" ht="17.5" x14ac:dyDescent="0.35">
      <c r="A163" s="39" t="s">
        <v>63</v>
      </c>
      <c r="B163" t="b">
        <f t="shared" si="6"/>
        <v>0</v>
      </c>
      <c r="C163" t="str">
        <f t="shared" si="7"/>
        <v/>
      </c>
      <c r="D163" t="str">
        <f t="shared" si="8"/>
        <v/>
      </c>
      <c r="L163" t="s">
        <v>692</v>
      </c>
      <c r="M163" t="s">
        <v>692</v>
      </c>
    </row>
    <row r="164" spans="1:13" x14ac:dyDescent="0.35">
      <c r="A164" s="18" t="s">
        <v>330</v>
      </c>
      <c r="B164" t="b">
        <f t="shared" si="6"/>
        <v>1</v>
      </c>
      <c r="C164" t="str">
        <f t="shared" si="7"/>
        <v>KPI Laying 11</v>
      </c>
      <c r="D164" t="str">
        <f t="shared" si="8"/>
        <v>Feed - Links to P3</v>
      </c>
    </row>
    <row r="165" spans="1:13" ht="17.5" x14ac:dyDescent="0.35">
      <c r="A165" s="39" t="s">
        <v>64</v>
      </c>
      <c r="B165" t="b">
        <f t="shared" si="6"/>
        <v>0</v>
      </c>
      <c r="C165" t="str">
        <f t="shared" si="7"/>
        <v/>
      </c>
      <c r="D165" t="str">
        <f t="shared" si="8"/>
        <v/>
      </c>
      <c r="L165" t="s">
        <v>692</v>
      </c>
      <c r="M165" t="s">
        <v>692</v>
      </c>
    </row>
    <row r="166" spans="1:13" x14ac:dyDescent="0.35">
      <c r="A166" s="18" t="s">
        <v>331</v>
      </c>
      <c r="B166" t="b">
        <f t="shared" si="6"/>
        <v>1</v>
      </c>
      <c r="C166" t="str">
        <f t="shared" si="7"/>
        <v>KPI Laying 12</v>
      </c>
      <c r="D166" t="str">
        <f t="shared" si="8"/>
        <v>Water - Links to P3</v>
      </c>
    </row>
    <row r="167" spans="1:13" ht="17.5" x14ac:dyDescent="0.35">
      <c r="A167" s="39" t="s">
        <v>65</v>
      </c>
      <c r="B167" t="b">
        <f t="shared" si="6"/>
        <v>0</v>
      </c>
      <c r="C167" t="str">
        <f t="shared" si="7"/>
        <v/>
      </c>
      <c r="D167" t="str">
        <f t="shared" si="8"/>
        <v/>
      </c>
      <c r="L167" t="s">
        <v>692</v>
      </c>
      <c r="M167" t="s">
        <v>692</v>
      </c>
    </row>
    <row r="168" spans="1:13" x14ac:dyDescent="0.35">
      <c r="A168" s="18" t="s">
        <v>332</v>
      </c>
      <c r="B168" t="b">
        <f t="shared" si="6"/>
        <v>1</v>
      </c>
      <c r="C168" t="str">
        <f t="shared" si="7"/>
        <v>KPI Laying 13</v>
      </c>
      <c r="D168" t="str">
        <f t="shared" si="8"/>
        <v>Health, and health planning - Links to P5</v>
      </c>
    </row>
    <row r="169" spans="1:13" ht="17.5" x14ac:dyDescent="0.35">
      <c r="A169" s="39" t="s">
        <v>66</v>
      </c>
      <c r="B169" t="b">
        <f t="shared" si="6"/>
        <v>0</v>
      </c>
      <c r="C169" t="str">
        <f t="shared" si="7"/>
        <v/>
      </c>
      <c r="D169" t="str">
        <f t="shared" si="8"/>
        <v/>
      </c>
      <c r="L169" t="s">
        <v>692</v>
      </c>
      <c r="M169" t="s">
        <v>692</v>
      </c>
    </row>
    <row r="170" spans="1:13" x14ac:dyDescent="0.35">
      <c r="A170" s="18" t="s">
        <v>360</v>
      </c>
      <c r="B170" t="b">
        <f t="shared" si="6"/>
        <v>1</v>
      </c>
      <c r="C170" t="str">
        <f t="shared" si="7"/>
        <v>KPI Laying 14</v>
      </c>
      <c r="D170" t="str">
        <f t="shared" si="8"/>
        <v>Medicines - Links to P5, P11</v>
      </c>
    </row>
    <row r="171" spans="1:13" ht="17.5" x14ac:dyDescent="0.35">
      <c r="A171" s="39" t="s">
        <v>67</v>
      </c>
      <c r="B171" t="b">
        <f t="shared" si="6"/>
        <v>0</v>
      </c>
      <c r="C171" t="str">
        <f t="shared" si="7"/>
        <v/>
      </c>
      <c r="D171" t="str">
        <f t="shared" si="8"/>
        <v/>
      </c>
      <c r="L171" t="s">
        <v>692</v>
      </c>
      <c r="M171" t="s">
        <v>692</v>
      </c>
    </row>
    <row r="172" spans="1:13" x14ac:dyDescent="0.35">
      <c r="A172" s="18" t="s">
        <v>375</v>
      </c>
      <c r="B172" t="b">
        <f t="shared" si="6"/>
        <v>1</v>
      </c>
      <c r="C172" t="str">
        <f t="shared" si="7"/>
        <v>KPI Laying 15</v>
      </c>
      <c r="D172" t="str">
        <f t="shared" si="8"/>
        <v>Ammonia (NH3),  dust, humidity  - Links to P4, P5</v>
      </c>
    </row>
    <row r="173" spans="1:13" ht="17.5" x14ac:dyDescent="0.35">
      <c r="A173" s="39" t="s">
        <v>68</v>
      </c>
      <c r="B173" t="b">
        <f t="shared" si="6"/>
        <v>0</v>
      </c>
      <c r="C173" t="str">
        <f t="shared" si="7"/>
        <v/>
      </c>
      <c r="D173" t="str">
        <f t="shared" si="8"/>
        <v/>
      </c>
      <c r="L173" t="s">
        <v>692</v>
      </c>
      <c r="M173" t="s">
        <v>692</v>
      </c>
    </row>
    <row r="174" spans="1:13" x14ac:dyDescent="0.35">
      <c r="A174" s="18" t="s">
        <v>335</v>
      </c>
      <c r="B174" t="b">
        <f t="shared" si="6"/>
        <v>1</v>
      </c>
      <c r="C174" t="str">
        <f t="shared" si="7"/>
        <v>KPI Laying 16</v>
      </c>
      <c r="D174" t="str">
        <f t="shared" si="8"/>
        <v>Litter, bedding - Links to P4</v>
      </c>
    </row>
    <row r="175" spans="1:13" ht="17.5" x14ac:dyDescent="0.35">
      <c r="A175" s="39" t="s">
        <v>69</v>
      </c>
      <c r="B175" t="b">
        <f t="shared" si="6"/>
        <v>0</v>
      </c>
      <c r="C175" t="str">
        <f t="shared" si="7"/>
        <v/>
      </c>
      <c r="D175" t="str">
        <f t="shared" si="8"/>
        <v/>
      </c>
      <c r="L175" t="s">
        <v>692</v>
      </c>
      <c r="M175" t="s">
        <v>692</v>
      </c>
    </row>
    <row r="176" spans="1:13" x14ac:dyDescent="0.35">
      <c r="A176" s="18" t="s">
        <v>376</v>
      </c>
      <c r="B176" t="b">
        <f t="shared" si="6"/>
        <v>1</v>
      </c>
      <c r="C176" t="str">
        <f t="shared" si="7"/>
        <v>KPI Laying 17</v>
      </c>
      <c r="D176" t="str">
        <f t="shared" si="8"/>
        <v>Mutilations  - Links to P5, P6, P7</v>
      </c>
    </row>
    <row r="177" spans="1:13" ht="17.5" x14ac:dyDescent="0.35">
      <c r="A177" s="39" t="s">
        <v>70</v>
      </c>
      <c r="B177" t="b">
        <f t="shared" si="6"/>
        <v>0</v>
      </c>
      <c r="C177" t="str">
        <f t="shared" si="7"/>
        <v/>
      </c>
      <c r="D177" t="str">
        <f t="shared" si="8"/>
        <v/>
      </c>
      <c r="L177" t="s">
        <v>692</v>
      </c>
      <c r="M177" t="s">
        <v>692</v>
      </c>
    </row>
    <row r="178" spans="1:13" x14ac:dyDescent="0.35">
      <c r="A178" s="18" t="s">
        <v>338</v>
      </c>
      <c r="B178" t="b">
        <f t="shared" si="6"/>
        <v>1</v>
      </c>
      <c r="C178" t="str">
        <f t="shared" si="7"/>
        <v>KPI Laying 18</v>
      </c>
      <c r="D178" t="str">
        <f t="shared" si="8"/>
        <v>Euthanasia - Links to P5, P7</v>
      </c>
    </row>
    <row r="179" spans="1:13" ht="17.5" x14ac:dyDescent="0.35">
      <c r="A179" s="39" t="s">
        <v>71</v>
      </c>
      <c r="B179" t="b">
        <f t="shared" si="6"/>
        <v>0</v>
      </c>
      <c r="C179" t="str">
        <f t="shared" si="7"/>
        <v/>
      </c>
      <c r="D179" t="str">
        <f t="shared" si="8"/>
        <v/>
      </c>
      <c r="L179" t="s">
        <v>692</v>
      </c>
      <c r="M179" t="s">
        <v>692</v>
      </c>
    </row>
    <row r="180" spans="1:13" x14ac:dyDescent="0.35">
      <c r="A180" s="18" t="s">
        <v>377</v>
      </c>
      <c r="B180" t="b">
        <f t="shared" si="6"/>
        <v>1</v>
      </c>
      <c r="C180" t="str">
        <f t="shared" si="7"/>
        <v>KPI Laying 19</v>
      </c>
      <c r="D180" t="str">
        <f t="shared" si="8"/>
        <v>Catching  - Links to P7</v>
      </c>
    </row>
    <row r="181" spans="1:13" ht="17.5" x14ac:dyDescent="0.35">
      <c r="A181" s="39" t="s">
        <v>72</v>
      </c>
      <c r="B181" t="b">
        <f t="shared" si="6"/>
        <v>0</v>
      </c>
      <c r="C181" t="str">
        <f t="shared" si="7"/>
        <v/>
      </c>
      <c r="D181" t="str">
        <f t="shared" si="8"/>
        <v/>
      </c>
      <c r="L181" t="s">
        <v>692</v>
      </c>
      <c r="M181" t="s">
        <v>692</v>
      </c>
    </row>
    <row r="182" spans="1:13" x14ac:dyDescent="0.35">
      <c r="A182" s="18" t="s">
        <v>345</v>
      </c>
      <c r="B182" t="b">
        <f t="shared" si="6"/>
        <v>1</v>
      </c>
      <c r="C182" t="str">
        <f t="shared" si="7"/>
        <v>KWI Laying 1</v>
      </c>
      <c r="D182" t="str">
        <f t="shared" si="8"/>
        <v>Animal records  - Links to P10</v>
      </c>
    </row>
    <row r="183" spans="1:13" ht="17.5" x14ac:dyDescent="0.35">
      <c r="A183" s="39" t="s">
        <v>73</v>
      </c>
      <c r="B183" t="b">
        <f t="shared" si="6"/>
        <v>0</v>
      </c>
      <c r="C183" t="str">
        <f t="shared" si="7"/>
        <v/>
      </c>
      <c r="D183" t="str">
        <f t="shared" si="8"/>
        <v/>
      </c>
      <c r="L183" t="s">
        <v>692</v>
      </c>
      <c r="M183" t="s">
        <v>692</v>
      </c>
    </row>
    <row r="184" spans="1:13" x14ac:dyDescent="0.35">
      <c r="A184" s="18" t="s">
        <v>378</v>
      </c>
      <c r="B184" t="b">
        <f t="shared" si="6"/>
        <v>1</v>
      </c>
      <c r="C184" t="str">
        <f t="shared" si="7"/>
        <v>KWI Laying 2</v>
      </c>
      <c r="D184" t="str">
        <f t="shared" si="8"/>
        <v>Beak trimming, feather loss - Links to P5, P6, P7</v>
      </c>
    </row>
    <row r="185" spans="1:13" ht="17.5" x14ac:dyDescent="0.35">
      <c r="A185" s="39" t="s">
        <v>74</v>
      </c>
      <c r="B185" t="b">
        <f t="shared" si="6"/>
        <v>0</v>
      </c>
      <c r="C185" t="str">
        <f t="shared" si="7"/>
        <v/>
      </c>
      <c r="D185" t="str">
        <f t="shared" si="8"/>
        <v/>
      </c>
      <c r="L185" t="s">
        <v>692</v>
      </c>
      <c r="M185" t="s">
        <v>692</v>
      </c>
    </row>
    <row r="186" spans="1:13" x14ac:dyDescent="0.35">
      <c r="A186" s="18" t="s">
        <v>379</v>
      </c>
      <c r="B186" t="b">
        <f t="shared" si="6"/>
        <v>1</v>
      </c>
      <c r="C186" t="str">
        <f t="shared" si="7"/>
        <v>KWI Laying 3</v>
      </c>
      <c r="D186" t="str">
        <f t="shared" si="8"/>
        <v>Keel bone damage - Links to P5</v>
      </c>
    </row>
    <row r="187" spans="1:13" ht="17.5" x14ac:dyDescent="0.35">
      <c r="A187" s="39" t="s">
        <v>75</v>
      </c>
      <c r="B187" t="b">
        <f t="shared" si="6"/>
        <v>0</v>
      </c>
      <c r="C187" t="str">
        <f t="shared" si="7"/>
        <v/>
      </c>
      <c r="D187" t="str">
        <f t="shared" si="8"/>
        <v/>
      </c>
      <c r="L187" t="s">
        <v>692</v>
      </c>
      <c r="M187" t="s">
        <v>692</v>
      </c>
    </row>
    <row r="188" spans="1:13" x14ac:dyDescent="0.35">
      <c r="A188" s="18" t="s">
        <v>380</v>
      </c>
      <c r="B188" t="b">
        <f t="shared" si="6"/>
        <v>1</v>
      </c>
      <c r="C188" t="str">
        <f t="shared" si="7"/>
        <v>KWI Laying 4</v>
      </c>
      <c r="D188" t="str">
        <f t="shared" si="8"/>
        <v>On-farm culls - Links to P5</v>
      </c>
    </row>
    <row r="189" spans="1:13" ht="17.5" x14ac:dyDescent="0.35">
      <c r="A189" s="39" t="s">
        <v>80</v>
      </c>
      <c r="B189" t="b">
        <f t="shared" si="6"/>
        <v>0</v>
      </c>
      <c r="C189" t="str">
        <f t="shared" si="7"/>
        <v/>
      </c>
      <c r="D189" t="str">
        <f t="shared" si="8"/>
        <v/>
      </c>
      <c r="L189" t="s">
        <v>692</v>
      </c>
      <c r="M189" t="s">
        <v>692</v>
      </c>
    </row>
    <row r="190" spans="1:13" x14ac:dyDescent="0.35">
      <c r="A190" s="18" t="s">
        <v>381</v>
      </c>
      <c r="B190" t="b">
        <f t="shared" si="6"/>
        <v>1</v>
      </c>
      <c r="C190" t="str">
        <f t="shared" si="7"/>
        <v>KWI Laying 5</v>
      </c>
      <c r="D190" t="str">
        <f t="shared" si="8"/>
        <v>On-farm mortality - Links to P5</v>
      </c>
    </row>
    <row r="191" spans="1:13" ht="17.5" x14ac:dyDescent="0.35">
      <c r="A191" s="39" t="s">
        <v>76</v>
      </c>
      <c r="B191" t="b">
        <f t="shared" si="6"/>
        <v>0</v>
      </c>
      <c r="C191" t="str">
        <f t="shared" si="7"/>
        <v/>
      </c>
      <c r="D191" t="str">
        <f t="shared" si="8"/>
        <v/>
      </c>
      <c r="L191" t="s">
        <v>692</v>
      </c>
      <c r="M191" t="s">
        <v>692</v>
      </c>
    </row>
    <row r="192" spans="1:13" x14ac:dyDescent="0.35">
      <c r="A192" s="18" t="s">
        <v>382</v>
      </c>
      <c r="B192" t="b">
        <f t="shared" si="6"/>
        <v>1</v>
      </c>
      <c r="C192" t="str">
        <f t="shared" si="7"/>
        <v>KWI Laying 6</v>
      </c>
      <c r="D192" t="str">
        <f t="shared" si="8"/>
        <v>Transport mortality - Links to P5, P10</v>
      </c>
    </row>
    <row r="193" spans="1:13" ht="17.5" x14ac:dyDescent="0.35">
      <c r="A193" s="39" t="s">
        <v>77</v>
      </c>
      <c r="B193" t="b">
        <f t="shared" ref="B193:B256" si="9">AND(LEFT(A193,3)&lt;&gt;"KPI",LEFT(A193,3)&lt;&gt;"KWI")</f>
        <v>0</v>
      </c>
      <c r="C193" t="str">
        <f t="shared" si="7"/>
        <v/>
      </c>
      <c r="D193" t="str">
        <f t="shared" si="8"/>
        <v/>
      </c>
      <c r="L193" t="s">
        <v>692</v>
      </c>
      <c r="M193" t="s">
        <v>692</v>
      </c>
    </row>
    <row r="194" spans="1:13" x14ac:dyDescent="0.35">
      <c r="A194" s="18" t="s">
        <v>383</v>
      </c>
      <c r="B194" t="b">
        <f t="shared" si="9"/>
        <v>1</v>
      </c>
      <c r="C194" t="str">
        <f t="shared" si="7"/>
        <v>KWI Laying 7</v>
      </c>
      <c r="D194" t="str">
        <f t="shared" si="8"/>
        <v>Slaughter: wing damage - Links to P5</v>
      </c>
    </row>
    <row r="195" spans="1:13" ht="17.5" x14ac:dyDescent="0.35">
      <c r="A195" s="39" t="s">
        <v>78</v>
      </c>
      <c r="B195" t="b">
        <f t="shared" si="9"/>
        <v>0</v>
      </c>
      <c r="C195" t="str">
        <f t="shared" ref="C195:C258" si="10">IF(B195,A194,"")</f>
        <v/>
      </c>
      <c r="D195" t="str">
        <f t="shared" ref="D195:D258" si="11">IF(B195,A195,"")</f>
        <v/>
      </c>
      <c r="L195" t="s">
        <v>692</v>
      </c>
      <c r="M195" t="s">
        <v>692</v>
      </c>
    </row>
    <row r="196" spans="1:13" x14ac:dyDescent="0.35">
      <c r="A196" s="18" t="s">
        <v>384</v>
      </c>
      <c r="B196" t="b">
        <f t="shared" si="9"/>
        <v>1</v>
      </c>
      <c r="C196" t="str">
        <f t="shared" si="10"/>
        <v>KWI Laying 8</v>
      </c>
      <c r="D196" t="str">
        <f t="shared" si="11"/>
        <v>Slaughter: leg damage/bruising - Links to P5</v>
      </c>
    </row>
    <row r="197" spans="1:13" ht="17.5" x14ac:dyDescent="0.35">
      <c r="A197" s="39" t="s">
        <v>79</v>
      </c>
      <c r="B197" t="b">
        <f t="shared" si="9"/>
        <v>0</v>
      </c>
      <c r="C197" t="str">
        <f t="shared" si="10"/>
        <v/>
      </c>
      <c r="D197" t="str">
        <f t="shared" si="11"/>
        <v/>
      </c>
      <c r="L197" t="s">
        <v>692</v>
      </c>
      <c r="M197" t="s">
        <v>692</v>
      </c>
    </row>
    <row r="198" spans="1:13" x14ac:dyDescent="0.35">
      <c r="A198" s="18" t="s">
        <v>385</v>
      </c>
      <c r="B198" t="b">
        <f t="shared" si="9"/>
        <v>1</v>
      </c>
      <c r="C198" t="str">
        <f t="shared" si="10"/>
        <v>KWI Laying 9</v>
      </c>
      <c r="D198" t="str">
        <f t="shared" si="11"/>
        <v>Slaughter - Links to P5, P11,</v>
      </c>
    </row>
    <row r="199" spans="1:13" ht="17.5" x14ac:dyDescent="0.35">
      <c r="A199" s="39" t="s">
        <v>269</v>
      </c>
      <c r="B199" t="b">
        <f t="shared" si="9"/>
        <v>0</v>
      </c>
      <c r="C199" t="str">
        <f t="shared" si="10"/>
        <v/>
      </c>
      <c r="D199" t="str">
        <f t="shared" si="11"/>
        <v/>
      </c>
      <c r="L199" t="s">
        <v>692</v>
      </c>
      <c r="M199" t="s">
        <v>692</v>
      </c>
    </row>
    <row r="200" spans="1:13" x14ac:dyDescent="0.35">
      <c r="A200" s="18" t="s">
        <v>315</v>
      </c>
      <c r="B200" t="b">
        <f t="shared" si="9"/>
        <v>1</v>
      </c>
      <c r="C200" t="str">
        <f t="shared" si="10"/>
        <v>KPI Breeder 1</v>
      </c>
      <c r="D200" t="str">
        <f t="shared" si="11"/>
        <v>People, training - Links to P1, P11</v>
      </c>
    </row>
    <row r="201" spans="1:13" ht="17.5" x14ac:dyDescent="0.35">
      <c r="A201" s="39" t="s">
        <v>87</v>
      </c>
      <c r="B201" t="b">
        <f t="shared" si="9"/>
        <v>0</v>
      </c>
      <c r="C201" t="str">
        <f t="shared" si="10"/>
        <v/>
      </c>
      <c r="D201" t="str">
        <f t="shared" si="11"/>
        <v/>
      </c>
      <c r="L201" t="s">
        <v>692</v>
      </c>
      <c r="M201" t="s">
        <v>692</v>
      </c>
    </row>
    <row r="202" spans="1:13" x14ac:dyDescent="0.35">
      <c r="A202" s="18" t="s">
        <v>355</v>
      </c>
      <c r="B202" t="b">
        <f t="shared" si="9"/>
        <v>1</v>
      </c>
      <c r="C202" t="str">
        <f t="shared" si="10"/>
        <v>KPI Breeder 2</v>
      </c>
      <c r="D202" t="str">
        <f t="shared" si="11"/>
        <v>Biosecurity  - Links to P5, P11</v>
      </c>
    </row>
    <row r="203" spans="1:13" ht="17.5" x14ac:dyDescent="0.35">
      <c r="A203" s="39" t="s">
        <v>88</v>
      </c>
      <c r="B203" t="b">
        <f t="shared" si="9"/>
        <v>0</v>
      </c>
      <c r="C203" t="str">
        <f t="shared" si="10"/>
        <v/>
      </c>
      <c r="D203" t="str">
        <f t="shared" si="11"/>
        <v/>
      </c>
      <c r="L203" t="s">
        <v>692</v>
      </c>
      <c r="M203" t="s">
        <v>692</v>
      </c>
    </row>
    <row r="204" spans="1:13" x14ac:dyDescent="0.35">
      <c r="A204" s="18" t="s">
        <v>356</v>
      </c>
      <c r="B204" t="b">
        <f t="shared" si="9"/>
        <v>1</v>
      </c>
      <c r="C204" t="str">
        <f t="shared" si="10"/>
        <v>KPI Breeder 3</v>
      </c>
      <c r="D204" t="str">
        <f t="shared" si="11"/>
        <v>Cleaning and disinfection - Links to P5, P11</v>
      </c>
    </row>
    <row r="205" spans="1:13" ht="17.5" x14ac:dyDescent="0.35">
      <c r="A205" s="39" t="s">
        <v>89</v>
      </c>
      <c r="B205" t="b">
        <f t="shared" si="9"/>
        <v>0</v>
      </c>
      <c r="C205" t="str">
        <f t="shared" si="10"/>
        <v/>
      </c>
      <c r="D205" t="str">
        <f t="shared" si="11"/>
        <v/>
      </c>
      <c r="L205" t="s">
        <v>692</v>
      </c>
      <c r="M205" t="s">
        <v>692</v>
      </c>
    </row>
    <row r="206" spans="1:13" x14ac:dyDescent="0.35">
      <c r="A206" s="18" t="s">
        <v>319</v>
      </c>
      <c r="B206" t="b">
        <f t="shared" si="9"/>
        <v>1</v>
      </c>
      <c r="C206" t="str">
        <f t="shared" si="10"/>
        <v>KPI Breeder 4</v>
      </c>
      <c r="D206" t="str">
        <f t="shared" si="11"/>
        <v>Farm environment:  physical - Links to P4, P5, P6, P9</v>
      </c>
    </row>
    <row r="207" spans="1:13" ht="17.5" x14ac:dyDescent="0.35">
      <c r="A207" s="39" t="s">
        <v>90</v>
      </c>
      <c r="B207" t="b">
        <f t="shared" si="9"/>
        <v>0</v>
      </c>
      <c r="C207" t="str">
        <f t="shared" si="10"/>
        <v/>
      </c>
      <c r="D207" t="str">
        <f t="shared" si="11"/>
        <v/>
      </c>
      <c r="L207" t="s">
        <v>692</v>
      </c>
      <c r="M207" t="s">
        <v>692</v>
      </c>
    </row>
    <row r="208" spans="1:13" x14ac:dyDescent="0.35">
      <c r="A208" s="18" t="s">
        <v>323</v>
      </c>
      <c r="B208" t="b">
        <f t="shared" si="9"/>
        <v>1</v>
      </c>
      <c r="C208" t="str">
        <f t="shared" si="10"/>
        <v>KPI Breeder 5</v>
      </c>
      <c r="D208" t="str">
        <f t="shared" si="11"/>
        <v>Farm environment:  temperature  - Links to P4, P9</v>
      </c>
    </row>
    <row r="209" spans="1:13" ht="17.5" x14ac:dyDescent="0.35">
      <c r="A209" s="39" t="s">
        <v>91</v>
      </c>
      <c r="B209" t="b">
        <f t="shared" si="9"/>
        <v>0</v>
      </c>
      <c r="C209" t="str">
        <f t="shared" si="10"/>
        <v/>
      </c>
      <c r="D209" t="str">
        <f t="shared" si="11"/>
        <v/>
      </c>
      <c r="L209" t="s">
        <v>692</v>
      </c>
      <c r="M209" t="s">
        <v>692</v>
      </c>
    </row>
    <row r="210" spans="1:13" x14ac:dyDescent="0.35">
      <c r="A210" s="18" t="s">
        <v>357</v>
      </c>
      <c r="B210" t="b">
        <f t="shared" si="9"/>
        <v>1</v>
      </c>
      <c r="C210" t="str">
        <f t="shared" si="10"/>
        <v>KPI Breeder 6</v>
      </c>
      <c r="D210" t="str">
        <f t="shared" si="11"/>
        <v>Farm environment:  ventilation - Links to P4, P9</v>
      </c>
    </row>
    <row r="211" spans="1:13" ht="17.5" x14ac:dyDescent="0.35">
      <c r="A211" s="39" t="s">
        <v>92</v>
      </c>
      <c r="B211" t="b">
        <f t="shared" si="9"/>
        <v>0</v>
      </c>
      <c r="C211" t="str">
        <f t="shared" si="10"/>
        <v/>
      </c>
      <c r="D211" t="str">
        <f t="shared" si="11"/>
        <v/>
      </c>
      <c r="L211" t="s">
        <v>692</v>
      </c>
      <c r="M211" t="s">
        <v>692</v>
      </c>
    </row>
    <row r="212" spans="1:13" x14ac:dyDescent="0.35">
      <c r="A212" s="18" t="s">
        <v>358</v>
      </c>
      <c r="B212" t="b">
        <f t="shared" si="9"/>
        <v>1</v>
      </c>
      <c r="C212" t="str">
        <f t="shared" si="10"/>
        <v>KPI Breeder 7</v>
      </c>
      <c r="D212" t="str">
        <f t="shared" si="11"/>
        <v>Farm environment:  light - Links to P6</v>
      </c>
    </row>
    <row r="213" spans="1:13" ht="17.5" x14ac:dyDescent="0.35">
      <c r="A213" s="39" t="s">
        <v>93</v>
      </c>
      <c r="B213" t="b">
        <f t="shared" si="9"/>
        <v>0</v>
      </c>
      <c r="C213" t="str">
        <f t="shared" si="10"/>
        <v/>
      </c>
      <c r="D213" t="str">
        <f t="shared" si="11"/>
        <v/>
      </c>
      <c r="L213" t="s">
        <v>692</v>
      </c>
      <c r="M213" t="s">
        <v>692</v>
      </c>
    </row>
    <row r="214" spans="1:13" x14ac:dyDescent="0.35">
      <c r="A214" s="18" t="s">
        <v>359</v>
      </c>
      <c r="B214" t="b">
        <f t="shared" si="9"/>
        <v>1</v>
      </c>
      <c r="C214" t="str">
        <f t="shared" si="10"/>
        <v>KPI Breeder 8</v>
      </c>
      <c r="D214" t="str">
        <f t="shared" si="11"/>
        <v>Farm environment:  stocking density - Links to P4, P6</v>
      </c>
    </row>
    <row r="215" spans="1:13" ht="17.5" x14ac:dyDescent="0.35">
      <c r="A215" s="39" t="s">
        <v>94</v>
      </c>
      <c r="B215" t="b">
        <f t="shared" si="9"/>
        <v>0</v>
      </c>
      <c r="C215" t="str">
        <f t="shared" si="10"/>
        <v/>
      </c>
      <c r="D215" t="str">
        <f t="shared" si="11"/>
        <v/>
      </c>
      <c r="L215" t="s">
        <v>692</v>
      </c>
      <c r="M215" t="s">
        <v>692</v>
      </c>
    </row>
    <row r="216" spans="1:13" x14ac:dyDescent="0.35">
      <c r="A216" s="18" t="s">
        <v>386</v>
      </c>
      <c r="B216" t="b">
        <f t="shared" si="9"/>
        <v>1</v>
      </c>
      <c r="C216" t="str">
        <f t="shared" si="10"/>
        <v>KPI Breeder 9</v>
      </c>
      <c r="D216" t="str">
        <f t="shared" si="11"/>
        <v>Farm environment: emergency - Links to P7, P10, P11</v>
      </c>
    </row>
    <row r="217" spans="1:13" ht="17.5" x14ac:dyDescent="0.35">
      <c r="A217" s="39" t="s">
        <v>95</v>
      </c>
      <c r="B217" t="b">
        <f t="shared" si="9"/>
        <v>0</v>
      </c>
      <c r="C217" t="str">
        <f t="shared" si="10"/>
        <v/>
      </c>
      <c r="D217" t="str">
        <f t="shared" si="11"/>
        <v/>
      </c>
      <c r="L217" t="s">
        <v>692</v>
      </c>
      <c r="M217" t="s">
        <v>692</v>
      </c>
    </row>
    <row r="218" spans="1:13" x14ac:dyDescent="0.35">
      <c r="A218" s="18" t="s">
        <v>330</v>
      </c>
      <c r="B218" t="b">
        <f t="shared" si="9"/>
        <v>1</v>
      </c>
      <c r="C218" t="str">
        <f t="shared" si="10"/>
        <v>KPI Breeder 10</v>
      </c>
      <c r="D218" t="str">
        <f t="shared" si="11"/>
        <v>Feed - Links to P3</v>
      </c>
    </row>
    <row r="219" spans="1:13" ht="17.5" x14ac:dyDescent="0.35">
      <c r="A219" s="39" t="s">
        <v>96</v>
      </c>
      <c r="B219" t="b">
        <f t="shared" si="9"/>
        <v>0</v>
      </c>
      <c r="C219" t="str">
        <f t="shared" si="10"/>
        <v/>
      </c>
      <c r="D219" t="str">
        <f t="shared" si="11"/>
        <v/>
      </c>
      <c r="L219" t="s">
        <v>692</v>
      </c>
      <c r="M219" t="s">
        <v>692</v>
      </c>
    </row>
    <row r="220" spans="1:13" x14ac:dyDescent="0.35">
      <c r="A220" s="18" t="s">
        <v>331</v>
      </c>
      <c r="B220" t="b">
        <f t="shared" si="9"/>
        <v>1</v>
      </c>
      <c r="C220" t="str">
        <f t="shared" si="10"/>
        <v>KPI Breeder 11</v>
      </c>
      <c r="D220" t="str">
        <f t="shared" si="11"/>
        <v>Water - Links to P3</v>
      </c>
    </row>
    <row r="221" spans="1:13" ht="17.5" x14ac:dyDescent="0.35">
      <c r="A221" s="39" t="s">
        <v>97</v>
      </c>
      <c r="B221" t="b">
        <f t="shared" si="9"/>
        <v>0</v>
      </c>
      <c r="C221" t="str">
        <f t="shared" si="10"/>
        <v/>
      </c>
      <c r="D221" t="str">
        <f t="shared" si="11"/>
        <v/>
      </c>
      <c r="L221" t="s">
        <v>692</v>
      </c>
      <c r="M221" t="s">
        <v>692</v>
      </c>
    </row>
    <row r="222" spans="1:13" x14ac:dyDescent="0.35">
      <c r="A222" s="18" t="s">
        <v>387</v>
      </c>
      <c r="B222" t="b">
        <f t="shared" si="9"/>
        <v>1</v>
      </c>
      <c r="C222" t="str">
        <f t="shared" si="10"/>
        <v>KPI Breeder 12</v>
      </c>
      <c r="D222" t="str">
        <f t="shared" si="11"/>
        <v>Health, and health planning - Links to P8</v>
      </c>
    </row>
    <row r="223" spans="1:13" ht="17.5" x14ac:dyDescent="0.35">
      <c r="A223" s="39" t="s">
        <v>98</v>
      </c>
      <c r="B223" t="b">
        <f t="shared" si="9"/>
        <v>0</v>
      </c>
      <c r="C223" t="str">
        <f t="shared" si="10"/>
        <v/>
      </c>
      <c r="D223" t="str">
        <f t="shared" si="11"/>
        <v/>
      </c>
      <c r="L223" t="s">
        <v>692</v>
      </c>
      <c r="M223" t="s">
        <v>692</v>
      </c>
    </row>
    <row r="224" spans="1:13" x14ac:dyDescent="0.35">
      <c r="A224" s="18" t="s">
        <v>360</v>
      </c>
      <c r="B224" t="b">
        <f t="shared" si="9"/>
        <v>1</v>
      </c>
      <c r="C224" t="str">
        <f t="shared" si="10"/>
        <v>KPI Breeder 13</v>
      </c>
      <c r="D224" t="str">
        <f t="shared" si="11"/>
        <v>Medicines - Links to P5, P11</v>
      </c>
    </row>
    <row r="225" spans="1:13" ht="17.5" x14ac:dyDescent="0.35">
      <c r="A225" s="39" t="s">
        <v>99</v>
      </c>
      <c r="B225" t="b">
        <f t="shared" si="9"/>
        <v>0</v>
      </c>
      <c r="C225" t="str">
        <f t="shared" si="10"/>
        <v/>
      </c>
      <c r="D225" t="str">
        <f t="shared" si="11"/>
        <v/>
      </c>
      <c r="L225" t="s">
        <v>692</v>
      </c>
      <c r="M225" t="s">
        <v>692</v>
      </c>
    </row>
    <row r="226" spans="1:13" x14ac:dyDescent="0.35">
      <c r="A226" s="18" t="s">
        <v>375</v>
      </c>
      <c r="B226" t="b">
        <f t="shared" si="9"/>
        <v>1</v>
      </c>
      <c r="C226" t="str">
        <f t="shared" si="10"/>
        <v>KPI Breeder 14</v>
      </c>
      <c r="D226" t="str">
        <f t="shared" si="11"/>
        <v>Ammonia (NH3),  dust, humidity  - Links to P4, P5</v>
      </c>
    </row>
    <row r="227" spans="1:13" ht="17.5" x14ac:dyDescent="0.35">
      <c r="A227" s="39" t="s">
        <v>100</v>
      </c>
      <c r="B227" t="b">
        <f t="shared" si="9"/>
        <v>0</v>
      </c>
      <c r="C227" t="str">
        <f t="shared" si="10"/>
        <v/>
      </c>
      <c r="D227" t="str">
        <f t="shared" si="11"/>
        <v/>
      </c>
      <c r="L227" t="s">
        <v>692</v>
      </c>
      <c r="M227" t="s">
        <v>692</v>
      </c>
    </row>
    <row r="228" spans="1:13" x14ac:dyDescent="0.35">
      <c r="A228" s="18" t="s">
        <v>335</v>
      </c>
      <c r="B228" t="b">
        <f t="shared" si="9"/>
        <v>1</v>
      </c>
      <c r="C228" t="str">
        <f t="shared" si="10"/>
        <v>KPI Breeder 15</v>
      </c>
      <c r="D228" t="str">
        <f t="shared" si="11"/>
        <v>Litter, bedding - Links to P4</v>
      </c>
    </row>
    <row r="229" spans="1:13" ht="17.5" x14ac:dyDescent="0.35">
      <c r="A229" s="39" t="s">
        <v>101</v>
      </c>
      <c r="B229" t="b">
        <f t="shared" si="9"/>
        <v>0</v>
      </c>
      <c r="C229" t="str">
        <f t="shared" si="10"/>
        <v/>
      </c>
      <c r="D229" t="str">
        <f t="shared" si="11"/>
        <v/>
      </c>
      <c r="L229" t="s">
        <v>692</v>
      </c>
      <c r="M229" t="s">
        <v>692</v>
      </c>
    </row>
    <row r="230" spans="1:13" x14ac:dyDescent="0.35">
      <c r="A230" s="18" t="s">
        <v>376</v>
      </c>
      <c r="B230" t="b">
        <f t="shared" si="9"/>
        <v>1</v>
      </c>
      <c r="C230" t="str">
        <f t="shared" si="10"/>
        <v>KPI Breeder 16</v>
      </c>
      <c r="D230" t="str">
        <f t="shared" si="11"/>
        <v>Mutilations  - Links to P5, P6, P7</v>
      </c>
    </row>
    <row r="231" spans="1:13" ht="17.5" x14ac:dyDescent="0.35">
      <c r="A231" s="39" t="s">
        <v>102</v>
      </c>
      <c r="B231" t="b">
        <f t="shared" si="9"/>
        <v>0</v>
      </c>
      <c r="C231" t="str">
        <f t="shared" si="10"/>
        <v/>
      </c>
      <c r="D231" t="str">
        <f t="shared" si="11"/>
        <v/>
      </c>
      <c r="L231" t="s">
        <v>692</v>
      </c>
      <c r="M231" t="s">
        <v>692</v>
      </c>
    </row>
    <row r="232" spans="1:13" x14ac:dyDescent="0.35">
      <c r="A232" s="18" t="s">
        <v>338</v>
      </c>
      <c r="B232" t="b">
        <f t="shared" si="9"/>
        <v>1</v>
      </c>
      <c r="C232" t="str">
        <f t="shared" si="10"/>
        <v>KPI Breeder 17</v>
      </c>
      <c r="D232" t="str">
        <f t="shared" si="11"/>
        <v>Euthanasia - Links to P5, P7</v>
      </c>
    </row>
    <row r="233" spans="1:13" ht="17.5" x14ac:dyDescent="0.35">
      <c r="A233" s="39" t="s">
        <v>103</v>
      </c>
      <c r="B233" t="b">
        <f t="shared" si="9"/>
        <v>0</v>
      </c>
      <c r="C233" t="str">
        <f t="shared" si="10"/>
        <v/>
      </c>
      <c r="D233" t="str">
        <f t="shared" si="11"/>
        <v/>
      </c>
      <c r="L233" t="s">
        <v>692</v>
      </c>
      <c r="M233" t="s">
        <v>692</v>
      </c>
    </row>
    <row r="234" spans="1:13" x14ac:dyDescent="0.35">
      <c r="A234" s="18" t="s">
        <v>377</v>
      </c>
      <c r="B234" t="b">
        <f t="shared" si="9"/>
        <v>1</v>
      </c>
      <c r="C234" t="str">
        <f t="shared" si="10"/>
        <v>KPI Breeder 18</v>
      </c>
      <c r="D234" t="str">
        <f t="shared" si="11"/>
        <v>Catching  - Links to P7</v>
      </c>
    </row>
    <row r="235" spans="1:13" ht="17.5" x14ac:dyDescent="0.35">
      <c r="A235" s="39" t="s">
        <v>104</v>
      </c>
      <c r="B235" t="b">
        <f t="shared" si="9"/>
        <v>0</v>
      </c>
      <c r="C235" t="str">
        <f t="shared" si="10"/>
        <v/>
      </c>
      <c r="D235" t="str">
        <f t="shared" si="11"/>
        <v/>
      </c>
      <c r="L235" t="s">
        <v>692</v>
      </c>
      <c r="M235" t="s">
        <v>692</v>
      </c>
    </row>
    <row r="236" spans="1:13" x14ac:dyDescent="0.35">
      <c r="A236" s="18" t="s">
        <v>388</v>
      </c>
      <c r="B236" t="b">
        <f t="shared" si="9"/>
        <v>1</v>
      </c>
      <c r="C236" t="str">
        <f t="shared" si="10"/>
        <v>KPI Breeder 19</v>
      </c>
      <c r="D236" t="str">
        <f t="shared" si="11"/>
        <v>Slaughter - Links to P7, P11</v>
      </c>
    </row>
    <row r="237" spans="1:13" ht="17.5" x14ac:dyDescent="0.35">
      <c r="A237" s="39" t="s">
        <v>81</v>
      </c>
      <c r="B237" t="b">
        <f t="shared" si="9"/>
        <v>0</v>
      </c>
      <c r="C237" t="str">
        <f t="shared" si="10"/>
        <v/>
      </c>
      <c r="D237" t="str">
        <f t="shared" si="11"/>
        <v/>
      </c>
      <c r="L237" t="s">
        <v>692</v>
      </c>
      <c r="M237" t="s">
        <v>692</v>
      </c>
    </row>
    <row r="238" spans="1:13" x14ac:dyDescent="0.35">
      <c r="A238" s="18" t="s">
        <v>389</v>
      </c>
      <c r="B238" t="b">
        <f t="shared" si="9"/>
        <v>1</v>
      </c>
      <c r="C238" t="str">
        <f t="shared" si="10"/>
        <v>KWI Breeder 1</v>
      </c>
      <c r="D238" t="str">
        <f t="shared" si="11"/>
        <v>Animal records, checking  - Links to P10</v>
      </c>
    </row>
    <row r="239" spans="1:13" ht="17.5" x14ac:dyDescent="0.35">
      <c r="A239" s="39" t="s">
        <v>82</v>
      </c>
      <c r="B239" t="b">
        <f t="shared" si="9"/>
        <v>0</v>
      </c>
      <c r="C239" t="str">
        <f t="shared" si="10"/>
        <v/>
      </c>
      <c r="D239" t="str">
        <f t="shared" si="11"/>
        <v/>
      </c>
      <c r="L239" t="s">
        <v>692</v>
      </c>
      <c r="M239" t="s">
        <v>692</v>
      </c>
    </row>
    <row r="240" spans="1:13" x14ac:dyDescent="0.35">
      <c r="A240" s="18" t="s">
        <v>378</v>
      </c>
      <c r="B240" t="b">
        <f t="shared" si="9"/>
        <v>1</v>
      </c>
      <c r="C240" t="str">
        <f t="shared" si="10"/>
        <v>KWI Breeder 2</v>
      </c>
      <c r="D240" t="str">
        <f t="shared" si="11"/>
        <v>Beak trimming, feather loss - Links to P5, P6, P7</v>
      </c>
    </row>
    <row r="241" spans="1:13" ht="17.5" x14ac:dyDescent="0.35">
      <c r="A241" s="39" t="s">
        <v>83</v>
      </c>
      <c r="B241" t="b">
        <f t="shared" si="9"/>
        <v>0</v>
      </c>
      <c r="C241" t="str">
        <f t="shared" si="10"/>
        <v/>
      </c>
      <c r="D241" t="str">
        <f t="shared" si="11"/>
        <v/>
      </c>
      <c r="L241" t="s">
        <v>692</v>
      </c>
      <c r="M241" t="s">
        <v>692</v>
      </c>
    </row>
    <row r="242" spans="1:13" x14ac:dyDescent="0.35">
      <c r="A242" s="18" t="s">
        <v>380</v>
      </c>
      <c r="B242" t="b">
        <f t="shared" si="9"/>
        <v>1</v>
      </c>
      <c r="C242" t="str">
        <f t="shared" si="10"/>
        <v>KWI Breeder 3</v>
      </c>
      <c r="D242" t="str">
        <f t="shared" si="11"/>
        <v>On-farm culls - Links to P5</v>
      </c>
    </row>
    <row r="243" spans="1:13" ht="17.5" x14ac:dyDescent="0.35">
      <c r="A243" s="39" t="s">
        <v>84</v>
      </c>
      <c r="B243" t="b">
        <f t="shared" si="9"/>
        <v>0</v>
      </c>
      <c r="C243" t="str">
        <f t="shared" si="10"/>
        <v/>
      </c>
      <c r="D243" t="str">
        <f t="shared" si="11"/>
        <v/>
      </c>
      <c r="L243" t="s">
        <v>692</v>
      </c>
      <c r="M243" t="s">
        <v>692</v>
      </c>
    </row>
    <row r="244" spans="1:13" x14ac:dyDescent="0.35">
      <c r="A244" s="18" t="s">
        <v>381</v>
      </c>
      <c r="B244" t="b">
        <f t="shared" si="9"/>
        <v>1</v>
      </c>
      <c r="C244" t="str">
        <f t="shared" si="10"/>
        <v>KWI Breeder 4</v>
      </c>
      <c r="D244" t="str">
        <f t="shared" si="11"/>
        <v>On-farm mortality - Links to P5</v>
      </c>
    </row>
    <row r="245" spans="1:13" ht="17.5" x14ac:dyDescent="0.35">
      <c r="A245" s="39" t="s">
        <v>85</v>
      </c>
      <c r="B245" t="b">
        <f t="shared" si="9"/>
        <v>0</v>
      </c>
      <c r="C245" t="str">
        <f t="shared" si="10"/>
        <v/>
      </c>
      <c r="D245" t="str">
        <f t="shared" si="11"/>
        <v/>
      </c>
      <c r="L245" t="s">
        <v>692</v>
      </c>
      <c r="M245" t="s">
        <v>692</v>
      </c>
    </row>
    <row r="246" spans="1:13" x14ac:dyDescent="0.35">
      <c r="A246" s="18" t="s">
        <v>382</v>
      </c>
      <c r="B246" t="b">
        <f t="shared" si="9"/>
        <v>1</v>
      </c>
      <c r="C246" t="str">
        <f t="shared" si="10"/>
        <v>KWI Breeder 5</v>
      </c>
      <c r="D246" t="str">
        <f t="shared" si="11"/>
        <v>Transport mortality - Links to P5, P10</v>
      </c>
    </row>
    <row r="247" spans="1:13" ht="17.5" x14ac:dyDescent="0.35">
      <c r="A247" s="39" t="s">
        <v>86</v>
      </c>
      <c r="B247" t="b">
        <f t="shared" si="9"/>
        <v>0</v>
      </c>
      <c r="C247" t="str">
        <f t="shared" si="10"/>
        <v/>
      </c>
      <c r="D247" t="str">
        <f t="shared" si="11"/>
        <v/>
      </c>
      <c r="L247" t="s">
        <v>692</v>
      </c>
      <c r="M247" t="s">
        <v>692</v>
      </c>
    </row>
    <row r="248" spans="1:13" x14ac:dyDescent="0.35">
      <c r="A248" s="18" t="s">
        <v>354</v>
      </c>
      <c r="B248" t="b">
        <f t="shared" si="9"/>
        <v>1</v>
      </c>
      <c r="C248" t="str">
        <f t="shared" si="10"/>
        <v>KWI Breeder 6</v>
      </c>
      <c r="D248" t="str">
        <f t="shared" si="11"/>
        <v>Slaughter - Links to P5, P11</v>
      </c>
    </row>
    <row r="249" spans="1:13" ht="17.5" x14ac:dyDescent="0.35">
      <c r="A249" s="39" t="s">
        <v>476</v>
      </c>
      <c r="B249" t="b">
        <f t="shared" si="9"/>
        <v>0</v>
      </c>
      <c r="C249" t="str">
        <f t="shared" si="10"/>
        <v/>
      </c>
      <c r="D249" t="str">
        <f t="shared" si="11"/>
        <v/>
      </c>
      <c r="L249" t="s">
        <v>692</v>
      </c>
      <c r="M249" t="s">
        <v>692</v>
      </c>
    </row>
    <row r="250" spans="1:13" x14ac:dyDescent="0.35">
      <c r="A250" s="18" t="s">
        <v>315</v>
      </c>
      <c r="B250" t="b">
        <f t="shared" si="9"/>
        <v>1</v>
      </c>
      <c r="C250" t="str">
        <f t="shared" si="10"/>
        <v>KPI Hatchery 1</v>
      </c>
      <c r="D250" t="str">
        <f t="shared" si="11"/>
        <v>People, training - Links to P1, P11</v>
      </c>
    </row>
    <row r="251" spans="1:13" ht="17.5" x14ac:dyDescent="0.35">
      <c r="A251" s="39" t="s">
        <v>105</v>
      </c>
      <c r="B251" t="b">
        <f t="shared" si="9"/>
        <v>0</v>
      </c>
      <c r="C251" t="str">
        <f t="shared" si="10"/>
        <v/>
      </c>
      <c r="D251" t="str">
        <f t="shared" si="11"/>
        <v/>
      </c>
      <c r="L251" t="s">
        <v>692</v>
      </c>
      <c r="M251" t="s">
        <v>692</v>
      </c>
    </row>
    <row r="252" spans="1:13" x14ac:dyDescent="0.35">
      <c r="A252" s="18" t="s">
        <v>355</v>
      </c>
      <c r="B252" t="b">
        <f t="shared" si="9"/>
        <v>1</v>
      </c>
      <c r="C252" t="str">
        <f t="shared" si="10"/>
        <v>KPI Hatchery 2</v>
      </c>
      <c r="D252" t="str">
        <f t="shared" si="11"/>
        <v>Biosecurity  - Links to P5, P11</v>
      </c>
    </row>
    <row r="253" spans="1:13" ht="17.5" x14ac:dyDescent="0.35">
      <c r="A253" s="39" t="s">
        <v>106</v>
      </c>
      <c r="B253" t="b">
        <f t="shared" si="9"/>
        <v>0</v>
      </c>
      <c r="C253" t="str">
        <f t="shared" si="10"/>
        <v/>
      </c>
      <c r="D253" t="str">
        <f t="shared" si="11"/>
        <v/>
      </c>
      <c r="L253" t="s">
        <v>692</v>
      </c>
      <c r="M253" t="s">
        <v>692</v>
      </c>
    </row>
    <row r="254" spans="1:13" x14ac:dyDescent="0.35">
      <c r="A254" s="18" t="s">
        <v>356</v>
      </c>
      <c r="B254" t="b">
        <f t="shared" si="9"/>
        <v>1</v>
      </c>
      <c r="C254" t="str">
        <f t="shared" si="10"/>
        <v>KPI Hatchery 3</v>
      </c>
      <c r="D254" t="str">
        <f t="shared" si="11"/>
        <v>Cleaning and disinfection - Links to P5, P11</v>
      </c>
    </row>
    <row r="255" spans="1:13" ht="17.5" x14ac:dyDescent="0.35">
      <c r="A255" s="39" t="s">
        <v>107</v>
      </c>
      <c r="B255" t="b">
        <f t="shared" si="9"/>
        <v>0</v>
      </c>
      <c r="C255" t="str">
        <f t="shared" si="10"/>
        <v/>
      </c>
      <c r="D255" t="str">
        <f t="shared" si="11"/>
        <v/>
      </c>
      <c r="L255" t="s">
        <v>692</v>
      </c>
      <c r="M255" t="s">
        <v>692</v>
      </c>
    </row>
    <row r="256" spans="1:13" x14ac:dyDescent="0.35">
      <c r="A256" s="18" t="s">
        <v>390</v>
      </c>
      <c r="B256" t="b">
        <f t="shared" si="9"/>
        <v>1</v>
      </c>
      <c r="C256" t="str">
        <f t="shared" si="10"/>
        <v>KPI Hatchery 4</v>
      </c>
      <c r="D256" t="str">
        <f t="shared" si="11"/>
        <v>Hatchery environment:  physical - Links to P2, P4, P5, P6, P9</v>
      </c>
    </row>
    <row r="257" spans="1:13" ht="17.5" x14ac:dyDescent="0.35">
      <c r="A257" s="39" t="s">
        <v>108</v>
      </c>
      <c r="B257" t="b">
        <f t="shared" ref="B257:B320" si="12">AND(LEFT(A257,3)&lt;&gt;"KPI",LEFT(A257,3)&lt;&gt;"KWI")</f>
        <v>0</v>
      </c>
      <c r="C257" t="str">
        <f t="shared" si="10"/>
        <v/>
      </c>
      <c r="D257" t="str">
        <f t="shared" si="11"/>
        <v/>
      </c>
      <c r="L257" t="s">
        <v>692</v>
      </c>
      <c r="M257" t="s">
        <v>692</v>
      </c>
    </row>
    <row r="258" spans="1:13" x14ac:dyDescent="0.35">
      <c r="A258" s="18" t="s">
        <v>391</v>
      </c>
      <c r="B258" t="b">
        <f t="shared" si="12"/>
        <v>1</v>
      </c>
      <c r="C258" t="str">
        <f t="shared" si="10"/>
        <v>KPI Hatchery 5</v>
      </c>
      <c r="D258" t="str">
        <f t="shared" si="11"/>
        <v>Egg handling, storage - Links to P5</v>
      </c>
    </row>
    <row r="259" spans="1:13" ht="17.5" x14ac:dyDescent="0.35">
      <c r="A259" s="39" t="s">
        <v>109</v>
      </c>
      <c r="B259" t="b">
        <f t="shared" si="12"/>
        <v>0</v>
      </c>
      <c r="C259" t="str">
        <f t="shared" ref="C259:C322" si="13">IF(B259,A258,"")</f>
        <v/>
      </c>
      <c r="D259" t="str">
        <f t="shared" ref="D259:D322" si="14">IF(B259,A259,"")</f>
        <v/>
      </c>
      <c r="L259" t="s">
        <v>692</v>
      </c>
      <c r="M259" t="s">
        <v>692</v>
      </c>
    </row>
    <row r="260" spans="1:13" x14ac:dyDescent="0.35">
      <c r="A260" s="18" t="s">
        <v>392</v>
      </c>
      <c r="B260" t="b">
        <f t="shared" si="12"/>
        <v>1</v>
      </c>
      <c r="C260" t="str">
        <f t="shared" si="13"/>
        <v>KPI Hatchery 6</v>
      </c>
      <c r="D260" t="str">
        <f t="shared" si="14"/>
        <v>Hatchery environment:  temperature  - Links to P4, P9</v>
      </c>
    </row>
    <row r="261" spans="1:13" ht="17.5" x14ac:dyDescent="0.35">
      <c r="A261" s="39" t="s">
        <v>110</v>
      </c>
      <c r="B261" t="b">
        <f t="shared" si="12"/>
        <v>0</v>
      </c>
      <c r="C261" t="str">
        <f t="shared" si="13"/>
        <v/>
      </c>
      <c r="D261" t="str">
        <f t="shared" si="14"/>
        <v/>
      </c>
      <c r="L261" t="s">
        <v>692</v>
      </c>
      <c r="M261" t="s">
        <v>692</v>
      </c>
    </row>
    <row r="262" spans="1:13" x14ac:dyDescent="0.35">
      <c r="A262" s="18" t="s">
        <v>393</v>
      </c>
      <c r="B262" t="b">
        <f t="shared" si="12"/>
        <v>1</v>
      </c>
      <c r="C262" t="str">
        <f t="shared" si="13"/>
        <v>KPI Hatchery 7</v>
      </c>
      <c r="D262" t="str">
        <f t="shared" si="14"/>
        <v>Traceability - Links to P10</v>
      </c>
    </row>
    <row r="263" spans="1:13" ht="17.5" x14ac:dyDescent="0.35">
      <c r="A263" s="39" t="s">
        <v>111</v>
      </c>
      <c r="B263" t="b">
        <f t="shared" si="12"/>
        <v>0</v>
      </c>
      <c r="C263" t="str">
        <f t="shared" si="13"/>
        <v/>
      </c>
      <c r="D263" t="str">
        <f t="shared" si="14"/>
        <v/>
      </c>
      <c r="L263" t="s">
        <v>692</v>
      </c>
      <c r="M263" t="s">
        <v>692</v>
      </c>
    </row>
    <row r="264" spans="1:13" x14ac:dyDescent="0.35">
      <c r="A264" s="18" t="s">
        <v>394</v>
      </c>
      <c r="B264" t="b">
        <f t="shared" si="12"/>
        <v>1</v>
      </c>
      <c r="C264" t="str">
        <f t="shared" si="13"/>
        <v>KPI Hatchery 8</v>
      </c>
      <c r="D264" t="str">
        <f t="shared" si="14"/>
        <v>Hatchery environment: ventilation - Links to P4, P9</v>
      </c>
    </row>
    <row r="265" spans="1:13" ht="17.5" x14ac:dyDescent="0.35">
      <c r="A265" s="39" t="s">
        <v>112</v>
      </c>
      <c r="B265" t="b">
        <f t="shared" si="12"/>
        <v>0</v>
      </c>
      <c r="C265" t="str">
        <f t="shared" si="13"/>
        <v/>
      </c>
      <c r="D265" t="str">
        <f t="shared" si="14"/>
        <v/>
      </c>
      <c r="L265" t="s">
        <v>692</v>
      </c>
      <c r="M265" t="s">
        <v>692</v>
      </c>
    </row>
    <row r="266" spans="1:13" x14ac:dyDescent="0.35">
      <c r="A266" s="18" t="s">
        <v>395</v>
      </c>
      <c r="B266" t="b">
        <f t="shared" si="12"/>
        <v>1</v>
      </c>
      <c r="C266" t="str">
        <f t="shared" si="13"/>
        <v>KPI Hatchery 9</v>
      </c>
      <c r="D266" t="str">
        <f t="shared" si="14"/>
        <v>Chick handling - Links to P2, P5, P4, P9, P11</v>
      </c>
    </row>
    <row r="267" spans="1:13" ht="17.5" x14ac:dyDescent="0.35">
      <c r="A267" s="39" t="s">
        <v>113</v>
      </c>
      <c r="B267" t="b">
        <f t="shared" si="12"/>
        <v>0</v>
      </c>
      <c r="C267" t="str">
        <f t="shared" si="13"/>
        <v/>
      </c>
      <c r="D267" t="str">
        <f t="shared" si="14"/>
        <v/>
      </c>
      <c r="L267" t="s">
        <v>692</v>
      </c>
      <c r="M267" t="s">
        <v>692</v>
      </c>
    </row>
    <row r="268" spans="1:13" x14ac:dyDescent="0.35">
      <c r="A268" s="18" t="s">
        <v>396</v>
      </c>
      <c r="B268" t="b">
        <f t="shared" si="12"/>
        <v>1</v>
      </c>
      <c r="C268" t="str">
        <f t="shared" si="13"/>
        <v>KPI Hatchery 10</v>
      </c>
      <c r="D268" t="str">
        <f t="shared" si="14"/>
        <v>Chick stocking density - Links to P4, P6</v>
      </c>
    </row>
    <row r="269" spans="1:13" ht="17.5" x14ac:dyDescent="0.35">
      <c r="A269" s="39" t="s">
        <v>114</v>
      </c>
      <c r="B269" t="b">
        <f t="shared" si="12"/>
        <v>0</v>
      </c>
      <c r="C269" t="str">
        <f t="shared" si="13"/>
        <v/>
      </c>
      <c r="D269" t="str">
        <f t="shared" si="14"/>
        <v/>
      </c>
      <c r="L269" t="s">
        <v>692</v>
      </c>
      <c r="M269" t="s">
        <v>692</v>
      </c>
    </row>
    <row r="270" spans="1:13" x14ac:dyDescent="0.35">
      <c r="A270" s="18" t="s">
        <v>397</v>
      </c>
      <c r="B270" t="b">
        <f t="shared" si="12"/>
        <v>1</v>
      </c>
      <c r="C270" t="str">
        <f t="shared" si="13"/>
        <v>KPI Hatchery 11</v>
      </c>
      <c r="D270" t="str">
        <f t="shared" si="14"/>
        <v>Hatchery emergency - Links to P7, P10, P11</v>
      </c>
    </row>
    <row r="271" spans="1:13" ht="17.5" x14ac:dyDescent="0.35">
      <c r="A271" s="39" t="s">
        <v>115</v>
      </c>
      <c r="B271" t="b">
        <f t="shared" si="12"/>
        <v>0</v>
      </c>
      <c r="C271" t="str">
        <f t="shared" si="13"/>
        <v/>
      </c>
      <c r="D271" t="str">
        <f t="shared" si="14"/>
        <v/>
      </c>
      <c r="L271" t="s">
        <v>692</v>
      </c>
      <c r="M271" t="s">
        <v>692</v>
      </c>
    </row>
    <row r="272" spans="1:13" x14ac:dyDescent="0.35">
      <c r="A272" s="18" t="s">
        <v>332</v>
      </c>
      <c r="B272" t="b">
        <f t="shared" si="12"/>
        <v>1</v>
      </c>
      <c r="C272" t="str">
        <f t="shared" si="13"/>
        <v>KPI Hatchery 12</v>
      </c>
      <c r="D272" t="str">
        <f t="shared" si="14"/>
        <v>Health, and health planning - Links to P5</v>
      </c>
    </row>
    <row r="273" spans="1:13" ht="17.5" x14ac:dyDescent="0.35">
      <c r="A273" s="39" t="s">
        <v>116</v>
      </c>
      <c r="B273" t="b">
        <f t="shared" si="12"/>
        <v>0</v>
      </c>
      <c r="C273" t="str">
        <f t="shared" si="13"/>
        <v/>
      </c>
      <c r="D273" t="str">
        <f t="shared" si="14"/>
        <v/>
      </c>
      <c r="L273" t="s">
        <v>692</v>
      </c>
      <c r="M273" t="s">
        <v>692</v>
      </c>
    </row>
    <row r="274" spans="1:13" x14ac:dyDescent="0.35">
      <c r="A274" s="18" t="s">
        <v>398</v>
      </c>
      <c r="B274" t="b">
        <f t="shared" si="12"/>
        <v>1</v>
      </c>
      <c r="C274" t="str">
        <f t="shared" si="13"/>
        <v>KPI Hatchery 13</v>
      </c>
      <c r="D274" t="str">
        <f t="shared" si="14"/>
        <v>Vaccines used in the hatchery - Links to P5, P11</v>
      </c>
    </row>
    <row r="275" spans="1:13" ht="17.5" x14ac:dyDescent="0.35">
      <c r="A275" s="39" t="s">
        <v>117</v>
      </c>
      <c r="B275" t="b">
        <f t="shared" si="12"/>
        <v>0</v>
      </c>
      <c r="C275" t="str">
        <f t="shared" si="13"/>
        <v/>
      </c>
      <c r="D275" t="str">
        <f t="shared" si="14"/>
        <v/>
      </c>
      <c r="L275" t="s">
        <v>692</v>
      </c>
      <c r="M275" t="s">
        <v>692</v>
      </c>
    </row>
    <row r="276" spans="1:13" x14ac:dyDescent="0.35">
      <c r="A276" s="18" t="s">
        <v>399</v>
      </c>
      <c r="B276" t="b">
        <f t="shared" si="12"/>
        <v>1</v>
      </c>
      <c r="C276" t="str">
        <f t="shared" si="13"/>
        <v>KPI Hatchery 14</v>
      </c>
      <c r="D276" t="str">
        <f t="shared" si="14"/>
        <v>Formalin, dust - Links to P4, P5</v>
      </c>
    </row>
    <row r="277" spans="1:13" ht="17.5" x14ac:dyDescent="0.35">
      <c r="A277" s="39" t="s">
        <v>118</v>
      </c>
      <c r="B277" t="b">
        <f t="shared" si="12"/>
        <v>0</v>
      </c>
      <c r="C277" t="str">
        <f t="shared" si="13"/>
        <v/>
      </c>
      <c r="D277" t="str">
        <f t="shared" si="14"/>
        <v/>
      </c>
      <c r="L277" t="s">
        <v>692</v>
      </c>
      <c r="M277" t="s">
        <v>692</v>
      </c>
    </row>
    <row r="278" spans="1:13" x14ac:dyDescent="0.35">
      <c r="A278" s="18" t="s">
        <v>376</v>
      </c>
      <c r="B278" t="b">
        <f t="shared" si="12"/>
        <v>1</v>
      </c>
      <c r="C278" t="str">
        <f t="shared" si="13"/>
        <v>KPI Hatchery 15</v>
      </c>
      <c r="D278" t="str">
        <f t="shared" si="14"/>
        <v>Mutilations  - Links to P5, P6, P7</v>
      </c>
    </row>
    <row r="279" spans="1:13" ht="17.5" x14ac:dyDescent="0.35">
      <c r="A279" s="39" t="s">
        <v>119</v>
      </c>
      <c r="B279" t="b">
        <f t="shared" si="12"/>
        <v>0</v>
      </c>
      <c r="C279" t="str">
        <f t="shared" si="13"/>
        <v/>
      </c>
      <c r="D279" t="str">
        <f t="shared" si="14"/>
        <v/>
      </c>
      <c r="L279" t="s">
        <v>692</v>
      </c>
      <c r="M279" t="s">
        <v>692</v>
      </c>
    </row>
    <row r="280" spans="1:13" x14ac:dyDescent="0.35">
      <c r="A280" s="18" t="s">
        <v>338</v>
      </c>
      <c r="B280" t="b">
        <f t="shared" si="12"/>
        <v>1</v>
      </c>
      <c r="C280" t="str">
        <f t="shared" si="13"/>
        <v>KPI Hatchery 16</v>
      </c>
      <c r="D280" t="str">
        <f t="shared" si="14"/>
        <v>Euthanasia - Links to P5, P7</v>
      </c>
    </row>
    <row r="281" spans="1:13" ht="17.5" x14ac:dyDescent="0.35">
      <c r="A281" s="39" t="s">
        <v>120</v>
      </c>
      <c r="B281" t="b">
        <f t="shared" si="12"/>
        <v>0</v>
      </c>
      <c r="C281" t="str">
        <f t="shared" si="13"/>
        <v/>
      </c>
      <c r="D281" t="str">
        <f t="shared" si="14"/>
        <v/>
      </c>
      <c r="L281" t="s">
        <v>692</v>
      </c>
      <c r="M281" t="s">
        <v>692</v>
      </c>
    </row>
    <row r="282" spans="1:13" x14ac:dyDescent="0.35">
      <c r="A282" s="18" t="s">
        <v>400</v>
      </c>
      <c r="B282" t="b">
        <f t="shared" si="12"/>
        <v>1</v>
      </c>
      <c r="C282" t="str">
        <f t="shared" si="13"/>
        <v>KPI Hatchery 17</v>
      </c>
      <c r="D282" t="str">
        <f t="shared" si="14"/>
        <v>Transport  - Links to P7</v>
      </c>
    </row>
    <row r="283" spans="1:13" ht="17.5" x14ac:dyDescent="0.35">
      <c r="A283" s="39" t="s">
        <v>121</v>
      </c>
      <c r="B283" t="b">
        <f t="shared" si="12"/>
        <v>0</v>
      </c>
      <c r="C283" t="str">
        <f t="shared" si="13"/>
        <v/>
      </c>
      <c r="D283" t="str">
        <f t="shared" si="14"/>
        <v/>
      </c>
      <c r="L283" t="s">
        <v>692</v>
      </c>
      <c r="M283" t="s">
        <v>692</v>
      </c>
    </row>
    <row r="284" spans="1:13" x14ac:dyDescent="0.35">
      <c r="A284" s="18" t="s">
        <v>401</v>
      </c>
      <c r="B284" t="b">
        <f t="shared" si="12"/>
        <v>1</v>
      </c>
      <c r="C284" t="str">
        <f t="shared" si="13"/>
        <v>KWI Hatchery 1</v>
      </c>
      <c r="D284" t="str">
        <f t="shared" si="14"/>
        <v>Hatchery cull records - Links to P5</v>
      </c>
    </row>
    <row r="285" spans="1:13" ht="17.5" x14ac:dyDescent="0.35">
      <c r="A285" s="39" t="s">
        <v>122</v>
      </c>
      <c r="B285" t="b">
        <f t="shared" si="12"/>
        <v>0</v>
      </c>
      <c r="C285" t="str">
        <f t="shared" si="13"/>
        <v/>
      </c>
      <c r="D285" t="str">
        <f t="shared" si="14"/>
        <v/>
      </c>
      <c r="L285" t="s">
        <v>692</v>
      </c>
      <c r="M285" t="s">
        <v>692</v>
      </c>
    </row>
    <row r="286" spans="1:13" x14ac:dyDescent="0.35">
      <c r="A286" s="18" t="s">
        <v>402</v>
      </c>
      <c r="B286" t="b">
        <f t="shared" si="12"/>
        <v>1</v>
      </c>
      <c r="C286" t="str">
        <f t="shared" si="13"/>
        <v>KWI Hatchery 2</v>
      </c>
      <c r="D286" t="str">
        <f t="shared" si="14"/>
        <v>Hatchery mortality records - Links to P5</v>
      </c>
    </row>
    <row r="287" spans="1:13" ht="17.5" x14ac:dyDescent="0.35">
      <c r="A287" s="39" t="s">
        <v>123</v>
      </c>
      <c r="B287" t="b">
        <f t="shared" si="12"/>
        <v>0</v>
      </c>
      <c r="C287" t="str">
        <f t="shared" si="13"/>
        <v/>
      </c>
      <c r="D287" t="str">
        <f t="shared" si="14"/>
        <v/>
      </c>
      <c r="L287" t="s">
        <v>692</v>
      </c>
      <c r="M287" t="s">
        <v>692</v>
      </c>
    </row>
    <row r="288" spans="1:13" x14ac:dyDescent="0.35">
      <c r="A288" s="18" t="s">
        <v>382</v>
      </c>
      <c r="B288" t="b">
        <f t="shared" si="12"/>
        <v>1</v>
      </c>
      <c r="C288" t="str">
        <f t="shared" si="13"/>
        <v>KWI Hatchery 3</v>
      </c>
      <c r="D288" t="str">
        <f t="shared" si="14"/>
        <v>Transport mortality - Links to P5, P10</v>
      </c>
    </row>
    <row r="289" spans="1:13" ht="17.5" x14ac:dyDescent="0.35">
      <c r="A289" s="39" t="s">
        <v>154</v>
      </c>
      <c r="B289" t="b">
        <f t="shared" si="12"/>
        <v>0</v>
      </c>
      <c r="C289" t="str">
        <f t="shared" si="13"/>
        <v/>
      </c>
      <c r="D289" t="str">
        <f t="shared" si="14"/>
        <v/>
      </c>
      <c r="L289" t="s">
        <v>692</v>
      </c>
      <c r="M289" t="s">
        <v>692</v>
      </c>
    </row>
    <row r="290" spans="1:13" x14ac:dyDescent="0.35">
      <c r="A290" s="18" t="s">
        <v>403</v>
      </c>
      <c r="B290" t="b">
        <f t="shared" si="12"/>
        <v>1</v>
      </c>
      <c r="C290" t="str">
        <f t="shared" si="13"/>
        <v xml:space="preserve">KPI Sow pigs 1 </v>
      </c>
      <c r="D290" t="str">
        <f t="shared" si="14"/>
        <v>People, training - Links to P1, P2, P11</v>
      </c>
    </row>
    <row r="291" spans="1:13" ht="17.5" x14ac:dyDescent="0.35">
      <c r="A291" s="39" t="s">
        <v>126</v>
      </c>
      <c r="B291" t="b">
        <f t="shared" si="12"/>
        <v>0</v>
      </c>
      <c r="C291" t="str">
        <f t="shared" si="13"/>
        <v/>
      </c>
      <c r="D291" t="str">
        <f t="shared" si="14"/>
        <v/>
      </c>
      <c r="L291" t="s">
        <v>692</v>
      </c>
      <c r="M291" t="s">
        <v>692</v>
      </c>
    </row>
    <row r="292" spans="1:13" x14ac:dyDescent="0.35">
      <c r="A292" s="18" t="s">
        <v>316</v>
      </c>
      <c r="B292" t="b">
        <f t="shared" si="12"/>
        <v>1</v>
      </c>
      <c r="C292" t="str">
        <f t="shared" si="13"/>
        <v>KPI Sow pigs 2</v>
      </c>
      <c r="D292" t="str">
        <f t="shared" si="14"/>
        <v>Biosecurity  - Links to P5, P8, P11</v>
      </c>
    </row>
    <row r="293" spans="1:13" ht="17.5" x14ac:dyDescent="0.35">
      <c r="A293" s="39" t="s">
        <v>127</v>
      </c>
      <c r="B293" t="b">
        <f t="shared" si="12"/>
        <v>0</v>
      </c>
      <c r="C293" t="str">
        <f t="shared" si="13"/>
        <v/>
      </c>
      <c r="D293" t="str">
        <f t="shared" si="14"/>
        <v/>
      </c>
      <c r="L293" t="s">
        <v>692</v>
      </c>
      <c r="M293" t="s">
        <v>692</v>
      </c>
    </row>
    <row r="294" spans="1:13" x14ac:dyDescent="0.35">
      <c r="A294" s="18" t="s">
        <v>318</v>
      </c>
      <c r="B294" t="b">
        <f t="shared" si="12"/>
        <v>1</v>
      </c>
      <c r="C294" t="str">
        <f t="shared" si="13"/>
        <v>KPI Sow pigs 3</v>
      </c>
      <c r="D294" t="str">
        <f t="shared" si="14"/>
        <v>Cleaning and disinfection - Links to P5, P8, P11</v>
      </c>
    </row>
    <row r="295" spans="1:13" ht="17.5" x14ac:dyDescent="0.35">
      <c r="A295" s="39" t="s">
        <v>128</v>
      </c>
      <c r="B295" t="b">
        <f t="shared" si="12"/>
        <v>0</v>
      </c>
      <c r="C295" t="str">
        <f t="shared" si="13"/>
        <v/>
      </c>
      <c r="D295" t="str">
        <f t="shared" si="14"/>
        <v/>
      </c>
      <c r="L295" t="s">
        <v>692</v>
      </c>
      <c r="M295" t="s">
        <v>692</v>
      </c>
    </row>
    <row r="296" spans="1:13" x14ac:dyDescent="0.35">
      <c r="A296" s="18" t="s">
        <v>404</v>
      </c>
      <c r="B296" t="b">
        <f t="shared" si="12"/>
        <v>1</v>
      </c>
      <c r="C296" t="str">
        <f t="shared" si="13"/>
        <v>KPI Sow pigs 4</v>
      </c>
      <c r="D296" t="str">
        <f t="shared" si="14"/>
        <v>Farm environment: physical - Links to P2, P4, P5, P6, P9</v>
      </c>
    </row>
    <row r="297" spans="1:13" ht="17.5" x14ac:dyDescent="0.35">
      <c r="A297" s="39" t="s">
        <v>129</v>
      </c>
      <c r="B297" t="b">
        <f t="shared" si="12"/>
        <v>0</v>
      </c>
      <c r="C297" t="str">
        <f t="shared" si="13"/>
        <v/>
      </c>
      <c r="D297" t="str">
        <f t="shared" si="14"/>
        <v/>
      </c>
      <c r="L297" t="s">
        <v>692</v>
      </c>
      <c r="M297" t="s">
        <v>692</v>
      </c>
    </row>
    <row r="298" spans="1:13" x14ac:dyDescent="0.35">
      <c r="A298" s="18" t="s">
        <v>405</v>
      </c>
      <c r="B298" t="b">
        <f t="shared" si="12"/>
        <v>1</v>
      </c>
      <c r="C298" t="str">
        <f t="shared" si="13"/>
        <v>KPI Sow pigs 5</v>
      </c>
      <c r="D298" t="str">
        <f t="shared" si="14"/>
        <v>Farm environment: physical (farrowing) - Links to P2, P4, P5, P6, P9</v>
      </c>
    </row>
    <row r="299" spans="1:13" ht="17.5" x14ac:dyDescent="0.35">
      <c r="A299" s="39" t="s">
        <v>130</v>
      </c>
      <c r="B299" t="b">
        <f t="shared" si="12"/>
        <v>0</v>
      </c>
      <c r="C299" t="str">
        <f t="shared" si="13"/>
        <v/>
      </c>
      <c r="D299" t="str">
        <f t="shared" si="14"/>
        <v/>
      </c>
      <c r="L299" t="s">
        <v>692</v>
      </c>
      <c r="M299" t="s">
        <v>692</v>
      </c>
    </row>
    <row r="300" spans="1:13" x14ac:dyDescent="0.35">
      <c r="A300" s="18" t="s">
        <v>323</v>
      </c>
      <c r="B300" t="b">
        <f t="shared" si="12"/>
        <v>1</v>
      </c>
      <c r="C300" t="str">
        <f t="shared" si="13"/>
        <v>KPI Sow pigs 6</v>
      </c>
      <c r="D300" t="str">
        <f t="shared" si="14"/>
        <v>Farm environment:  temperature  - Links to P4, P9</v>
      </c>
    </row>
    <row r="301" spans="1:13" ht="17.5" x14ac:dyDescent="0.35">
      <c r="A301" s="39" t="s">
        <v>131</v>
      </c>
      <c r="B301" t="b">
        <f t="shared" si="12"/>
        <v>0</v>
      </c>
      <c r="C301" t="str">
        <f t="shared" si="13"/>
        <v/>
      </c>
      <c r="D301" t="str">
        <f t="shared" si="14"/>
        <v/>
      </c>
      <c r="L301" t="s">
        <v>692</v>
      </c>
      <c r="M301" t="s">
        <v>692</v>
      </c>
    </row>
    <row r="302" spans="1:13" x14ac:dyDescent="0.35">
      <c r="A302" s="18" t="s">
        <v>406</v>
      </c>
      <c r="B302" t="b">
        <f t="shared" si="12"/>
        <v>1</v>
      </c>
      <c r="C302" t="str">
        <f t="shared" si="13"/>
        <v>KPI Sow pigs 7</v>
      </c>
      <c r="D302" t="str">
        <f t="shared" si="14"/>
        <v>Farm environment: ventilation - Links to P4, P9</v>
      </c>
    </row>
    <row r="303" spans="1:13" ht="17.5" x14ac:dyDescent="0.35">
      <c r="A303" s="39" t="s">
        <v>132</v>
      </c>
      <c r="B303" t="b">
        <f t="shared" si="12"/>
        <v>0</v>
      </c>
      <c r="C303" t="str">
        <f t="shared" si="13"/>
        <v/>
      </c>
      <c r="D303" t="str">
        <f t="shared" si="14"/>
        <v/>
      </c>
      <c r="L303" t="s">
        <v>692</v>
      </c>
      <c r="M303" t="s">
        <v>692</v>
      </c>
    </row>
    <row r="304" spans="1:13" x14ac:dyDescent="0.35">
      <c r="A304" s="18" t="s">
        <v>325</v>
      </c>
      <c r="B304" t="b">
        <f t="shared" si="12"/>
        <v>1</v>
      </c>
      <c r="C304" t="str">
        <f t="shared" si="13"/>
        <v>KPI Sow pigs 8</v>
      </c>
      <c r="D304" t="str">
        <f t="shared" si="14"/>
        <v>Farm environment: light - Links to P6</v>
      </c>
    </row>
    <row r="305" spans="1:13" ht="17.5" x14ac:dyDescent="0.35">
      <c r="A305" s="39" t="s">
        <v>133</v>
      </c>
      <c r="B305" t="b">
        <f t="shared" si="12"/>
        <v>0</v>
      </c>
      <c r="C305" t="str">
        <f t="shared" si="13"/>
        <v/>
      </c>
      <c r="D305" t="str">
        <f t="shared" si="14"/>
        <v/>
      </c>
      <c r="L305" t="s">
        <v>692</v>
      </c>
      <c r="M305" t="s">
        <v>692</v>
      </c>
    </row>
    <row r="306" spans="1:13" x14ac:dyDescent="0.35">
      <c r="A306" s="18" t="s">
        <v>407</v>
      </c>
      <c r="B306" t="b">
        <f t="shared" si="12"/>
        <v>1</v>
      </c>
      <c r="C306" t="str">
        <f t="shared" si="13"/>
        <v>KPI Sow pigs 9</v>
      </c>
      <c r="D306" t="str">
        <f t="shared" si="14"/>
        <v>Farm environment: enrichments - Links to P6</v>
      </c>
    </row>
    <row r="307" spans="1:13" ht="17.5" x14ac:dyDescent="0.35">
      <c r="A307" s="39" t="s">
        <v>134</v>
      </c>
      <c r="B307" t="b">
        <f t="shared" si="12"/>
        <v>0</v>
      </c>
      <c r="C307" t="str">
        <f t="shared" si="13"/>
        <v/>
      </c>
      <c r="D307" t="str">
        <f t="shared" si="14"/>
        <v/>
      </c>
      <c r="L307" t="s">
        <v>692</v>
      </c>
      <c r="M307" t="s">
        <v>692</v>
      </c>
    </row>
    <row r="308" spans="1:13" x14ac:dyDescent="0.35">
      <c r="A308" s="18" t="s">
        <v>408</v>
      </c>
      <c r="B308" t="b">
        <f t="shared" si="12"/>
        <v>1</v>
      </c>
      <c r="C308" t="str">
        <f t="shared" si="13"/>
        <v>KPI Sow pigs 10</v>
      </c>
      <c r="D308" t="str">
        <f t="shared" si="14"/>
        <v>Farm environment:  stocking density - Links to P1, P4, P6</v>
      </c>
    </row>
    <row r="309" spans="1:13" ht="17.5" x14ac:dyDescent="0.35">
      <c r="A309" s="39" t="s">
        <v>135</v>
      </c>
      <c r="B309" t="b">
        <f t="shared" si="12"/>
        <v>0</v>
      </c>
      <c r="C309" t="str">
        <f t="shared" si="13"/>
        <v/>
      </c>
      <c r="D309" t="str">
        <f t="shared" si="14"/>
        <v/>
      </c>
      <c r="L309" t="s">
        <v>692</v>
      </c>
      <c r="M309" t="s">
        <v>692</v>
      </c>
    </row>
    <row r="310" spans="1:13" x14ac:dyDescent="0.35">
      <c r="A310" s="18" t="s">
        <v>329</v>
      </c>
      <c r="B310" t="b">
        <f t="shared" si="12"/>
        <v>1</v>
      </c>
      <c r="C310" t="str">
        <f t="shared" si="13"/>
        <v>KPI Sow pigs 11</v>
      </c>
      <c r="D310" t="str">
        <f t="shared" si="14"/>
        <v>Farm environment:  emergency - Links to P7, P10, P11</v>
      </c>
    </row>
    <row r="311" spans="1:13" ht="17.5" x14ac:dyDescent="0.35">
      <c r="A311" s="39" t="s">
        <v>136</v>
      </c>
      <c r="B311" t="b">
        <f t="shared" si="12"/>
        <v>0</v>
      </c>
      <c r="C311" t="str">
        <f t="shared" si="13"/>
        <v/>
      </c>
      <c r="D311" t="str">
        <f t="shared" si="14"/>
        <v/>
      </c>
      <c r="L311" t="s">
        <v>692</v>
      </c>
      <c r="M311" t="s">
        <v>692</v>
      </c>
    </row>
    <row r="312" spans="1:13" x14ac:dyDescent="0.35">
      <c r="A312" s="18" t="s">
        <v>330</v>
      </c>
      <c r="B312" t="b">
        <f t="shared" si="12"/>
        <v>1</v>
      </c>
      <c r="C312" t="str">
        <f t="shared" si="13"/>
        <v>KPI Sow pigs 12</v>
      </c>
      <c r="D312" t="str">
        <f t="shared" si="14"/>
        <v>Feed - Links to P3</v>
      </c>
    </row>
    <row r="313" spans="1:13" ht="17.5" x14ac:dyDescent="0.35">
      <c r="A313" s="39" t="s">
        <v>137</v>
      </c>
      <c r="B313" t="b">
        <f t="shared" si="12"/>
        <v>0</v>
      </c>
      <c r="C313" t="str">
        <f t="shared" si="13"/>
        <v/>
      </c>
      <c r="D313" t="str">
        <f t="shared" si="14"/>
        <v/>
      </c>
      <c r="L313" t="s">
        <v>692</v>
      </c>
      <c r="M313" t="s">
        <v>692</v>
      </c>
    </row>
    <row r="314" spans="1:13" x14ac:dyDescent="0.35">
      <c r="A314" s="18" t="s">
        <v>331</v>
      </c>
      <c r="B314" t="b">
        <f t="shared" si="12"/>
        <v>1</v>
      </c>
      <c r="C314" t="str">
        <f t="shared" si="13"/>
        <v>KPI Sow pigs 13</v>
      </c>
      <c r="D314" t="str">
        <f t="shared" si="14"/>
        <v>Water - Links to P3</v>
      </c>
    </row>
    <row r="315" spans="1:13" ht="17.5" x14ac:dyDescent="0.35">
      <c r="A315" s="39" t="s">
        <v>138</v>
      </c>
      <c r="B315" t="b">
        <f t="shared" si="12"/>
        <v>0</v>
      </c>
      <c r="C315" t="str">
        <f t="shared" si="13"/>
        <v/>
      </c>
      <c r="D315" t="str">
        <f t="shared" si="14"/>
        <v/>
      </c>
      <c r="L315" t="s">
        <v>692</v>
      </c>
      <c r="M315" t="s">
        <v>692</v>
      </c>
    </row>
    <row r="316" spans="1:13" x14ac:dyDescent="0.35">
      <c r="A316" s="18" t="s">
        <v>387</v>
      </c>
      <c r="B316" t="b">
        <f t="shared" si="12"/>
        <v>1</v>
      </c>
      <c r="C316" t="str">
        <f t="shared" si="13"/>
        <v>KPI Sow pigs 14</v>
      </c>
      <c r="D316" t="str">
        <f t="shared" si="14"/>
        <v>Health, and health planning - Links to P8</v>
      </c>
    </row>
    <row r="317" spans="1:13" ht="17.5" x14ac:dyDescent="0.35">
      <c r="A317" s="39" t="s">
        <v>139</v>
      </c>
      <c r="B317" t="b">
        <f t="shared" si="12"/>
        <v>0</v>
      </c>
      <c r="C317" t="str">
        <f t="shared" si="13"/>
        <v/>
      </c>
      <c r="D317" t="str">
        <f t="shared" si="14"/>
        <v/>
      </c>
      <c r="L317" t="s">
        <v>692</v>
      </c>
      <c r="M317" t="s">
        <v>692</v>
      </c>
    </row>
    <row r="318" spans="1:13" x14ac:dyDescent="0.35">
      <c r="A318" s="18" t="s">
        <v>409</v>
      </c>
      <c r="B318" t="b">
        <f t="shared" si="12"/>
        <v>1</v>
      </c>
      <c r="C318" t="str">
        <f t="shared" si="13"/>
        <v>KPI Sow pigs 15</v>
      </c>
      <c r="D318" t="str">
        <f t="shared" si="14"/>
        <v>Medicines - Links to P2, P8, P11</v>
      </c>
    </row>
    <row r="319" spans="1:13" ht="17.5" x14ac:dyDescent="0.35">
      <c r="A319" s="39" t="s">
        <v>140</v>
      </c>
      <c r="B319" t="b">
        <f t="shared" si="12"/>
        <v>0</v>
      </c>
      <c r="C319" t="str">
        <f t="shared" si="13"/>
        <v/>
      </c>
      <c r="D319" t="str">
        <f t="shared" si="14"/>
        <v/>
      </c>
      <c r="L319" t="s">
        <v>692</v>
      </c>
      <c r="M319" t="s">
        <v>692</v>
      </c>
    </row>
    <row r="320" spans="1:13" x14ac:dyDescent="0.35">
      <c r="A320" s="18" t="s">
        <v>410</v>
      </c>
      <c r="B320" t="b">
        <f t="shared" si="12"/>
        <v>1</v>
      </c>
      <c r="C320" t="str">
        <f t="shared" si="13"/>
        <v>KPI Sow pigs 16</v>
      </c>
      <c r="D320" t="str">
        <f t="shared" si="14"/>
        <v>Ammonia (NH3),  dust, humidity  - Links to P4, P5, P9</v>
      </c>
    </row>
    <row r="321" spans="1:13" ht="17.5" x14ac:dyDescent="0.35">
      <c r="A321" s="39" t="s">
        <v>141</v>
      </c>
      <c r="B321" t="b">
        <f t="shared" ref="B321:B384" si="15">AND(LEFT(A321,3)&lt;&gt;"KPI",LEFT(A321,3)&lt;&gt;"KWI")</f>
        <v>0</v>
      </c>
      <c r="C321" t="str">
        <f t="shared" si="13"/>
        <v/>
      </c>
      <c r="D321" t="str">
        <f t="shared" si="14"/>
        <v/>
      </c>
      <c r="L321" t="s">
        <v>692</v>
      </c>
      <c r="M321" t="s">
        <v>692</v>
      </c>
    </row>
    <row r="322" spans="1:13" x14ac:dyDescent="0.35">
      <c r="A322" s="18" t="s">
        <v>411</v>
      </c>
      <c r="B322" t="b">
        <f t="shared" si="15"/>
        <v>1</v>
      </c>
      <c r="C322" t="str">
        <f t="shared" si="13"/>
        <v>KPI Sow pigs 17</v>
      </c>
      <c r="D322" t="str">
        <f t="shared" si="14"/>
        <v>Mixing unfamiliar animals - Links to</v>
      </c>
    </row>
    <row r="323" spans="1:13" ht="17.5" x14ac:dyDescent="0.35">
      <c r="A323" s="39" t="s">
        <v>142</v>
      </c>
      <c r="B323" t="b">
        <f t="shared" si="15"/>
        <v>0</v>
      </c>
      <c r="C323" t="str">
        <f t="shared" ref="C323:C386" si="16">IF(B323,A322,"")</f>
        <v/>
      </c>
      <c r="D323" t="str">
        <f t="shared" ref="D323:D386" si="17">IF(B323,A323,"")</f>
        <v/>
      </c>
      <c r="L323" t="s">
        <v>692</v>
      </c>
      <c r="M323" t="s">
        <v>692</v>
      </c>
    </row>
    <row r="324" spans="1:13" x14ac:dyDescent="0.35">
      <c r="A324" s="18" t="s">
        <v>412</v>
      </c>
      <c r="B324" t="b">
        <f t="shared" si="15"/>
        <v>1</v>
      </c>
      <c r="C324" t="str">
        <f t="shared" si="16"/>
        <v>KPI Sow pigs 18</v>
      </c>
      <c r="D324" t="str">
        <f t="shared" si="17"/>
        <v>Resting surface, bedding - Links to P4</v>
      </c>
    </row>
    <row r="325" spans="1:13" ht="17.5" x14ac:dyDescent="0.35">
      <c r="A325" s="39" t="s">
        <v>143</v>
      </c>
      <c r="B325" t="b">
        <f t="shared" si="15"/>
        <v>0</v>
      </c>
      <c r="C325" t="str">
        <f t="shared" si="16"/>
        <v/>
      </c>
      <c r="D325" t="str">
        <f t="shared" si="17"/>
        <v/>
      </c>
      <c r="L325" t="s">
        <v>692</v>
      </c>
      <c r="M325" t="s">
        <v>692</v>
      </c>
    </row>
    <row r="326" spans="1:13" x14ac:dyDescent="0.35">
      <c r="A326" s="18" t="s">
        <v>336</v>
      </c>
      <c r="B326" t="b">
        <f t="shared" si="15"/>
        <v>1</v>
      </c>
      <c r="C326" t="str">
        <f t="shared" si="16"/>
        <v>KPI Sow pigs 19</v>
      </c>
      <c r="D326" t="str">
        <f t="shared" si="17"/>
        <v>Mutilations  - Links to P5, P7</v>
      </c>
    </row>
    <row r="327" spans="1:13" ht="17.5" x14ac:dyDescent="0.35">
      <c r="A327" s="39" t="s">
        <v>144</v>
      </c>
      <c r="B327" t="b">
        <f t="shared" si="15"/>
        <v>0</v>
      </c>
      <c r="C327" t="str">
        <f t="shared" si="16"/>
        <v/>
      </c>
      <c r="D327" t="str">
        <f t="shared" si="17"/>
        <v/>
      </c>
      <c r="L327" t="s">
        <v>692</v>
      </c>
      <c r="M327" t="s">
        <v>692</v>
      </c>
    </row>
    <row r="328" spans="1:13" x14ac:dyDescent="0.35">
      <c r="A328" s="18" t="s">
        <v>413</v>
      </c>
      <c r="B328" t="b">
        <f t="shared" si="15"/>
        <v>1</v>
      </c>
      <c r="C328" t="str">
        <f t="shared" si="16"/>
        <v>KPI Sow pigs 20</v>
      </c>
      <c r="D328" t="str">
        <f t="shared" si="17"/>
        <v>Hospital pen - Links to P5, P8</v>
      </c>
    </row>
    <row r="329" spans="1:13" ht="17.5" x14ac:dyDescent="0.35">
      <c r="A329" s="39" t="s">
        <v>145</v>
      </c>
      <c r="B329" t="b">
        <f t="shared" si="15"/>
        <v>0</v>
      </c>
      <c r="C329" t="str">
        <f t="shared" si="16"/>
        <v/>
      </c>
      <c r="D329" t="str">
        <f t="shared" si="17"/>
        <v/>
      </c>
      <c r="L329" t="s">
        <v>692</v>
      </c>
      <c r="M329" t="s">
        <v>692</v>
      </c>
    </row>
    <row r="330" spans="1:13" x14ac:dyDescent="0.35">
      <c r="A330" s="18" t="s">
        <v>338</v>
      </c>
      <c r="B330" t="b">
        <f t="shared" si="15"/>
        <v>1</v>
      </c>
      <c r="C330" t="str">
        <f t="shared" si="16"/>
        <v>KPI Sow pigs 21</v>
      </c>
      <c r="D330" t="str">
        <f t="shared" si="17"/>
        <v>Euthanasia - Links to P5, P7</v>
      </c>
    </row>
    <row r="331" spans="1:13" ht="17.5" x14ac:dyDescent="0.35">
      <c r="A331" s="39" t="s">
        <v>146</v>
      </c>
      <c r="B331" t="b">
        <f t="shared" si="15"/>
        <v>0</v>
      </c>
      <c r="C331" t="str">
        <f t="shared" si="16"/>
        <v/>
      </c>
      <c r="D331" t="str">
        <f t="shared" si="17"/>
        <v/>
      </c>
      <c r="L331" t="s">
        <v>692</v>
      </c>
      <c r="M331" t="s">
        <v>692</v>
      </c>
    </row>
    <row r="332" spans="1:13" x14ac:dyDescent="0.35">
      <c r="A332" s="18" t="s">
        <v>414</v>
      </c>
      <c r="B332" t="b">
        <f t="shared" si="15"/>
        <v>1</v>
      </c>
      <c r="C332" t="str">
        <f t="shared" si="16"/>
        <v>KPI Sow pigs 22</v>
      </c>
      <c r="D332" t="str">
        <f t="shared" si="17"/>
        <v>Handling  - Links to P</v>
      </c>
    </row>
    <row r="333" spans="1:13" ht="17.5" x14ac:dyDescent="0.35">
      <c r="A333" s="39" t="s">
        <v>124</v>
      </c>
      <c r="B333" t="b">
        <f t="shared" si="15"/>
        <v>0</v>
      </c>
      <c r="C333" t="str">
        <f t="shared" si="16"/>
        <v/>
      </c>
      <c r="D333" t="str">
        <f t="shared" si="17"/>
        <v/>
      </c>
      <c r="L333" t="s">
        <v>692</v>
      </c>
      <c r="M333" t="s">
        <v>692</v>
      </c>
    </row>
    <row r="334" spans="1:13" x14ac:dyDescent="0.35">
      <c r="A334" s="18" t="s">
        <v>345</v>
      </c>
      <c r="B334" t="b">
        <f t="shared" si="15"/>
        <v>1</v>
      </c>
      <c r="C334" t="str">
        <f t="shared" si="16"/>
        <v>KWI Sow pigs 1</v>
      </c>
      <c r="D334" t="str">
        <f t="shared" si="17"/>
        <v>Animal records  - Links to P10</v>
      </c>
    </row>
    <row r="335" spans="1:13" ht="17.5" x14ac:dyDescent="0.35">
      <c r="A335" s="39" t="s">
        <v>125</v>
      </c>
      <c r="B335" t="b">
        <f t="shared" si="15"/>
        <v>0</v>
      </c>
      <c r="C335" t="str">
        <f t="shared" si="16"/>
        <v/>
      </c>
      <c r="D335" t="str">
        <f t="shared" si="17"/>
        <v/>
      </c>
      <c r="L335" t="s">
        <v>692</v>
      </c>
      <c r="M335" t="s">
        <v>692</v>
      </c>
    </row>
    <row r="336" spans="1:13" x14ac:dyDescent="0.35">
      <c r="A336" s="18" t="s">
        <v>415</v>
      </c>
      <c r="B336" t="b">
        <f t="shared" si="15"/>
        <v>1</v>
      </c>
      <c r="C336" t="str">
        <f t="shared" si="16"/>
        <v>KWI Sow pigs 2</v>
      </c>
      <c r="D336" t="str">
        <f t="shared" si="17"/>
        <v xml:space="preserve">Lameness  - Links to P1, P4, P5, P11 </v>
      </c>
    </row>
    <row r="337" spans="1:13" x14ac:dyDescent="0.35">
      <c r="A337" s="40" t="s">
        <v>147</v>
      </c>
      <c r="B337" t="b">
        <f t="shared" si="15"/>
        <v>0</v>
      </c>
      <c r="C337" t="str">
        <f t="shared" si="16"/>
        <v/>
      </c>
      <c r="D337" t="str">
        <f t="shared" si="17"/>
        <v/>
      </c>
      <c r="L337" t="s">
        <v>692</v>
      </c>
      <c r="M337" t="s">
        <v>692</v>
      </c>
    </row>
    <row r="338" spans="1:13" x14ac:dyDescent="0.35">
      <c r="A338" s="18" t="s">
        <v>416</v>
      </c>
      <c r="B338" t="b">
        <f t="shared" si="15"/>
        <v>1</v>
      </c>
      <c r="C338" t="str">
        <f t="shared" si="16"/>
        <v>KWI Sow pigs 3</v>
      </c>
      <c r="D338" t="str">
        <f t="shared" si="17"/>
        <v xml:space="preserve">Leg swellings - Links to P1, P4, P5, P11 </v>
      </c>
    </row>
    <row r="339" spans="1:13" x14ac:dyDescent="0.35">
      <c r="A339" s="40" t="s">
        <v>148</v>
      </c>
      <c r="B339" t="b">
        <f t="shared" si="15"/>
        <v>0</v>
      </c>
      <c r="C339" t="str">
        <f t="shared" si="16"/>
        <v/>
      </c>
      <c r="D339" t="str">
        <f t="shared" si="17"/>
        <v/>
      </c>
      <c r="L339" t="s">
        <v>692</v>
      </c>
      <c r="M339" t="s">
        <v>692</v>
      </c>
    </row>
    <row r="340" spans="1:13" x14ac:dyDescent="0.35">
      <c r="A340" s="18" t="s">
        <v>417</v>
      </c>
      <c r="B340" t="b">
        <f t="shared" si="15"/>
        <v>1</v>
      </c>
      <c r="C340" t="str">
        <f t="shared" si="16"/>
        <v>KWI Sow pigs 4</v>
      </c>
      <c r="D340" t="str">
        <f t="shared" si="17"/>
        <v>Enrichment use - Links to P1, P5, P6, P11</v>
      </c>
    </row>
    <row r="341" spans="1:13" ht="17.5" x14ac:dyDescent="0.35">
      <c r="A341" s="39" t="s">
        <v>149</v>
      </c>
      <c r="B341" t="b">
        <f t="shared" si="15"/>
        <v>0</v>
      </c>
      <c r="C341" t="str">
        <f t="shared" si="16"/>
        <v/>
      </c>
      <c r="D341" t="str">
        <f t="shared" si="17"/>
        <v/>
      </c>
      <c r="L341" t="s">
        <v>692</v>
      </c>
      <c r="M341" t="s">
        <v>692</v>
      </c>
    </row>
    <row r="342" spans="1:13" x14ac:dyDescent="0.35">
      <c r="A342" s="18" t="s">
        <v>418</v>
      </c>
      <c r="B342" t="b">
        <f t="shared" si="15"/>
        <v>1</v>
      </c>
      <c r="C342" t="str">
        <f t="shared" si="16"/>
        <v>KWI Sow pigs 5</v>
      </c>
      <c r="D342" t="str">
        <f t="shared" si="17"/>
        <v>Tail docking, tail lesions - Links to P1, P5, P6, P11</v>
      </c>
    </row>
    <row r="343" spans="1:13" ht="17.5" x14ac:dyDescent="0.35">
      <c r="A343" s="39" t="s">
        <v>150</v>
      </c>
      <c r="B343" t="b">
        <f t="shared" si="15"/>
        <v>0</v>
      </c>
      <c r="C343" t="str">
        <f t="shared" si="16"/>
        <v/>
      </c>
      <c r="D343" t="str">
        <f t="shared" si="17"/>
        <v/>
      </c>
      <c r="L343" t="s">
        <v>692</v>
      </c>
      <c r="M343" t="s">
        <v>692</v>
      </c>
    </row>
    <row r="344" spans="1:13" x14ac:dyDescent="0.35">
      <c r="A344" s="18" t="s">
        <v>419</v>
      </c>
      <c r="B344" t="b">
        <f t="shared" si="15"/>
        <v>1</v>
      </c>
      <c r="C344" t="str">
        <f t="shared" si="16"/>
        <v>KWI Sow pigs 6</v>
      </c>
      <c r="D344" t="str">
        <f t="shared" si="17"/>
        <v>Tooth reduction,  face and udder lesions - Links to P1, P5, P6, P11</v>
      </c>
    </row>
    <row r="345" spans="1:13" ht="17.5" x14ac:dyDescent="0.35">
      <c r="A345" s="39" t="s">
        <v>151</v>
      </c>
      <c r="B345" t="b">
        <f t="shared" si="15"/>
        <v>0</v>
      </c>
      <c r="C345" t="str">
        <f t="shared" si="16"/>
        <v/>
      </c>
      <c r="D345" t="str">
        <f t="shared" si="17"/>
        <v/>
      </c>
      <c r="L345" t="s">
        <v>692</v>
      </c>
      <c r="M345" t="s">
        <v>692</v>
      </c>
    </row>
    <row r="346" spans="1:13" x14ac:dyDescent="0.35">
      <c r="A346" s="18" t="s">
        <v>420</v>
      </c>
      <c r="B346" t="b">
        <f t="shared" si="15"/>
        <v>1</v>
      </c>
      <c r="C346" t="str">
        <f t="shared" si="16"/>
        <v>KWI Sow pigs 7</v>
      </c>
      <c r="D346" t="str">
        <f t="shared" si="17"/>
        <v>Body lesions - Links to P1, P5, P6, P11</v>
      </c>
    </row>
    <row r="347" spans="1:13" ht="17.5" x14ac:dyDescent="0.35">
      <c r="A347" s="39" t="s">
        <v>253</v>
      </c>
      <c r="B347" t="b">
        <f t="shared" si="15"/>
        <v>0</v>
      </c>
      <c r="C347" t="str">
        <f t="shared" si="16"/>
        <v/>
      </c>
      <c r="D347" t="str">
        <f t="shared" si="17"/>
        <v/>
      </c>
      <c r="L347" t="s">
        <v>692</v>
      </c>
      <c r="M347" t="s">
        <v>692</v>
      </c>
    </row>
    <row r="348" spans="1:13" x14ac:dyDescent="0.35">
      <c r="A348" s="18" t="s">
        <v>421</v>
      </c>
      <c r="B348" t="b">
        <f t="shared" si="15"/>
        <v>1</v>
      </c>
      <c r="C348" t="str">
        <f t="shared" si="16"/>
        <v>KWI Sow pigs 8</v>
      </c>
      <c r="D348" t="str">
        <f t="shared" si="17"/>
        <v>Shoulder lesions - Links to P1, P5, P6, P11</v>
      </c>
    </row>
    <row r="349" spans="1:13" ht="17.5" x14ac:dyDescent="0.35">
      <c r="A349" s="39" t="s">
        <v>254</v>
      </c>
      <c r="B349" t="b">
        <f t="shared" si="15"/>
        <v>0</v>
      </c>
      <c r="C349" t="str">
        <f t="shared" si="16"/>
        <v/>
      </c>
      <c r="D349" t="str">
        <f t="shared" si="17"/>
        <v/>
      </c>
      <c r="L349" t="s">
        <v>692</v>
      </c>
      <c r="M349" t="s">
        <v>692</v>
      </c>
    </row>
    <row r="350" spans="1:13" x14ac:dyDescent="0.35">
      <c r="A350" s="18" t="s">
        <v>422</v>
      </c>
      <c r="B350" t="b">
        <f t="shared" si="15"/>
        <v>1</v>
      </c>
      <c r="C350" t="str">
        <f t="shared" si="16"/>
        <v>KWI Sow pigs 9</v>
      </c>
      <c r="D350" t="str">
        <f t="shared" si="17"/>
        <v>Vulva lesions - Links to P1, P5, P6, P11</v>
      </c>
    </row>
    <row r="351" spans="1:13" ht="17.5" x14ac:dyDescent="0.35">
      <c r="A351" s="39" t="s">
        <v>152</v>
      </c>
      <c r="B351" t="b">
        <f t="shared" si="15"/>
        <v>0</v>
      </c>
      <c r="C351" t="str">
        <f t="shared" si="16"/>
        <v/>
      </c>
      <c r="D351" t="str">
        <f t="shared" si="17"/>
        <v/>
      </c>
      <c r="L351" t="s">
        <v>692</v>
      </c>
      <c r="M351" t="s">
        <v>692</v>
      </c>
    </row>
    <row r="352" spans="1:13" x14ac:dyDescent="0.35">
      <c r="A352" s="18" t="s">
        <v>423</v>
      </c>
      <c r="B352" t="b">
        <f t="shared" si="15"/>
        <v>1</v>
      </c>
      <c r="C352" t="str">
        <f t="shared" si="16"/>
        <v>KWI Sow pigs 10</v>
      </c>
      <c r="D352" t="str">
        <f t="shared" si="17"/>
        <v>On-farm culls - Links to P5, P10, P11</v>
      </c>
    </row>
    <row r="353" spans="1:13" ht="17.5" x14ac:dyDescent="0.35">
      <c r="A353" s="39" t="s">
        <v>255</v>
      </c>
      <c r="B353" t="b">
        <f t="shared" si="15"/>
        <v>0</v>
      </c>
      <c r="C353" t="str">
        <f t="shared" si="16"/>
        <v/>
      </c>
      <c r="D353" t="str">
        <f t="shared" si="17"/>
        <v/>
      </c>
      <c r="L353" t="s">
        <v>692</v>
      </c>
      <c r="M353" t="s">
        <v>692</v>
      </c>
    </row>
    <row r="354" spans="1:13" x14ac:dyDescent="0.35">
      <c r="A354" s="18" t="s">
        <v>424</v>
      </c>
      <c r="B354" t="b">
        <f t="shared" si="15"/>
        <v>1</v>
      </c>
      <c r="C354" t="str">
        <f t="shared" si="16"/>
        <v>KWI Sow pigs 11</v>
      </c>
      <c r="D354" t="str">
        <f t="shared" si="17"/>
        <v>On-farm mortality - Links to P5, P10, P11</v>
      </c>
    </row>
    <row r="355" spans="1:13" ht="17.5" x14ac:dyDescent="0.35">
      <c r="A355" s="39" t="s">
        <v>153</v>
      </c>
      <c r="B355" t="b">
        <f t="shared" si="15"/>
        <v>0</v>
      </c>
      <c r="C355" t="str">
        <f t="shared" si="16"/>
        <v/>
      </c>
      <c r="D355" t="str">
        <f t="shared" si="17"/>
        <v/>
      </c>
      <c r="L355" t="s">
        <v>692</v>
      </c>
      <c r="M355" t="s">
        <v>692</v>
      </c>
    </row>
    <row r="356" spans="1:13" x14ac:dyDescent="0.35">
      <c r="A356" s="18" t="s">
        <v>425</v>
      </c>
      <c r="B356" t="b">
        <f t="shared" si="15"/>
        <v>1</v>
      </c>
      <c r="C356" t="str">
        <f t="shared" si="16"/>
        <v>KWI Sow pigs 12</v>
      </c>
      <c r="D356" t="str">
        <f t="shared" si="17"/>
        <v>Fitness to transport/ mortality - Links to P2, P4, P5, P7, P11</v>
      </c>
    </row>
    <row r="357" spans="1:13" ht="17.5" x14ac:dyDescent="0.35">
      <c r="A357" s="39" t="s">
        <v>256</v>
      </c>
      <c r="B357" t="b">
        <f t="shared" si="15"/>
        <v>0</v>
      </c>
      <c r="C357" t="str">
        <f t="shared" si="16"/>
        <v/>
      </c>
      <c r="D357" t="str">
        <f t="shared" si="17"/>
        <v/>
      </c>
      <c r="L357" t="s">
        <v>692</v>
      </c>
      <c r="M357" t="s">
        <v>692</v>
      </c>
    </row>
    <row r="358" spans="1:13" x14ac:dyDescent="0.35">
      <c r="A358" s="18" t="s">
        <v>426</v>
      </c>
      <c r="B358" t="b">
        <f t="shared" si="15"/>
        <v>1</v>
      </c>
      <c r="C358" t="str">
        <f t="shared" si="16"/>
        <v>KWI Sow pigs 13</v>
      </c>
      <c r="D358" t="str">
        <f t="shared" si="17"/>
        <v>Slaughter - Links to P11, P12</v>
      </c>
    </row>
    <row r="359" spans="1:13" ht="17.5" x14ac:dyDescent="0.35">
      <c r="A359" s="39" t="s">
        <v>270</v>
      </c>
      <c r="B359" t="b">
        <f t="shared" si="15"/>
        <v>0</v>
      </c>
      <c r="C359" t="str">
        <f t="shared" si="16"/>
        <v/>
      </c>
      <c r="D359" t="str">
        <f t="shared" si="17"/>
        <v/>
      </c>
      <c r="L359" t="s">
        <v>692</v>
      </c>
      <c r="M359" t="s">
        <v>692</v>
      </c>
    </row>
    <row r="360" spans="1:13" x14ac:dyDescent="0.35">
      <c r="A360" s="18" t="s">
        <v>403</v>
      </c>
      <c r="B360" t="b">
        <f t="shared" si="15"/>
        <v>1</v>
      </c>
      <c r="C360" t="str">
        <f t="shared" si="16"/>
        <v>KPI Growing pigs 1</v>
      </c>
      <c r="D360" t="str">
        <f t="shared" si="17"/>
        <v>People, training - Links to P1, P2, P11</v>
      </c>
    </row>
    <row r="361" spans="1:13" ht="17.5" x14ac:dyDescent="0.35">
      <c r="A361" s="39" t="s">
        <v>163</v>
      </c>
      <c r="B361" t="b">
        <f t="shared" si="15"/>
        <v>0</v>
      </c>
      <c r="C361" t="str">
        <f t="shared" si="16"/>
        <v/>
      </c>
      <c r="D361" t="str">
        <f t="shared" si="17"/>
        <v/>
      </c>
      <c r="L361" t="s">
        <v>692</v>
      </c>
      <c r="M361" t="s">
        <v>692</v>
      </c>
    </row>
    <row r="362" spans="1:13" x14ac:dyDescent="0.35">
      <c r="A362" s="18" t="s">
        <v>316</v>
      </c>
      <c r="B362" t="b">
        <f t="shared" si="15"/>
        <v>1</v>
      </c>
      <c r="C362" t="str">
        <f t="shared" si="16"/>
        <v>KPI Growing pigs 2</v>
      </c>
      <c r="D362" t="str">
        <f t="shared" si="17"/>
        <v>Biosecurity  - Links to P5, P8, P11</v>
      </c>
    </row>
    <row r="363" spans="1:13" ht="17.5" x14ac:dyDescent="0.35">
      <c r="A363" s="39" t="s">
        <v>164</v>
      </c>
      <c r="B363" t="b">
        <f t="shared" si="15"/>
        <v>0</v>
      </c>
      <c r="C363" t="str">
        <f t="shared" si="16"/>
        <v/>
      </c>
      <c r="D363" t="str">
        <f t="shared" si="17"/>
        <v/>
      </c>
      <c r="L363" t="s">
        <v>692</v>
      </c>
      <c r="M363" t="s">
        <v>692</v>
      </c>
    </row>
    <row r="364" spans="1:13" x14ac:dyDescent="0.35">
      <c r="A364" s="18" t="s">
        <v>318</v>
      </c>
      <c r="B364" t="b">
        <f t="shared" si="15"/>
        <v>1</v>
      </c>
      <c r="C364" t="str">
        <f t="shared" si="16"/>
        <v>KPI Growing pigs 3</v>
      </c>
      <c r="D364" t="str">
        <f t="shared" si="17"/>
        <v>Cleaning and disinfection - Links to P5, P8, P11</v>
      </c>
    </row>
    <row r="365" spans="1:13" ht="17.5" x14ac:dyDescent="0.35">
      <c r="A365" s="39" t="s">
        <v>165</v>
      </c>
      <c r="B365" t="b">
        <f t="shared" si="15"/>
        <v>0</v>
      </c>
      <c r="C365" t="str">
        <f t="shared" si="16"/>
        <v/>
      </c>
      <c r="D365" t="str">
        <f t="shared" si="17"/>
        <v/>
      </c>
      <c r="L365" t="s">
        <v>692</v>
      </c>
      <c r="M365" t="s">
        <v>692</v>
      </c>
    </row>
    <row r="366" spans="1:13" x14ac:dyDescent="0.35">
      <c r="A366" s="18" t="s">
        <v>427</v>
      </c>
      <c r="B366" t="b">
        <f t="shared" si="15"/>
        <v>1</v>
      </c>
      <c r="C366" t="str">
        <f t="shared" si="16"/>
        <v>KPI Growing pigs 4</v>
      </c>
      <c r="D366" t="str">
        <f t="shared" si="17"/>
        <v>Farm environment:  physical - Links to P2, P4, P5, P6, P9</v>
      </c>
    </row>
    <row r="367" spans="1:13" ht="17.5" x14ac:dyDescent="0.35">
      <c r="A367" s="39" t="s">
        <v>166</v>
      </c>
      <c r="B367" t="b">
        <f t="shared" si="15"/>
        <v>0</v>
      </c>
      <c r="C367" t="str">
        <f t="shared" si="16"/>
        <v/>
      </c>
      <c r="D367" t="str">
        <f t="shared" si="17"/>
        <v/>
      </c>
      <c r="L367" t="s">
        <v>692</v>
      </c>
      <c r="M367" t="s">
        <v>692</v>
      </c>
    </row>
    <row r="368" spans="1:13" x14ac:dyDescent="0.35">
      <c r="A368" s="18" t="s">
        <v>323</v>
      </c>
      <c r="B368" t="b">
        <f t="shared" si="15"/>
        <v>1</v>
      </c>
      <c r="C368" t="str">
        <f t="shared" si="16"/>
        <v>KPI Growing pigs 5</v>
      </c>
      <c r="D368" t="str">
        <f t="shared" si="17"/>
        <v>Farm environment:  temperature  - Links to P4, P9</v>
      </c>
    </row>
    <row r="369" spans="1:13" ht="17.5" x14ac:dyDescent="0.35">
      <c r="A369" s="39" t="s">
        <v>167</v>
      </c>
      <c r="B369" t="b">
        <f t="shared" si="15"/>
        <v>0</v>
      </c>
      <c r="C369" t="str">
        <f t="shared" si="16"/>
        <v/>
      </c>
      <c r="D369" t="str">
        <f t="shared" si="17"/>
        <v/>
      </c>
      <c r="L369" t="s">
        <v>692</v>
      </c>
      <c r="M369" t="s">
        <v>692</v>
      </c>
    </row>
    <row r="370" spans="1:13" x14ac:dyDescent="0.35">
      <c r="A370" s="18" t="s">
        <v>357</v>
      </c>
      <c r="B370" t="b">
        <f t="shared" si="15"/>
        <v>1</v>
      </c>
      <c r="C370" t="str">
        <f t="shared" si="16"/>
        <v>KPI Growing pigs 6</v>
      </c>
      <c r="D370" t="str">
        <f t="shared" si="17"/>
        <v>Farm environment:  ventilation - Links to P4, P9</v>
      </c>
    </row>
    <row r="371" spans="1:13" ht="17.5" x14ac:dyDescent="0.35">
      <c r="A371" s="39" t="s">
        <v>168</v>
      </c>
      <c r="B371" t="b">
        <f t="shared" si="15"/>
        <v>0</v>
      </c>
      <c r="C371" t="str">
        <f t="shared" si="16"/>
        <v/>
      </c>
      <c r="D371" t="str">
        <f t="shared" si="17"/>
        <v/>
      </c>
      <c r="L371" t="s">
        <v>692</v>
      </c>
      <c r="M371" t="s">
        <v>692</v>
      </c>
    </row>
    <row r="372" spans="1:13" x14ac:dyDescent="0.35">
      <c r="A372" s="18" t="s">
        <v>325</v>
      </c>
      <c r="B372" t="b">
        <f t="shared" si="15"/>
        <v>1</v>
      </c>
      <c r="C372" t="str">
        <f t="shared" si="16"/>
        <v>KPI Growing pigs 7</v>
      </c>
      <c r="D372" t="str">
        <f t="shared" si="17"/>
        <v>Farm environment: light - Links to P6</v>
      </c>
    </row>
    <row r="373" spans="1:13" ht="17.5" x14ac:dyDescent="0.35">
      <c r="A373" s="39" t="s">
        <v>169</v>
      </c>
      <c r="B373" t="b">
        <f t="shared" si="15"/>
        <v>0</v>
      </c>
      <c r="C373" t="str">
        <f t="shared" si="16"/>
        <v/>
      </c>
      <c r="D373" t="str">
        <f t="shared" si="17"/>
        <v/>
      </c>
      <c r="L373" t="s">
        <v>692</v>
      </c>
      <c r="M373" t="s">
        <v>692</v>
      </c>
    </row>
    <row r="374" spans="1:13" x14ac:dyDescent="0.35">
      <c r="A374" s="18" t="s">
        <v>407</v>
      </c>
      <c r="B374" t="b">
        <f t="shared" si="15"/>
        <v>1</v>
      </c>
      <c r="C374" t="str">
        <f t="shared" si="16"/>
        <v>KPI Growing pigs 8</v>
      </c>
      <c r="D374" t="str">
        <f t="shared" si="17"/>
        <v>Farm environment: enrichments - Links to P6</v>
      </c>
    </row>
    <row r="375" spans="1:13" ht="17.5" x14ac:dyDescent="0.35">
      <c r="A375" s="39" t="s">
        <v>170</v>
      </c>
      <c r="B375" t="b">
        <f t="shared" si="15"/>
        <v>0</v>
      </c>
      <c r="C375" t="str">
        <f t="shared" si="16"/>
        <v/>
      </c>
      <c r="D375" t="str">
        <f t="shared" si="17"/>
        <v/>
      </c>
      <c r="L375" t="s">
        <v>692</v>
      </c>
      <c r="M375" t="s">
        <v>692</v>
      </c>
    </row>
    <row r="376" spans="1:13" x14ac:dyDescent="0.35">
      <c r="A376" s="18" t="s">
        <v>408</v>
      </c>
      <c r="B376" t="b">
        <f t="shared" si="15"/>
        <v>1</v>
      </c>
      <c r="C376" t="str">
        <f t="shared" si="16"/>
        <v>KPI Growing pigs 9</v>
      </c>
      <c r="D376" t="str">
        <f t="shared" si="17"/>
        <v>Farm environment:  stocking density - Links to P1, P4, P6</v>
      </c>
    </row>
    <row r="377" spans="1:13" ht="17.5" x14ac:dyDescent="0.35">
      <c r="A377" s="39" t="s">
        <v>171</v>
      </c>
      <c r="B377" t="b">
        <f t="shared" si="15"/>
        <v>0</v>
      </c>
      <c r="C377" t="str">
        <f t="shared" si="16"/>
        <v/>
      </c>
      <c r="D377" t="str">
        <f t="shared" si="17"/>
        <v/>
      </c>
      <c r="L377" t="s">
        <v>692</v>
      </c>
      <c r="M377" t="s">
        <v>692</v>
      </c>
    </row>
    <row r="378" spans="1:13" x14ac:dyDescent="0.35">
      <c r="A378" s="18" t="s">
        <v>329</v>
      </c>
      <c r="B378" t="b">
        <f t="shared" si="15"/>
        <v>1</v>
      </c>
      <c r="C378" t="str">
        <f t="shared" si="16"/>
        <v>KPI Growing pigs 10</v>
      </c>
      <c r="D378" t="str">
        <f t="shared" si="17"/>
        <v>Farm environment:  emergency - Links to P7, P10, P11</v>
      </c>
    </row>
    <row r="379" spans="1:13" ht="17.5" x14ac:dyDescent="0.35">
      <c r="A379" s="39" t="s">
        <v>172</v>
      </c>
      <c r="B379" t="b">
        <f t="shared" si="15"/>
        <v>0</v>
      </c>
      <c r="C379" t="str">
        <f t="shared" si="16"/>
        <v/>
      </c>
      <c r="D379" t="str">
        <f t="shared" si="17"/>
        <v/>
      </c>
      <c r="L379" t="s">
        <v>692</v>
      </c>
      <c r="M379" t="s">
        <v>692</v>
      </c>
    </row>
    <row r="380" spans="1:13" x14ac:dyDescent="0.35">
      <c r="A380" s="18" t="s">
        <v>330</v>
      </c>
      <c r="B380" t="b">
        <f t="shared" si="15"/>
        <v>1</v>
      </c>
      <c r="C380" t="str">
        <f t="shared" si="16"/>
        <v>KPI Growing pigs 11</v>
      </c>
      <c r="D380" t="str">
        <f t="shared" si="17"/>
        <v>Feed - Links to P3</v>
      </c>
    </row>
    <row r="381" spans="1:13" ht="17.5" x14ac:dyDescent="0.35">
      <c r="A381" s="39" t="s">
        <v>173</v>
      </c>
      <c r="B381" t="b">
        <f t="shared" si="15"/>
        <v>0</v>
      </c>
      <c r="C381" t="str">
        <f t="shared" si="16"/>
        <v/>
      </c>
      <c r="D381" t="str">
        <f t="shared" si="17"/>
        <v/>
      </c>
      <c r="L381" t="s">
        <v>692</v>
      </c>
      <c r="M381" t="s">
        <v>692</v>
      </c>
    </row>
    <row r="382" spans="1:13" x14ac:dyDescent="0.35">
      <c r="A382" s="18" t="s">
        <v>331</v>
      </c>
      <c r="B382" t="b">
        <f t="shared" si="15"/>
        <v>1</v>
      </c>
      <c r="C382" t="str">
        <f t="shared" si="16"/>
        <v>KPI Growing pigs 12</v>
      </c>
      <c r="D382" t="str">
        <f t="shared" si="17"/>
        <v>Water - Links to P3</v>
      </c>
    </row>
    <row r="383" spans="1:13" ht="17.5" x14ac:dyDescent="0.35">
      <c r="A383" s="39" t="s">
        <v>174</v>
      </c>
      <c r="B383" t="b">
        <f t="shared" si="15"/>
        <v>0</v>
      </c>
      <c r="C383" t="str">
        <f t="shared" si="16"/>
        <v/>
      </c>
      <c r="D383" t="str">
        <f t="shared" si="17"/>
        <v/>
      </c>
      <c r="L383" t="s">
        <v>692</v>
      </c>
      <c r="M383" t="s">
        <v>692</v>
      </c>
    </row>
    <row r="384" spans="1:13" x14ac:dyDescent="0.35">
      <c r="A384" s="18" t="s">
        <v>387</v>
      </c>
      <c r="B384" t="b">
        <f t="shared" si="15"/>
        <v>1</v>
      </c>
      <c r="C384" t="str">
        <f t="shared" si="16"/>
        <v>KPI Growing pigs 13</v>
      </c>
      <c r="D384" t="str">
        <f t="shared" si="17"/>
        <v>Health, and health planning - Links to P8</v>
      </c>
    </row>
    <row r="385" spans="1:13" ht="17.5" x14ac:dyDescent="0.35">
      <c r="A385" s="39" t="s">
        <v>175</v>
      </c>
      <c r="B385" t="b">
        <f t="shared" ref="B385:B448" si="18">AND(LEFT(A385,3)&lt;&gt;"KPI",LEFT(A385,3)&lt;&gt;"KWI")</f>
        <v>0</v>
      </c>
      <c r="C385" t="str">
        <f t="shared" si="16"/>
        <v/>
      </c>
      <c r="D385" t="str">
        <f t="shared" si="17"/>
        <v/>
      </c>
      <c r="L385" t="s">
        <v>692</v>
      </c>
      <c r="M385" t="s">
        <v>692</v>
      </c>
    </row>
    <row r="386" spans="1:13" x14ac:dyDescent="0.35">
      <c r="A386" s="18" t="s">
        <v>409</v>
      </c>
      <c r="B386" t="b">
        <f t="shared" si="18"/>
        <v>1</v>
      </c>
      <c r="C386" t="str">
        <f t="shared" si="16"/>
        <v>KPI Growing pigs 14</v>
      </c>
      <c r="D386" t="str">
        <f t="shared" si="17"/>
        <v>Medicines - Links to P2, P8, P11</v>
      </c>
    </row>
    <row r="387" spans="1:13" ht="17.5" x14ac:dyDescent="0.35">
      <c r="A387" s="39" t="s">
        <v>176</v>
      </c>
      <c r="B387" t="b">
        <f t="shared" si="18"/>
        <v>0</v>
      </c>
      <c r="C387" t="str">
        <f t="shared" ref="C387:C450" si="19">IF(B387,A386,"")</f>
        <v/>
      </c>
      <c r="D387" t="str">
        <f t="shared" ref="D387:D450" si="20">IF(B387,A387,"")</f>
        <v/>
      </c>
      <c r="L387" t="s">
        <v>692</v>
      </c>
      <c r="M387" t="s">
        <v>692</v>
      </c>
    </row>
    <row r="388" spans="1:13" x14ac:dyDescent="0.35">
      <c r="A388" s="18" t="s">
        <v>410</v>
      </c>
      <c r="B388" t="b">
        <f t="shared" si="18"/>
        <v>1</v>
      </c>
      <c r="C388" t="str">
        <f t="shared" si="19"/>
        <v>KPI Growing pigs 15</v>
      </c>
      <c r="D388" t="str">
        <f t="shared" si="20"/>
        <v>Ammonia (NH3),  dust, humidity  - Links to P4, P5, P9</v>
      </c>
    </row>
    <row r="389" spans="1:13" ht="17.5" x14ac:dyDescent="0.35">
      <c r="A389" s="39" t="s">
        <v>177</v>
      </c>
      <c r="B389" t="b">
        <f t="shared" si="18"/>
        <v>0</v>
      </c>
      <c r="C389" t="str">
        <f t="shared" si="19"/>
        <v/>
      </c>
      <c r="D389" t="str">
        <f t="shared" si="20"/>
        <v/>
      </c>
      <c r="L389" t="s">
        <v>692</v>
      </c>
      <c r="M389" t="s">
        <v>692</v>
      </c>
    </row>
    <row r="390" spans="1:13" x14ac:dyDescent="0.35">
      <c r="A390" s="18" t="s">
        <v>428</v>
      </c>
      <c r="B390" t="b">
        <f t="shared" si="18"/>
        <v>1</v>
      </c>
      <c r="C390" t="str">
        <f t="shared" si="19"/>
        <v>KPI Growing pigs 16</v>
      </c>
      <c r="D390" t="str">
        <f t="shared" si="20"/>
        <v>Mixing unfamiliar animals - Links to P5, P7</v>
      </c>
    </row>
    <row r="391" spans="1:13" ht="17.5" x14ac:dyDescent="0.35">
      <c r="A391" s="39" t="s">
        <v>178</v>
      </c>
      <c r="B391" t="b">
        <f t="shared" si="18"/>
        <v>0</v>
      </c>
      <c r="C391" t="str">
        <f t="shared" si="19"/>
        <v/>
      </c>
      <c r="D391" t="str">
        <f t="shared" si="20"/>
        <v/>
      </c>
      <c r="L391" t="s">
        <v>692</v>
      </c>
      <c r="M391" t="s">
        <v>692</v>
      </c>
    </row>
    <row r="392" spans="1:13" x14ac:dyDescent="0.35">
      <c r="A392" s="18" t="s">
        <v>412</v>
      </c>
      <c r="B392" t="b">
        <f t="shared" si="18"/>
        <v>1</v>
      </c>
      <c r="C392" t="str">
        <f t="shared" si="19"/>
        <v>KPI Growing pigs 17</v>
      </c>
      <c r="D392" t="str">
        <f t="shared" si="20"/>
        <v>Resting surface, bedding - Links to P4</v>
      </c>
    </row>
    <row r="393" spans="1:13" x14ac:dyDescent="0.35">
      <c r="A393" s="40" t="s">
        <v>179</v>
      </c>
      <c r="B393" t="b">
        <f t="shared" si="18"/>
        <v>0</v>
      </c>
      <c r="C393" t="str">
        <f t="shared" si="19"/>
        <v/>
      </c>
      <c r="D393" t="str">
        <f t="shared" si="20"/>
        <v/>
      </c>
      <c r="L393" t="s">
        <v>692</v>
      </c>
      <c r="M393" t="s">
        <v>692</v>
      </c>
    </row>
    <row r="394" spans="1:13" x14ac:dyDescent="0.35">
      <c r="A394" s="18" t="s">
        <v>336</v>
      </c>
      <c r="B394" t="b">
        <f t="shared" si="18"/>
        <v>1</v>
      </c>
      <c r="C394" t="str">
        <f t="shared" si="19"/>
        <v>KPI Growing pigs 18</v>
      </c>
      <c r="D394" t="str">
        <f t="shared" si="20"/>
        <v>Mutilations  - Links to P5, P7</v>
      </c>
    </row>
    <row r="395" spans="1:13" ht="17.5" x14ac:dyDescent="0.35">
      <c r="A395" s="39" t="s">
        <v>180</v>
      </c>
      <c r="B395" t="b">
        <f t="shared" si="18"/>
        <v>0</v>
      </c>
      <c r="C395" t="str">
        <f t="shared" si="19"/>
        <v/>
      </c>
      <c r="D395" t="str">
        <f t="shared" si="20"/>
        <v/>
      </c>
      <c r="L395" t="s">
        <v>692</v>
      </c>
      <c r="M395" t="s">
        <v>692</v>
      </c>
    </row>
    <row r="396" spans="1:13" x14ac:dyDescent="0.35">
      <c r="A396" s="18" t="s">
        <v>413</v>
      </c>
      <c r="B396" t="b">
        <f t="shared" si="18"/>
        <v>1</v>
      </c>
      <c r="C396" t="str">
        <f t="shared" si="19"/>
        <v>KPI Growing pigs 19</v>
      </c>
      <c r="D396" t="str">
        <f t="shared" si="20"/>
        <v>Hospital pen - Links to P5, P8</v>
      </c>
    </row>
    <row r="397" spans="1:13" ht="17.5" x14ac:dyDescent="0.35">
      <c r="A397" s="39" t="s">
        <v>181</v>
      </c>
      <c r="B397" t="b">
        <f t="shared" si="18"/>
        <v>0</v>
      </c>
      <c r="C397" t="str">
        <f t="shared" si="19"/>
        <v/>
      </c>
      <c r="D397" t="str">
        <f t="shared" si="20"/>
        <v/>
      </c>
      <c r="L397" t="s">
        <v>692</v>
      </c>
      <c r="M397" t="s">
        <v>692</v>
      </c>
    </row>
    <row r="398" spans="1:13" x14ac:dyDescent="0.35">
      <c r="A398" s="18" t="s">
        <v>338</v>
      </c>
      <c r="B398" t="b">
        <f t="shared" si="18"/>
        <v>1</v>
      </c>
      <c r="C398" t="str">
        <f t="shared" si="19"/>
        <v>KPI Growing pigs 20</v>
      </c>
      <c r="D398" t="str">
        <f t="shared" si="20"/>
        <v>Euthanasia - Links to P5, P7</v>
      </c>
    </row>
    <row r="399" spans="1:13" ht="17.5" x14ac:dyDescent="0.35">
      <c r="A399" s="39" t="s">
        <v>182</v>
      </c>
      <c r="B399" t="b">
        <f t="shared" si="18"/>
        <v>0</v>
      </c>
      <c r="C399" t="str">
        <f t="shared" si="19"/>
        <v/>
      </c>
      <c r="D399" t="str">
        <f t="shared" si="20"/>
        <v/>
      </c>
      <c r="L399" t="s">
        <v>692</v>
      </c>
      <c r="M399" t="s">
        <v>692</v>
      </c>
    </row>
    <row r="400" spans="1:13" x14ac:dyDescent="0.35">
      <c r="A400" s="18" t="s">
        <v>414</v>
      </c>
      <c r="B400" t="b">
        <f t="shared" si="18"/>
        <v>1</v>
      </c>
      <c r="C400" t="str">
        <f t="shared" si="19"/>
        <v>KPI Growing pigs 21</v>
      </c>
      <c r="D400" t="str">
        <f t="shared" si="20"/>
        <v>Handling  - Links to P</v>
      </c>
    </row>
    <row r="401" spans="1:13" ht="17.5" x14ac:dyDescent="0.35">
      <c r="A401" s="39" t="s">
        <v>155</v>
      </c>
      <c r="B401" t="b">
        <f t="shared" si="18"/>
        <v>0</v>
      </c>
      <c r="C401" t="str">
        <f t="shared" si="19"/>
        <v/>
      </c>
      <c r="D401" t="str">
        <f t="shared" si="20"/>
        <v/>
      </c>
      <c r="L401" t="s">
        <v>692</v>
      </c>
      <c r="M401" t="s">
        <v>692</v>
      </c>
    </row>
    <row r="402" spans="1:13" x14ac:dyDescent="0.35">
      <c r="A402" s="18" t="s">
        <v>345</v>
      </c>
      <c r="B402" t="b">
        <f t="shared" si="18"/>
        <v>1</v>
      </c>
      <c r="C402" t="str">
        <f t="shared" si="19"/>
        <v>KWI Growing pigs 1</v>
      </c>
      <c r="D402" t="str">
        <f t="shared" si="20"/>
        <v>Animal records  - Links to P10</v>
      </c>
    </row>
    <row r="403" spans="1:13" ht="17.5" x14ac:dyDescent="0.35">
      <c r="A403" s="39" t="s">
        <v>156</v>
      </c>
      <c r="B403" t="b">
        <f t="shared" si="18"/>
        <v>0</v>
      </c>
      <c r="C403" t="str">
        <f t="shared" si="19"/>
        <v/>
      </c>
      <c r="D403" t="str">
        <f t="shared" si="20"/>
        <v/>
      </c>
      <c r="L403" t="s">
        <v>692</v>
      </c>
      <c r="M403" t="s">
        <v>692</v>
      </c>
    </row>
    <row r="404" spans="1:13" x14ac:dyDescent="0.35">
      <c r="A404" s="18" t="s">
        <v>415</v>
      </c>
      <c r="B404" t="b">
        <f t="shared" si="18"/>
        <v>1</v>
      </c>
      <c r="C404" t="str">
        <f t="shared" si="19"/>
        <v>KWI Growing pigs 2</v>
      </c>
      <c r="D404" t="str">
        <f t="shared" si="20"/>
        <v xml:space="preserve">Lameness  - Links to P1, P4, P5, P11 </v>
      </c>
    </row>
    <row r="405" spans="1:13" ht="17.5" x14ac:dyDescent="0.35">
      <c r="A405" s="39" t="s">
        <v>157</v>
      </c>
      <c r="B405" t="b">
        <f t="shared" si="18"/>
        <v>0</v>
      </c>
      <c r="C405" t="str">
        <f t="shared" si="19"/>
        <v/>
      </c>
      <c r="D405" t="str">
        <f t="shared" si="20"/>
        <v/>
      </c>
      <c r="L405" t="s">
        <v>692</v>
      </c>
      <c r="M405" t="s">
        <v>692</v>
      </c>
    </row>
    <row r="406" spans="1:13" x14ac:dyDescent="0.35">
      <c r="A406" s="18" t="s">
        <v>416</v>
      </c>
      <c r="B406" t="b">
        <f t="shared" si="18"/>
        <v>1</v>
      </c>
      <c r="C406" t="str">
        <f t="shared" si="19"/>
        <v>KWI Growing pigs 3</v>
      </c>
      <c r="D406" t="str">
        <f t="shared" si="20"/>
        <v xml:space="preserve">Leg swellings - Links to P1, P4, P5, P11 </v>
      </c>
    </row>
    <row r="407" spans="1:13" ht="17.5" x14ac:dyDescent="0.35">
      <c r="A407" s="39" t="s">
        <v>158</v>
      </c>
      <c r="B407" t="b">
        <f t="shared" si="18"/>
        <v>0</v>
      </c>
      <c r="C407" t="str">
        <f t="shared" si="19"/>
        <v/>
      </c>
      <c r="D407" t="str">
        <f t="shared" si="20"/>
        <v/>
      </c>
      <c r="L407" t="s">
        <v>692</v>
      </c>
      <c r="M407" t="s">
        <v>692</v>
      </c>
    </row>
    <row r="408" spans="1:13" x14ac:dyDescent="0.35">
      <c r="A408" s="18" t="s">
        <v>417</v>
      </c>
      <c r="B408" t="b">
        <f t="shared" si="18"/>
        <v>1</v>
      </c>
      <c r="C408" t="str">
        <f t="shared" si="19"/>
        <v>KWI Growing pigs 4</v>
      </c>
      <c r="D408" t="str">
        <f t="shared" si="20"/>
        <v>Enrichment use - Links to P1, P5, P6, P11</v>
      </c>
    </row>
    <row r="409" spans="1:13" ht="17.5" x14ac:dyDescent="0.35">
      <c r="A409" s="39" t="s">
        <v>159</v>
      </c>
      <c r="B409" t="b">
        <f t="shared" si="18"/>
        <v>0</v>
      </c>
      <c r="C409" t="str">
        <f t="shared" si="19"/>
        <v/>
      </c>
      <c r="D409" t="str">
        <f t="shared" si="20"/>
        <v/>
      </c>
      <c r="L409" t="s">
        <v>692</v>
      </c>
      <c r="M409" t="s">
        <v>692</v>
      </c>
    </row>
    <row r="410" spans="1:13" x14ac:dyDescent="0.35">
      <c r="A410" s="18" t="s">
        <v>418</v>
      </c>
      <c r="B410" t="b">
        <f t="shared" si="18"/>
        <v>1</v>
      </c>
      <c r="C410" t="str">
        <f t="shared" si="19"/>
        <v>KWI Growing pigs 5</v>
      </c>
      <c r="D410" t="str">
        <f t="shared" si="20"/>
        <v>Tail docking, tail lesions - Links to P1, P5, P6, P11</v>
      </c>
    </row>
    <row r="411" spans="1:13" ht="17.5" x14ac:dyDescent="0.35">
      <c r="A411" s="39" t="s">
        <v>160</v>
      </c>
      <c r="B411" t="b">
        <f t="shared" si="18"/>
        <v>0</v>
      </c>
      <c r="C411" t="str">
        <f t="shared" si="19"/>
        <v/>
      </c>
      <c r="D411" t="str">
        <f t="shared" si="20"/>
        <v/>
      </c>
      <c r="L411" t="s">
        <v>692</v>
      </c>
      <c r="M411" t="s">
        <v>692</v>
      </c>
    </row>
    <row r="412" spans="1:13" x14ac:dyDescent="0.35">
      <c r="A412" s="18" t="s">
        <v>420</v>
      </c>
      <c r="B412" t="b">
        <f t="shared" si="18"/>
        <v>1</v>
      </c>
      <c r="C412" t="str">
        <f t="shared" si="19"/>
        <v>KWI Growing pigs 6</v>
      </c>
      <c r="D412" t="str">
        <f t="shared" si="20"/>
        <v>Body lesions - Links to P1, P5, P6, P11</v>
      </c>
    </row>
    <row r="413" spans="1:13" ht="17.5" x14ac:dyDescent="0.35">
      <c r="A413" s="39" t="s">
        <v>161</v>
      </c>
      <c r="B413" t="b">
        <f t="shared" si="18"/>
        <v>0</v>
      </c>
      <c r="C413" t="str">
        <f t="shared" si="19"/>
        <v/>
      </c>
      <c r="D413" t="str">
        <f t="shared" si="20"/>
        <v/>
      </c>
      <c r="L413" t="s">
        <v>692</v>
      </c>
      <c r="M413" t="s">
        <v>692</v>
      </c>
    </row>
    <row r="414" spans="1:13" x14ac:dyDescent="0.35">
      <c r="A414" s="18" t="s">
        <v>429</v>
      </c>
      <c r="B414" t="b">
        <f t="shared" si="18"/>
        <v>1</v>
      </c>
      <c r="C414" t="str">
        <f t="shared" si="19"/>
        <v>KWI Growing pigs 7</v>
      </c>
      <c r="D414" t="str">
        <f t="shared" si="20"/>
        <v>On Farm Culls - Links to P5, P10, P11</v>
      </c>
    </row>
    <row r="415" spans="1:13" ht="17.5" x14ac:dyDescent="0.35">
      <c r="A415" s="39" t="s">
        <v>257</v>
      </c>
      <c r="B415" t="b">
        <f t="shared" si="18"/>
        <v>0</v>
      </c>
      <c r="C415" t="str">
        <f t="shared" si="19"/>
        <v/>
      </c>
      <c r="D415" t="str">
        <f t="shared" si="20"/>
        <v/>
      </c>
      <c r="L415" t="s">
        <v>692</v>
      </c>
      <c r="M415" t="s">
        <v>692</v>
      </c>
    </row>
    <row r="416" spans="1:13" x14ac:dyDescent="0.35">
      <c r="A416" s="18" t="s">
        <v>430</v>
      </c>
      <c r="B416" t="b">
        <f t="shared" si="18"/>
        <v>1</v>
      </c>
      <c r="C416" t="str">
        <f t="shared" si="19"/>
        <v>KWI Growing pigs 8</v>
      </c>
      <c r="D416" t="str">
        <f t="shared" si="20"/>
        <v>On Farm Mortality - Links to P5, P10, P11</v>
      </c>
    </row>
    <row r="417" spans="1:13" ht="17.5" x14ac:dyDescent="0.35">
      <c r="A417" s="39" t="s">
        <v>162</v>
      </c>
      <c r="B417" t="b">
        <f t="shared" si="18"/>
        <v>0</v>
      </c>
      <c r="C417" t="str">
        <f t="shared" si="19"/>
        <v/>
      </c>
      <c r="D417" t="str">
        <f t="shared" si="20"/>
        <v/>
      </c>
      <c r="L417" t="s">
        <v>692</v>
      </c>
      <c r="M417" t="s">
        <v>692</v>
      </c>
    </row>
    <row r="418" spans="1:13" x14ac:dyDescent="0.35">
      <c r="A418" s="18" t="s">
        <v>431</v>
      </c>
      <c r="B418" t="b">
        <f t="shared" si="18"/>
        <v>1</v>
      </c>
      <c r="C418" t="str">
        <f t="shared" si="19"/>
        <v>KWI Growing pigs 9</v>
      </c>
      <c r="D418" t="str">
        <f t="shared" si="20"/>
        <v>Fitness to Transport/ Mortality - Links to P2, P4, P5, P7, P11</v>
      </c>
    </row>
    <row r="419" spans="1:13" ht="17.5" x14ac:dyDescent="0.35">
      <c r="A419" s="39" t="s">
        <v>258</v>
      </c>
      <c r="B419" t="b">
        <f t="shared" si="18"/>
        <v>0</v>
      </c>
      <c r="C419" t="str">
        <f t="shared" si="19"/>
        <v/>
      </c>
      <c r="D419" t="str">
        <f t="shared" si="20"/>
        <v/>
      </c>
      <c r="L419" t="s">
        <v>692</v>
      </c>
      <c r="M419" t="s">
        <v>692</v>
      </c>
    </row>
    <row r="420" spans="1:13" x14ac:dyDescent="0.35">
      <c r="A420" s="18" t="s">
        <v>426</v>
      </c>
      <c r="B420" t="b">
        <f t="shared" si="18"/>
        <v>1</v>
      </c>
      <c r="C420" t="str">
        <f t="shared" si="19"/>
        <v>KWI Growing pigs 10</v>
      </c>
      <c r="D420" t="str">
        <f t="shared" si="20"/>
        <v>Slaughter - Links to P11, P12</v>
      </c>
    </row>
    <row r="421" spans="1:13" ht="17.5" x14ac:dyDescent="0.35">
      <c r="A421" s="39" t="s">
        <v>271</v>
      </c>
      <c r="B421" t="b">
        <f t="shared" si="18"/>
        <v>0</v>
      </c>
      <c r="C421" t="str">
        <f t="shared" si="19"/>
        <v/>
      </c>
      <c r="D421" t="str">
        <f t="shared" si="20"/>
        <v/>
      </c>
      <c r="L421" t="s">
        <v>692</v>
      </c>
      <c r="M421" t="s">
        <v>692</v>
      </c>
    </row>
    <row r="422" spans="1:13" x14ac:dyDescent="0.35">
      <c r="A422" s="18" t="s">
        <v>403</v>
      </c>
      <c r="B422" t="b">
        <f t="shared" si="18"/>
        <v>1</v>
      </c>
      <c r="C422" t="str">
        <f t="shared" si="19"/>
        <v>KPI Sheep 1</v>
      </c>
      <c r="D422" t="str">
        <f t="shared" si="20"/>
        <v>People, training - Links to P1, P2, P11</v>
      </c>
    </row>
    <row r="423" spans="1:13" ht="17.5" x14ac:dyDescent="0.35">
      <c r="A423" s="39" t="s">
        <v>183</v>
      </c>
      <c r="B423" t="b">
        <f t="shared" si="18"/>
        <v>0</v>
      </c>
      <c r="C423" t="str">
        <f t="shared" si="19"/>
        <v/>
      </c>
      <c r="D423" t="str">
        <f t="shared" si="20"/>
        <v/>
      </c>
      <c r="L423" t="s">
        <v>692</v>
      </c>
      <c r="M423" t="s">
        <v>692</v>
      </c>
    </row>
    <row r="424" spans="1:13" x14ac:dyDescent="0.35">
      <c r="A424" s="18" t="s">
        <v>316</v>
      </c>
      <c r="B424" t="b">
        <f t="shared" si="18"/>
        <v>1</v>
      </c>
      <c r="C424" t="str">
        <f t="shared" si="19"/>
        <v>KPI Sheep 2</v>
      </c>
      <c r="D424" t="str">
        <f t="shared" si="20"/>
        <v>Biosecurity  - Links to P5, P8, P11</v>
      </c>
    </row>
    <row r="425" spans="1:13" ht="17.5" x14ac:dyDescent="0.35">
      <c r="A425" s="39" t="s">
        <v>184</v>
      </c>
      <c r="B425" t="b">
        <f t="shared" si="18"/>
        <v>0</v>
      </c>
      <c r="C425" t="str">
        <f t="shared" si="19"/>
        <v/>
      </c>
      <c r="D425" t="str">
        <f t="shared" si="20"/>
        <v/>
      </c>
      <c r="L425" t="s">
        <v>692</v>
      </c>
      <c r="M425" t="s">
        <v>692</v>
      </c>
    </row>
    <row r="426" spans="1:13" x14ac:dyDescent="0.35">
      <c r="A426" s="18" t="s">
        <v>317</v>
      </c>
      <c r="B426" t="b">
        <f t="shared" si="18"/>
        <v>1</v>
      </c>
      <c r="C426" t="str">
        <f t="shared" si="19"/>
        <v>KPI Sheep 3</v>
      </c>
      <c r="D426" t="str">
        <f t="shared" si="20"/>
        <v>Animal identification - Links to P10</v>
      </c>
    </row>
    <row r="427" spans="1:13" ht="17.5" x14ac:dyDescent="0.35">
      <c r="A427" s="39" t="s">
        <v>185</v>
      </c>
      <c r="B427" t="b">
        <f t="shared" si="18"/>
        <v>0</v>
      </c>
      <c r="C427" t="str">
        <f t="shared" si="19"/>
        <v/>
      </c>
      <c r="D427" t="str">
        <f t="shared" si="20"/>
        <v/>
      </c>
      <c r="L427" t="s">
        <v>692</v>
      </c>
      <c r="M427" t="s">
        <v>692</v>
      </c>
    </row>
    <row r="428" spans="1:13" x14ac:dyDescent="0.35">
      <c r="A428" s="18" t="s">
        <v>318</v>
      </c>
      <c r="B428" t="b">
        <f t="shared" si="18"/>
        <v>1</v>
      </c>
      <c r="C428" t="str">
        <f t="shared" si="19"/>
        <v>KPI Sheep 4</v>
      </c>
      <c r="D428" t="str">
        <f t="shared" si="20"/>
        <v>Cleaning and disinfection - Links to P5, P8, P11</v>
      </c>
    </row>
    <row r="429" spans="1:13" ht="17.5" x14ac:dyDescent="0.35">
      <c r="A429" s="39" t="s">
        <v>186</v>
      </c>
      <c r="B429" t="b">
        <f t="shared" si="18"/>
        <v>0</v>
      </c>
      <c r="C429" t="str">
        <f t="shared" si="19"/>
        <v/>
      </c>
      <c r="D429" t="str">
        <f t="shared" si="20"/>
        <v/>
      </c>
      <c r="L429" t="s">
        <v>692</v>
      </c>
      <c r="M429" t="s">
        <v>692</v>
      </c>
    </row>
    <row r="430" spans="1:13" x14ac:dyDescent="0.35">
      <c r="A430" s="18" t="s">
        <v>404</v>
      </c>
      <c r="B430" t="b">
        <f t="shared" si="18"/>
        <v>1</v>
      </c>
      <c r="C430" t="str">
        <f t="shared" si="19"/>
        <v>KPI Sheep 5</v>
      </c>
      <c r="D430" t="str">
        <f t="shared" si="20"/>
        <v>Farm environment: physical - Links to P2, P4, P5, P6, P9</v>
      </c>
    </row>
    <row r="431" spans="1:13" ht="17.5" x14ac:dyDescent="0.35">
      <c r="A431" s="39" t="s">
        <v>187</v>
      </c>
      <c r="B431" t="b">
        <f t="shared" si="18"/>
        <v>0</v>
      </c>
      <c r="C431" t="str">
        <f t="shared" si="19"/>
        <v/>
      </c>
      <c r="D431" t="str">
        <f t="shared" si="20"/>
        <v/>
      </c>
      <c r="L431" t="s">
        <v>692</v>
      </c>
      <c r="M431" t="s">
        <v>692</v>
      </c>
    </row>
    <row r="432" spans="1:13" x14ac:dyDescent="0.35">
      <c r="A432" s="18" t="s">
        <v>432</v>
      </c>
      <c r="B432" t="b">
        <f t="shared" si="18"/>
        <v>1</v>
      </c>
      <c r="C432" t="str">
        <f t="shared" si="19"/>
        <v>KPI Sheep 6</v>
      </c>
      <c r="D432" t="str">
        <f t="shared" si="20"/>
        <v>Farm: pasture, all-year access - Links to P3, P4, P6</v>
      </c>
    </row>
    <row r="433" spans="1:13" ht="17.5" x14ac:dyDescent="0.35">
      <c r="A433" s="39" t="s">
        <v>188</v>
      </c>
      <c r="B433" t="b">
        <f t="shared" si="18"/>
        <v>0</v>
      </c>
      <c r="C433" t="str">
        <f t="shared" si="19"/>
        <v/>
      </c>
      <c r="D433" t="str">
        <f t="shared" si="20"/>
        <v/>
      </c>
      <c r="L433" t="s">
        <v>692</v>
      </c>
      <c r="M433" t="s">
        <v>692</v>
      </c>
    </row>
    <row r="434" spans="1:13" x14ac:dyDescent="0.35">
      <c r="A434" s="18" t="s">
        <v>322</v>
      </c>
      <c r="B434" t="b">
        <f t="shared" si="18"/>
        <v>1</v>
      </c>
      <c r="C434" t="str">
        <f t="shared" si="19"/>
        <v>KPI Sheep 7</v>
      </c>
      <c r="D434" t="str">
        <f t="shared" si="20"/>
        <v>Animal checks - Links to P10, P11</v>
      </c>
    </row>
    <row r="435" spans="1:13" ht="17.5" x14ac:dyDescent="0.35">
      <c r="A435" s="39" t="s">
        <v>272</v>
      </c>
      <c r="B435" t="b">
        <f t="shared" si="18"/>
        <v>0</v>
      </c>
      <c r="C435" t="str">
        <f t="shared" si="19"/>
        <v/>
      </c>
      <c r="D435" t="str">
        <f t="shared" si="20"/>
        <v/>
      </c>
      <c r="L435" t="s">
        <v>692</v>
      </c>
      <c r="M435" t="s">
        <v>692</v>
      </c>
    </row>
    <row r="436" spans="1:13" x14ac:dyDescent="0.35">
      <c r="A436" s="18" t="s">
        <v>433</v>
      </c>
      <c r="B436" t="b">
        <f t="shared" si="18"/>
        <v>1</v>
      </c>
      <c r="C436" t="str">
        <f t="shared" si="19"/>
        <v>KPI Sheep 8</v>
      </c>
      <c r="D436" t="str">
        <f t="shared" si="20"/>
        <v>Handling - Links to P2, P4, P5, P11</v>
      </c>
    </row>
    <row r="437" spans="1:13" ht="17.5" x14ac:dyDescent="0.35">
      <c r="A437" s="39" t="s">
        <v>189</v>
      </c>
      <c r="B437" t="b">
        <f t="shared" si="18"/>
        <v>0</v>
      </c>
      <c r="C437" t="str">
        <f t="shared" si="19"/>
        <v/>
      </c>
      <c r="D437" t="str">
        <f t="shared" si="20"/>
        <v/>
      </c>
      <c r="L437" t="s">
        <v>692</v>
      </c>
      <c r="M437" t="s">
        <v>692</v>
      </c>
    </row>
    <row r="438" spans="1:13" x14ac:dyDescent="0.35">
      <c r="A438" s="18" t="s">
        <v>323</v>
      </c>
      <c r="B438" t="b">
        <f t="shared" si="18"/>
        <v>1</v>
      </c>
      <c r="C438" t="str">
        <f t="shared" si="19"/>
        <v>KPI Sheep 9</v>
      </c>
      <c r="D438" t="str">
        <f t="shared" si="20"/>
        <v>Farm environment:  temperature  - Links to P4, P9</v>
      </c>
    </row>
    <row r="439" spans="1:13" ht="17.5" x14ac:dyDescent="0.35">
      <c r="A439" s="39" t="s">
        <v>190</v>
      </c>
      <c r="B439" t="b">
        <f t="shared" si="18"/>
        <v>0</v>
      </c>
      <c r="C439" t="str">
        <f t="shared" si="19"/>
        <v/>
      </c>
      <c r="D439" t="str">
        <f t="shared" si="20"/>
        <v/>
      </c>
      <c r="L439" t="s">
        <v>692</v>
      </c>
      <c r="M439" t="s">
        <v>692</v>
      </c>
    </row>
    <row r="440" spans="1:13" x14ac:dyDescent="0.35">
      <c r="A440" s="18" t="s">
        <v>324</v>
      </c>
      <c r="B440" t="b">
        <f t="shared" si="18"/>
        <v>1</v>
      </c>
      <c r="C440" t="str">
        <f t="shared" si="19"/>
        <v>KPI Sheep 10</v>
      </c>
      <c r="D440" t="str">
        <f t="shared" si="20"/>
        <v>Farm environment:  ventilation, air quality, dust - Links to P4, P9</v>
      </c>
    </row>
    <row r="441" spans="1:13" ht="17.5" x14ac:dyDescent="0.35">
      <c r="A441" s="39" t="s">
        <v>191</v>
      </c>
      <c r="B441" t="b">
        <f t="shared" si="18"/>
        <v>0</v>
      </c>
      <c r="C441" t="str">
        <f t="shared" si="19"/>
        <v/>
      </c>
      <c r="D441" t="str">
        <f t="shared" si="20"/>
        <v/>
      </c>
      <c r="L441" t="s">
        <v>692</v>
      </c>
      <c r="M441" t="s">
        <v>692</v>
      </c>
    </row>
    <row r="442" spans="1:13" x14ac:dyDescent="0.35">
      <c r="A442" s="18" t="s">
        <v>434</v>
      </c>
      <c r="B442" t="b">
        <f t="shared" si="18"/>
        <v>1</v>
      </c>
      <c r="C442" t="str">
        <f t="shared" si="19"/>
        <v>KPI Sheep 11</v>
      </c>
      <c r="D442" t="str">
        <f t="shared" si="20"/>
        <v>Farm environment - light - Links to P6</v>
      </c>
    </row>
    <row r="443" spans="1:13" ht="17.5" x14ac:dyDescent="0.35">
      <c r="A443" s="39" t="s">
        <v>192</v>
      </c>
      <c r="B443" t="b">
        <f t="shared" si="18"/>
        <v>0</v>
      </c>
      <c r="C443" t="str">
        <f t="shared" si="19"/>
        <v/>
      </c>
      <c r="D443" t="str">
        <f t="shared" si="20"/>
        <v/>
      </c>
      <c r="L443" t="s">
        <v>692</v>
      </c>
      <c r="M443" t="s">
        <v>692</v>
      </c>
    </row>
    <row r="444" spans="1:13" x14ac:dyDescent="0.35">
      <c r="A444" s="18" t="s">
        <v>435</v>
      </c>
      <c r="B444" t="b">
        <f t="shared" si="18"/>
        <v>1</v>
      </c>
      <c r="C444" t="str">
        <f t="shared" si="19"/>
        <v>KPI Sheep 12</v>
      </c>
      <c r="D444" t="str">
        <f t="shared" si="20"/>
        <v>Farm environment: stocking  - Links to P1, P4, P6</v>
      </c>
    </row>
    <row r="445" spans="1:13" ht="17.5" x14ac:dyDescent="0.35">
      <c r="A445" s="39" t="s">
        <v>193</v>
      </c>
      <c r="B445" t="b">
        <f t="shared" si="18"/>
        <v>0</v>
      </c>
      <c r="C445" t="str">
        <f t="shared" si="19"/>
        <v/>
      </c>
      <c r="D445" t="str">
        <f t="shared" si="20"/>
        <v/>
      </c>
      <c r="L445" t="s">
        <v>692</v>
      </c>
      <c r="M445" t="s">
        <v>692</v>
      </c>
    </row>
    <row r="446" spans="1:13" x14ac:dyDescent="0.35">
      <c r="A446" s="18" t="s">
        <v>436</v>
      </c>
      <c r="B446" t="b">
        <f t="shared" si="18"/>
        <v>1</v>
      </c>
      <c r="C446" t="str">
        <f t="shared" si="19"/>
        <v>KPI Sheep 13</v>
      </c>
      <c r="D446" t="str">
        <f t="shared" si="20"/>
        <v>Tethering - Links to P1, P4, P6</v>
      </c>
    </row>
    <row r="447" spans="1:13" ht="17.5" x14ac:dyDescent="0.35">
      <c r="A447" s="39" t="s">
        <v>194</v>
      </c>
      <c r="B447" t="b">
        <f t="shared" si="18"/>
        <v>0</v>
      </c>
      <c r="C447" t="str">
        <f t="shared" si="19"/>
        <v/>
      </c>
      <c r="D447" t="str">
        <f t="shared" si="20"/>
        <v/>
      </c>
      <c r="L447" t="s">
        <v>692</v>
      </c>
      <c r="M447" t="s">
        <v>692</v>
      </c>
    </row>
    <row r="448" spans="1:13" x14ac:dyDescent="0.35">
      <c r="A448" s="18" t="s">
        <v>386</v>
      </c>
      <c r="B448" t="b">
        <f t="shared" si="18"/>
        <v>1</v>
      </c>
      <c r="C448" t="str">
        <f t="shared" si="19"/>
        <v>KPI Sheep 14</v>
      </c>
      <c r="D448" t="str">
        <f t="shared" si="20"/>
        <v>Farm environment: emergency - Links to P7, P10, P11</v>
      </c>
    </row>
    <row r="449" spans="1:13" ht="17.5" x14ac:dyDescent="0.35">
      <c r="A449" s="39" t="s">
        <v>195</v>
      </c>
      <c r="B449" t="b">
        <f t="shared" ref="B449:B512" si="21">AND(LEFT(A449,3)&lt;&gt;"KPI",LEFT(A449,3)&lt;&gt;"KWI")</f>
        <v>0</v>
      </c>
      <c r="C449" t="str">
        <f t="shared" si="19"/>
        <v/>
      </c>
      <c r="D449" t="str">
        <f t="shared" si="20"/>
        <v/>
      </c>
      <c r="L449" t="s">
        <v>692</v>
      </c>
      <c r="M449" t="s">
        <v>692</v>
      </c>
    </row>
    <row r="450" spans="1:13" x14ac:dyDescent="0.35">
      <c r="A450" s="18" t="s">
        <v>330</v>
      </c>
      <c r="B450" t="b">
        <f t="shared" si="21"/>
        <v>1</v>
      </c>
      <c r="C450" t="str">
        <f t="shared" si="19"/>
        <v>KPI Sheep 15</v>
      </c>
      <c r="D450" t="str">
        <f t="shared" si="20"/>
        <v>Feed - Links to P3</v>
      </c>
    </row>
    <row r="451" spans="1:13" ht="17.5" x14ac:dyDescent="0.35">
      <c r="A451" s="39" t="s">
        <v>196</v>
      </c>
      <c r="B451" t="b">
        <f t="shared" si="21"/>
        <v>0</v>
      </c>
      <c r="C451" t="str">
        <f t="shared" ref="C451:C514" si="22">IF(B451,A450,"")</f>
        <v/>
      </c>
      <c r="D451" t="str">
        <f t="shared" ref="D451:D514" si="23">IF(B451,A451,"")</f>
        <v/>
      </c>
      <c r="L451" t="s">
        <v>692</v>
      </c>
      <c r="M451" t="s">
        <v>692</v>
      </c>
    </row>
    <row r="452" spans="1:13" x14ac:dyDescent="0.35">
      <c r="A452" s="18" t="s">
        <v>331</v>
      </c>
      <c r="B452" t="b">
        <f t="shared" si="21"/>
        <v>1</v>
      </c>
      <c r="C452" t="str">
        <f t="shared" si="22"/>
        <v>KPI Sheep 16</v>
      </c>
      <c r="D452" t="str">
        <f t="shared" si="23"/>
        <v>Water - Links to P3</v>
      </c>
    </row>
    <row r="453" spans="1:13" ht="17.5" x14ac:dyDescent="0.35">
      <c r="A453" s="39" t="s">
        <v>197</v>
      </c>
      <c r="B453" t="b">
        <f t="shared" si="21"/>
        <v>0</v>
      </c>
      <c r="C453" t="str">
        <f t="shared" si="22"/>
        <v/>
      </c>
      <c r="D453" t="str">
        <f t="shared" si="23"/>
        <v/>
      </c>
      <c r="L453" t="s">
        <v>692</v>
      </c>
      <c r="M453" t="s">
        <v>692</v>
      </c>
    </row>
    <row r="454" spans="1:13" x14ac:dyDescent="0.35">
      <c r="A454" s="18" t="s">
        <v>437</v>
      </c>
      <c r="B454" t="b">
        <f t="shared" si="21"/>
        <v>1</v>
      </c>
      <c r="C454" t="str">
        <f t="shared" si="22"/>
        <v>KPI Sheep 17</v>
      </c>
      <c r="D454" t="str">
        <f t="shared" si="23"/>
        <v>Health, and health planning - Links to P5, P8</v>
      </c>
    </row>
    <row r="455" spans="1:13" ht="17.5" x14ac:dyDescent="0.35">
      <c r="A455" s="39" t="s">
        <v>198</v>
      </c>
      <c r="B455" t="b">
        <f t="shared" si="21"/>
        <v>0</v>
      </c>
      <c r="C455" t="str">
        <f t="shared" si="22"/>
        <v/>
      </c>
      <c r="D455" t="str">
        <f t="shared" si="23"/>
        <v/>
      </c>
      <c r="L455" t="s">
        <v>692</v>
      </c>
      <c r="M455" t="s">
        <v>692</v>
      </c>
    </row>
    <row r="456" spans="1:13" x14ac:dyDescent="0.35">
      <c r="A456" s="18" t="s">
        <v>438</v>
      </c>
      <c r="B456" t="b">
        <f t="shared" si="21"/>
        <v>1</v>
      </c>
      <c r="C456" t="str">
        <f t="shared" si="22"/>
        <v>KPI Sheep 18</v>
      </c>
      <c r="D456" t="str">
        <f t="shared" si="23"/>
        <v>Isolation - Links to P5, P8</v>
      </c>
    </row>
    <row r="457" spans="1:13" ht="17.5" x14ac:dyDescent="0.35">
      <c r="A457" s="39" t="s">
        <v>199</v>
      </c>
      <c r="B457" t="b">
        <f t="shared" si="21"/>
        <v>0</v>
      </c>
      <c r="C457" t="str">
        <f t="shared" si="22"/>
        <v/>
      </c>
      <c r="D457" t="str">
        <f t="shared" si="23"/>
        <v/>
      </c>
      <c r="L457" t="s">
        <v>692</v>
      </c>
      <c r="M457" t="s">
        <v>692</v>
      </c>
    </row>
    <row r="458" spans="1:13" x14ac:dyDescent="0.35">
      <c r="A458" s="18" t="s">
        <v>409</v>
      </c>
      <c r="B458" t="b">
        <f t="shared" si="21"/>
        <v>1</v>
      </c>
      <c r="C458" t="str">
        <f t="shared" si="22"/>
        <v>KPI Sheep 19</v>
      </c>
      <c r="D458" t="str">
        <f t="shared" si="23"/>
        <v>Medicines - Links to P2, P8, P11</v>
      </c>
    </row>
    <row r="459" spans="1:13" ht="17.5" x14ac:dyDescent="0.35">
      <c r="A459" s="39" t="s">
        <v>200</v>
      </c>
      <c r="B459" t="b">
        <f t="shared" si="21"/>
        <v>0</v>
      </c>
      <c r="C459" t="str">
        <f t="shared" si="22"/>
        <v/>
      </c>
      <c r="D459" t="str">
        <f t="shared" si="23"/>
        <v/>
      </c>
      <c r="L459" t="s">
        <v>692</v>
      </c>
      <c r="M459" t="s">
        <v>692</v>
      </c>
    </row>
    <row r="460" spans="1:13" x14ac:dyDescent="0.35">
      <c r="A460" s="18" t="s">
        <v>335</v>
      </c>
      <c r="B460" t="b">
        <f t="shared" si="21"/>
        <v>1</v>
      </c>
      <c r="C460" t="str">
        <f t="shared" si="22"/>
        <v>KPI Sheep 20</v>
      </c>
      <c r="D460" t="str">
        <f t="shared" si="23"/>
        <v>Litter, bedding - Links to P4</v>
      </c>
    </row>
    <row r="461" spans="1:13" ht="17.5" x14ac:dyDescent="0.35">
      <c r="A461" s="39" t="s">
        <v>201</v>
      </c>
      <c r="B461" t="b">
        <f t="shared" si="21"/>
        <v>0</v>
      </c>
      <c r="C461" t="str">
        <f t="shared" si="22"/>
        <v/>
      </c>
      <c r="D461" t="str">
        <f t="shared" si="23"/>
        <v/>
      </c>
      <c r="L461" t="s">
        <v>692</v>
      </c>
      <c r="M461" t="s">
        <v>692</v>
      </c>
    </row>
    <row r="462" spans="1:13" x14ac:dyDescent="0.35">
      <c r="A462" s="18" t="s">
        <v>336</v>
      </c>
      <c r="B462" t="b">
        <f t="shared" si="21"/>
        <v>1</v>
      </c>
      <c r="C462" t="str">
        <f t="shared" si="22"/>
        <v>KPI Sheep 21</v>
      </c>
      <c r="D462" t="str">
        <f t="shared" si="23"/>
        <v>Mutilations  - Links to P5, P7</v>
      </c>
    </row>
    <row r="463" spans="1:13" ht="17.5" x14ac:dyDescent="0.35">
      <c r="A463" s="39" t="s">
        <v>202</v>
      </c>
      <c r="B463" t="b">
        <f t="shared" si="21"/>
        <v>0</v>
      </c>
      <c r="C463" t="str">
        <f t="shared" si="22"/>
        <v/>
      </c>
      <c r="D463" t="str">
        <f t="shared" si="23"/>
        <v/>
      </c>
      <c r="L463" t="s">
        <v>692</v>
      </c>
      <c r="M463" t="s">
        <v>692</v>
      </c>
    </row>
    <row r="464" spans="1:13" x14ac:dyDescent="0.35">
      <c r="A464" s="18" t="s">
        <v>439</v>
      </c>
      <c r="B464" t="b">
        <f t="shared" si="21"/>
        <v>1</v>
      </c>
      <c r="C464" t="str">
        <f t="shared" si="22"/>
        <v>KPI Sheep 22</v>
      </c>
      <c r="D464" t="str">
        <f t="shared" si="23"/>
        <v>Shearing - Links to P5, P7</v>
      </c>
    </row>
    <row r="465" spans="1:13" ht="17.5" x14ac:dyDescent="0.35">
      <c r="A465" s="39" t="s">
        <v>203</v>
      </c>
      <c r="B465" t="b">
        <f t="shared" si="21"/>
        <v>0</v>
      </c>
      <c r="C465" t="str">
        <f t="shared" si="22"/>
        <v/>
      </c>
      <c r="D465" t="str">
        <f t="shared" si="23"/>
        <v/>
      </c>
      <c r="L465" t="s">
        <v>692</v>
      </c>
      <c r="M465" t="s">
        <v>692</v>
      </c>
    </row>
    <row r="466" spans="1:13" x14ac:dyDescent="0.35">
      <c r="A466" s="18" t="s">
        <v>338</v>
      </c>
      <c r="B466" t="b">
        <f t="shared" si="21"/>
        <v>1</v>
      </c>
      <c r="C466" t="str">
        <f t="shared" si="22"/>
        <v>KPI Sheep 23</v>
      </c>
      <c r="D466" t="str">
        <f t="shared" si="23"/>
        <v>Euthanasia - Links to P5, P7</v>
      </c>
    </row>
    <row r="467" spans="1:13" ht="17.5" x14ac:dyDescent="0.35">
      <c r="A467" s="39" t="s">
        <v>204</v>
      </c>
      <c r="B467" t="b">
        <f t="shared" si="21"/>
        <v>0</v>
      </c>
      <c r="C467" t="str">
        <f t="shared" si="22"/>
        <v/>
      </c>
      <c r="D467" t="str">
        <f t="shared" si="23"/>
        <v/>
      </c>
      <c r="L467" t="s">
        <v>692</v>
      </c>
      <c r="M467" t="s">
        <v>692</v>
      </c>
    </row>
    <row r="468" spans="1:13" x14ac:dyDescent="0.35">
      <c r="A468" s="18" t="s">
        <v>440</v>
      </c>
      <c r="B468" t="b">
        <f t="shared" si="21"/>
        <v>1</v>
      </c>
      <c r="C468" t="str">
        <f t="shared" si="22"/>
        <v>KPI Sheep 24</v>
      </c>
      <c r="D468" t="str">
        <f t="shared" si="23"/>
        <v>Transport - Links to P2, P11, P12</v>
      </c>
    </row>
    <row r="469" spans="1:13" ht="17.5" x14ac:dyDescent="0.35">
      <c r="A469" s="39" t="s">
        <v>205</v>
      </c>
      <c r="B469" t="b">
        <f t="shared" si="21"/>
        <v>0</v>
      </c>
      <c r="C469" t="str">
        <f t="shared" si="22"/>
        <v/>
      </c>
      <c r="D469" t="str">
        <f t="shared" si="23"/>
        <v/>
      </c>
      <c r="L469" t="s">
        <v>692</v>
      </c>
      <c r="M469" t="s">
        <v>692</v>
      </c>
    </row>
    <row r="470" spans="1:13" x14ac:dyDescent="0.35">
      <c r="A470" s="18" t="s">
        <v>441</v>
      </c>
      <c r="B470" t="b">
        <f t="shared" si="21"/>
        <v>1</v>
      </c>
      <c r="C470" t="str">
        <f t="shared" si="22"/>
        <v>KPI Sheep 25</v>
      </c>
      <c r="D470" t="str">
        <f t="shared" si="23"/>
        <v>Slaughter - Links to P7, P11, P12</v>
      </c>
    </row>
    <row r="471" spans="1:13" ht="17.5" x14ac:dyDescent="0.35">
      <c r="A471" s="39" t="s">
        <v>206</v>
      </c>
      <c r="B471" t="b">
        <f t="shared" si="21"/>
        <v>0</v>
      </c>
      <c r="C471" t="str">
        <f t="shared" si="22"/>
        <v/>
      </c>
      <c r="D471" t="str">
        <f t="shared" si="23"/>
        <v/>
      </c>
      <c r="L471" t="s">
        <v>692</v>
      </c>
      <c r="M471" t="s">
        <v>692</v>
      </c>
    </row>
    <row r="472" spans="1:13" x14ac:dyDescent="0.35">
      <c r="A472" s="18" t="s">
        <v>442</v>
      </c>
      <c r="B472" t="b">
        <f t="shared" si="21"/>
        <v>1</v>
      </c>
      <c r="C472" t="str">
        <f t="shared" si="22"/>
        <v>KPI Sheep 26</v>
      </c>
      <c r="D472" t="str">
        <f t="shared" si="23"/>
        <v>Lambing  - Links to P1, P2, P4, P5, P10</v>
      </c>
    </row>
    <row r="473" spans="1:13" ht="17.5" x14ac:dyDescent="0.35">
      <c r="A473" s="39" t="s">
        <v>207</v>
      </c>
      <c r="B473" t="b">
        <f t="shared" si="21"/>
        <v>0</v>
      </c>
      <c r="C473" t="str">
        <f t="shared" si="22"/>
        <v/>
      </c>
      <c r="D473" t="str">
        <f t="shared" si="23"/>
        <v/>
      </c>
      <c r="L473" t="s">
        <v>692</v>
      </c>
      <c r="M473" t="s">
        <v>692</v>
      </c>
    </row>
    <row r="474" spans="1:13" x14ac:dyDescent="0.35">
      <c r="A474" s="18" t="s">
        <v>345</v>
      </c>
      <c r="B474" t="b">
        <f t="shared" si="21"/>
        <v>1</v>
      </c>
      <c r="C474" t="str">
        <f t="shared" si="22"/>
        <v>KWI Sheep 1</v>
      </c>
      <c r="D474" t="str">
        <f t="shared" si="23"/>
        <v>Animal records  - Links to P10</v>
      </c>
    </row>
    <row r="475" spans="1:13" ht="17.5" x14ac:dyDescent="0.35">
      <c r="A475" s="39" t="s">
        <v>208</v>
      </c>
      <c r="B475" t="b">
        <f t="shared" si="21"/>
        <v>0</v>
      </c>
      <c r="C475" t="str">
        <f t="shared" si="22"/>
        <v/>
      </c>
      <c r="D475" t="str">
        <f t="shared" si="23"/>
        <v/>
      </c>
      <c r="L475" t="s">
        <v>692</v>
      </c>
      <c r="M475" t="s">
        <v>692</v>
      </c>
    </row>
    <row r="476" spans="1:13" x14ac:dyDescent="0.35">
      <c r="A476" s="18" t="s">
        <v>415</v>
      </c>
      <c r="B476" t="b">
        <f t="shared" si="21"/>
        <v>1</v>
      </c>
      <c r="C476" t="str">
        <f t="shared" si="22"/>
        <v>KWI Sheep 2</v>
      </c>
      <c r="D476" t="str">
        <f t="shared" si="23"/>
        <v xml:space="preserve">Lameness  - Links to P1, P4, P5, P11 </v>
      </c>
    </row>
    <row r="477" spans="1:13" ht="17.5" x14ac:dyDescent="0.35">
      <c r="A477" s="39" t="s">
        <v>209</v>
      </c>
      <c r="B477" t="b">
        <f t="shared" si="21"/>
        <v>0</v>
      </c>
      <c r="C477" t="str">
        <f t="shared" si="22"/>
        <v/>
      </c>
      <c r="D477" t="str">
        <f t="shared" si="23"/>
        <v/>
      </c>
      <c r="L477" t="s">
        <v>692</v>
      </c>
      <c r="M477" t="s">
        <v>692</v>
      </c>
    </row>
    <row r="478" spans="1:13" x14ac:dyDescent="0.35">
      <c r="A478" s="18" t="s">
        <v>443</v>
      </c>
      <c r="B478" t="b">
        <f t="shared" si="21"/>
        <v>1</v>
      </c>
      <c r="C478" t="str">
        <f t="shared" si="22"/>
        <v>KWI Sheep 3</v>
      </c>
      <c r="D478" t="str">
        <f t="shared" si="23"/>
        <v xml:space="preserve">Feet  - Links to P1, P4, P5, P11 </v>
      </c>
    </row>
    <row r="479" spans="1:13" ht="17.5" x14ac:dyDescent="0.35">
      <c r="A479" s="39" t="s">
        <v>210</v>
      </c>
      <c r="B479" t="b">
        <f t="shared" si="21"/>
        <v>0</v>
      </c>
      <c r="C479" t="str">
        <f t="shared" si="22"/>
        <v/>
      </c>
      <c r="D479" t="str">
        <f t="shared" si="23"/>
        <v/>
      </c>
      <c r="L479" t="s">
        <v>692</v>
      </c>
      <c r="M479" t="s">
        <v>692</v>
      </c>
    </row>
    <row r="480" spans="1:13" x14ac:dyDescent="0.35">
      <c r="A480" s="18" t="s">
        <v>444</v>
      </c>
      <c r="B480" t="b">
        <f t="shared" si="21"/>
        <v>1</v>
      </c>
      <c r="C480" t="str">
        <f t="shared" si="22"/>
        <v>KWI Sheep 4</v>
      </c>
      <c r="D480" t="str">
        <f t="shared" si="23"/>
        <v xml:space="preserve">Body condition - Links to P1, P4, P5, P11 </v>
      </c>
    </row>
    <row r="481" spans="1:13" ht="17.5" x14ac:dyDescent="0.35">
      <c r="A481" s="39" t="s">
        <v>211</v>
      </c>
      <c r="B481" t="b">
        <f t="shared" si="21"/>
        <v>0</v>
      </c>
      <c r="C481" t="str">
        <f t="shared" si="22"/>
        <v/>
      </c>
      <c r="D481" t="str">
        <f t="shared" si="23"/>
        <v/>
      </c>
      <c r="L481" t="s">
        <v>692</v>
      </c>
      <c r="M481" t="s">
        <v>692</v>
      </c>
    </row>
    <row r="482" spans="1:13" x14ac:dyDescent="0.35">
      <c r="A482" s="18" t="s">
        <v>445</v>
      </c>
      <c r="B482" t="b">
        <f t="shared" si="21"/>
        <v>1</v>
      </c>
      <c r="C482" t="str">
        <f t="shared" si="22"/>
        <v>KWI Sheep 5</v>
      </c>
      <c r="D482" t="str">
        <f t="shared" si="23"/>
        <v xml:space="preserve">Hair loss, swellings - Links to P1, P4, P5, P11 </v>
      </c>
    </row>
    <row r="483" spans="1:13" ht="17.5" x14ac:dyDescent="0.35">
      <c r="A483" s="39" t="s">
        <v>212</v>
      </c>
      <c r="B483" t="b">
        <f t="shared" si="21"/>
        <v>0</v>
      </c>
      <c r="C483" t="str">
        <f t="shared" si="22"/>
        <v/>
      </c>
      <c r="D483" t="str">
        <f t="shared" si="23"/>
        <v/>
      </c>
      <c r="L483" t="s">
        <v>692</v>
      </c>
      <c r="M483" t="s">
        <v>692</v>
      </c>
    </row>
    <row r="484" spans="1:13" x14ac:dyDescent="0.35">
      <c r="A484" s="18" t="s">
        <v>446</v>
      </c>
      <c r="B484" t="b">
        <f t="shared" si="21"/>
        <v>1</v>
      </c>
      <c r="C484" t="str">
        <f t="shared" si="22"/>
        <v>KWI Sheep 6</v>
      </c>
      <c r="D484" t="str">
        <f t="shared" si="23"/>
        <v xml:space="preserve">Faecal soiling - Links to P1, P4, P5, P11 </v>
      </c>
    </row>
    <row r="485" spans="1:13" ht="17.5" x14ac:dyDescent="0.35">
      <c r="A485" s="39" t="s">
        <v>213</v>
      </c>
      <c r="B485" t="b">
        <f t="shared" si="21"/>
        <v>0</v>
      </c>
      <c r="C485" t="str">
        <f t="shared" si="22"/>
        <v/>
      </c>
      <c r="D485" t="str">
        <f t="shared" si="23"/>
        <v/>
      </c>
      <c r="L485" t="s">
        <v>692</v>
      </c>
      <c r="M485" t="s">
        <v>692</v>
      </c>
    </row>
    <row r="486" spans="1:13" x14ac:dyDescent="0.35">
      <c r="A486" s="18" t="s">
        <v>447</v>
      </c>
      <c r="B486" t="b">
        <f t="shared" si="21"/>
        <v>1</v>
      </c>
      <c r="C486" t="str">
        <f t="shared" si="22"/>
        <v>KWI Sheep 7</v>
      </c>
      <c r="D486" t="str">
        <f t="shared" si="23"/>
        <v>Sheep cleanliness - Links to P1, P4, P5, P7, P11</v>
      </c>
    </row>
    <row r="487" spans="1:13" ht="17.5" x14ac:dyDescent="0.35">
      <c r="A487" s="39" t="s">
        <v>214</v>
      </c>
      <c r="B487" t="b">
        <f t="shared" si="21"/>
        <v>0</v>
      </c>
      <c r="C487" t="str">
        <f t="shared" si="22"/>
        <v/>
      </c>
      <c r="D487" t="str">
        <f t="shared" si="23"/>
        <v/>
      </c>
      <c r="L487" t="s">
        <v>692</v>
      </c>
      <c r="M487" t="s">
        <v>692</v>
      </c>
    </row>
    <row r="488" spans="1:13" x14ac:dyDescent="0.35">
      <c r="A488" s="18" t="s">
        <v>448</v>
      </c>
      <c r="B488" t="b">
        <f t="shared" si="21"/>
        <v>1</v>
      </c>
      <c r="C488" t="str">
        <f t="shared" si="22"/>
        <v>KWI Sheep 8</v>
      </c>
      <c r="D488" t="str">
        <f t="shared" si="23"/>
        <v xml:space="preserve">Mastitis - Links to P1, P4, P5, P8, P10, P11 </v>
      </c>
    </row>
    <row r="489" spans="1:13" ht="17.5" x14ac:dyDescent="0.35">
      <c r="A489" s="39" t="s">
        <v>215</v>
      </c>
      <c r="B489" t="b">
        <f t="shared" si="21"/>
        <v>0</v>
      </c>
      <c r="C489" t="str">
        <f t="shared" si="22"/>
        <v/>
      </c>
      <c r="D489" t="str">
        <f t="shared" si="23"/>
        <v/>
      </c>
      <c r="L489" t="s">
        <v>692</v>
      </c>
      <c r="M489" t="s">
        <v>692</v>
      </c>
    </row>
    <row r="490" spans="1:13" x14ac:dyDescent="0.35">
      <c r="A490" s="18" t="s">
        <v>449</v>
      </c>
      <c r="B490" t="b">
        <f t="shared" si="21"/>
        <v>1</v>
      </c>
      <c r="C490" t="str">
        <f t="shared" si="22"/>
        <v>KWI Sheep 9</v>
      </c>
      <c r="D490" t="str">
        <f t="shared" si="23"/>
        <v>Tail length - Links to P1, P4, P5, P11</v>
      </c>
    </row>
    <row r="491" spans="1:13" ht="17.5" x14ac:dyDescent="0.35">
      <c r="A491" s="39" t="s">
        <v>216</v>
      </c>
      <c r="B491" t="b">
        <f t="shared" si="21"/>
        <v>0</v>
      </c>
      <c r="C491" t="str">
        <f t="shared" si="22"/>
        <v/>
      </c>
      <c r="D491" t="str">
        <f t="shared" si="23"/>
        <v/>
      </c>
      <c r="L491" t="s">
        <v>692</v>
      </c>
      <c r="M491" t="s">
        <v>692</v>
      </c>
    </row>
    <row r="492" spans="1:13" x14ac:dyDescent="0.35">
      <c r="A492" s="18" t="s">
        <v>261</v>
      </c>
      <c r="B492" t="b">
        <f t="shared" si="21"/>
        <v>1</v>
      </c>
      <c r="C492" t="str">
        <f t="shared" si="22"/>
        <v>KWI Sheep 10</v>
      </c>
      <c r="D492" t="str">
        <f t="shared" si="23"/>
        <v xml:space="preserve">Respiratory disease, pneumoniaLinks to P1, P4, P5, P11 </v>
      </c>
    </row>
    <row r="493" spans="1:13" ht="17.5" x14ac:dyDescent="0.35">
      <c r="A493" s="39" t="s">
        <v>217</v>
      </c>
      <c r="B493" t="b">
        <f t="shared" si="21"/>
        <v>0</v>
      </c>
      <c r="C493" t="str">
        <f t="shared" si="22"/>
        <v/>
      </c>
      <c r="D493" t="str">
        <f t="shared" si="23"/>
        <v/>
      </c>
      <c r="L493" t="s">
        <v>692</v>
      </c>
      <c r="M493" t="s">
        <v>692</v>
      </c>
    </row>
    <row r="494" spans="1:13" x14ac:dyDescent="0.35">
      <c r="A494" s="18" t="s">
        <v>450</v>
      </c>
      <c r="B494" t="b">
        <f t="shared" si="21"/>
        <v>1</v>
      </c>
      <c r="C494" t="str">
        <f t="shared" si="22"/>
        <v>KWI Sheep 11</v>
      </c>
      <c r="D494" t="str">
        <f t="shared" si="23"/>
        <v>Social  - Links to P1, P2, P6</v>
      </c>
    </row>
    <row r="495" spans="1:13" ht="17.5" x14ac:dyDescent="0.35">
      <c r="A495" s="39" t="s">
        <v>218</v>
      </c>
      <c r="B495" t="b">
        <f t="shared" si="21"/>
        <v>0</v>
      </c>
      <c r="C495" t="str">
        <f t="shared" si="22"/>
        <v/>
      </c>
      <c r="D495" t="str">
        <f t="shared" si="23"/>
        <v/>
      </c>
      <c r="L495" t="s">
        <v>692</v>
      </c>
      <c r="M495" t="s">
        <v>692</v>
      </c>
    </row>
    <row r="496" spans="1:13" x14ac:dyDescent="0.35">
      <c r="A496" s="18" t="s">
        <v>451</v>
      </c>
      <c r="B496" t="b">
        <f t="shared" si="21"/>
        <v>1</v>
      </c>
      <c r="C496" t="str">
        <f t="shared" si="22"/>
        <v>KWI Sheep 12</v>
      </c>
      <c r="D496" t="str">
        <f t="shared" si="23"/>
        <v>Transport:  vehicles  - Links to P10, P12</v>
      </c>
    </row>
    <row r="497" spans="1:13" ht="17.5" x14ac:dyDescent="0.35">
      <c r="A497" s="39" t="s">
        <v>219</v>
      </c>
      <c r="B497" t="b">
        <f t="shared" si="21"/>
        <v>0</v>
      </c>
      <c r="C497" t="str">
        <f t="shared" si="22"/>
        <v/>
      </c>
      <c r="D497" t="str">
        <f t="shared" si="23"/>
        <v/>
      </c>
      <c r="L497" t="s">
        <v>692</v>
      </c>
      <c r="M497" t="s">
        <v>692</v>
      </c>
    </row>
    <row r="498" spans="1:13" x14ac:dyDescent="0.35">
      <c r="A498" s="18" t="s">
        <v>452</v>
      </c>
      <c r="B498" t="b">
        <f t="shared" si="21"/>
        <v>1</v>
      </c>
      <c r="C498" t="str">
        <f t="shared" si="22"/>
        <v>KWI Sheep 13</v>
      </c>
      <c r="D498" t="str">
        <f t="shared" si="23"/>
        <v>Transport:  fitness to travel - Links to P2, P4, P5, P7, P11</v>
      </c>
    </row>
    <row r="499" spans="1:13" ht="17.5" x14ac:dyDescent="0.35">
      <c r="A499" s="39" t="s">
        <v>273</v>
      </c>
      <c r="B499" t="b">
        <f t="shared" si="21"/>
        <v>0</v>
      </c>
      <c r="C499" t="str">
        <f t="shared" si="22"/>
        <v/>
      </c>
      <c r="D499" t="str">
        <f t="shared" si="23"/>
        <v/>
      </c>
      <c r="L499" t="s">
        <v>692</v>
      </c>
      <c r="M499" t="s">
        <v>692</v>
      </c>
    </row>
    <row r="500" spans="1:13" x14ac:dyDescent="0.35">
      <c r="A500" s="18" t="s">
        <v>453</v>
      </c>
      <c r="B500" t="b">
        <f t="shared" si="21"/>
        <v>1</v>
      </c>
      <c r="C500" t="str">
        <f t="shared" si="22"/>
        <v>KPI T1</v>
      </c>
      <c r="D500" t="str">
        <f t="shared" si="23"/>
        <v>People, training - Links to P11</v>
      </c>
    </row>
    <row r="501" spans="1:13" ht="17.5" x14ac:dyDescent="0.35">
      <c r="A501" s="39" t="s">
        <v>220</v>
      </c>
      <c r="B501" t="b">
        <f t="shared" si="21"/>
        <v>0</v>
      </c>
      <c r="C501" t="str">
        <f t="shared" si="22"/>
        <v/>
      </c>
      <c r="D501" t="str">
        <f t="shared" si="23"/>
        <v/>
      </c>
      <c r="L501" t="s">
        <v>692</v>
      </c>
      <c r="M501" t="s">
        <v>692</v>
      </c>
    </row>
    <row r="502" spans="1:13" x14ac:dyDescent="0.35">
      <c r="A502" s="18" t="s">
        <v>454</v>
      </c>
      <c r="B502" t="b">
        <f t="shared" si="21"/>
        <v>1</v>
      </c>
      <c r="C502" t="str">
        <f t="shared" si="22"/>
        <v>KPI T2</v>
      </c>
      <c r="D502" t="str">
        <f t="shared" si="23"/>
        <v xml:space="preserve">Genetics - Links to P2 </v>
      </c>
    </row>
    <row r="503" spans="1:13" ht="17.5" x14ac:dyDescent="0.35">
      <c r="A503" s="39" t="s">
        <v>221</v>
      </c>
      <c r="B503" t="b">
        <f t="shared" si="21"/>
        <v>0</v>
      </c>
      <c r="C503" t="str">
        <f t="shared" si="22"/>
        <v/>
      </c>
      <c r="D503" t="str">
        <f t="shared" si="23"/>
        <v/>
      </c>
      <c r="L503" t="s">
        <v>692</v>
      </c>
      <c r="M503" t="s">
        <v>692</v>
      </c>
    </row>
    <row r="504" spans="1:13" x14ac:dyDescent="0.35">
      <c r="A504" s="18" t="s">
        <v>455</v>
      </c>
      <c r="B504" t="b">
        <f t="shared" si="21"/>
        <v>1</v>
      </c>
      <c r="C504" t="str">
        <f t="shared" si="22"/>
        <v>KPI T3</v>
      </c>
      <c r="D504" t="str">
        <f t="shared" si="23"/>
        <v>Biosecurity  - Links to P5</v>
      </c>
    </row>
    <row r="505" spans="1:13" ht="17.5" x14ac:dyDescent="0.35">
      <c r="A505" s="39" t="s">
        <v>222</v>
      </c>
      <c r="B505" t="b">
        <f t="shared" si="21"/>
        <v>0</v>
      </c>
      <c r="C505" t="str">
        <f t="shared" si="22"/>
        <v/>
      </c>
      <c r="D505" t="str">
        <f t="shared" si="23"/>
        <v/>
      </c>
      <c r="L505" t="s">
        <v>692</v>
      </c>
      <c r="M505" t="s">
        <v>692</v>
      </c>
    </row>
    <row r="506" spans="1:13" x14ac:dyDescent="0.35">
      <c r="A506" s="18" t="s">
        <v>456</v>
      </c>
      <c r="B506" t="b">
        <f t="shared" si="21"/>
        <v>1</v>
      </c>
      <c r="C506" t="str">
        <f t="shared" si="22"/>
        <v>KPI T4</v>
      </c>
      <c r="D506" t="str">
        <f t="shared" si="23"/>
        <v xml:space="preserve">Removal of mortalities - Links to P5, P10 </v>
      </c>
    </row>
    <row r="507" spans="1:13" ht="17.5" x14ac:dyDescent="0.35">
      <c r="A507" s="39" t="s">
        <v>223</v>
      </c>
      <c r="B507" t="b">
        <f t="shared" si="21"/>
        <v>0</v>
      </c>
      <c r="C507" t="str">
        <f t="shared" si="22"/>
        <v/>
      </c>
      <c r="D507" t="str">
        <f t="shared" si="23"/>
        <v/>
      </c>
      <c r="L507" t="s">
        <v>692</v>
      </c>
      <c r="M507" t="s">
        <v>692</v>
      </c>
    </row>
    <row r="508" spans="1:13" x14ac:dyDescent="0.35">
      <c r="A508" s="18" t="s">
        <v>457</v>
      </c>
      <c r="B508" t="b">
        <f t="shared" si="21"/>
        <v>1</v>
      </c>
      <c r="C508" t="str">
        <f t="shared" si="22"/>
        <v>KPI T5</v>
      </c>
      <c r="D508" t="str">
        <f t="shared" si="23"/>
        <v>Cleaning and disinfection - Links to P5, P10</v>
      </c>
    </row>
    <row r="509" spans="1:13" ht="17.5" x14ac:dyDescent="0.35">
      <c r="A509" s="39" t="s">
        <v>224</v>
      </c>
      <c r="B509" t="b">
        <f t="shared" si="21"/>
        <v>0</v>
      </c>
      <c r="C509" t="str">
        <f t="shared" si="22"/>
        <v/>
      </c>
      <c r="D509" t="str">
        <f t="shared" si="23"/>
        <v/>
      </c>
      <c r="L509" t="s">
        <v>692</v>
      </c>
      <c r="M509" t="s">
        <v>692</v>
      </c>
    </row>
    <row r="510" spans="1:13" x14ac:dyDescent="0.35">
      <c r="A510" s="18" t="s">
        <v>458</v>
      </c>
      <c r="B510" t="b">
        <f t="shared" si="21"/>
        <v>1</v>
      </c>
      <c r="C510" t="str">
        <f t="shared" si="22"/>
        <v>KPI T6</v>
      </c>
      <c r="D510" t="str">
        <f t="shared" si="23"/>
        <v>Control of other species - Links to P5, P7</v>
      </c>
    </row>
    <row r="511" spans="1:13" ht="17.5" x14ac:dyDescent="0.35">
      <c r="A511" s="39" t="s">
        <v>225</v>
      </c>
      <c r="B511" t="b">
        <f t="shared" si="21"/>
        <v>0</v>
      </c>
      <c r="C511" t="str">
        <f t="shared" si="22"/>
        <v/>
      </c>
      <c r="D511" t="str">
        <f t="shared" si="23"/>
        <v/>
      </c>
      <c r="L511" t="s">
        <v>692</v>
      </c>
      <c r="M511" t="s">
        <v>692</v>
      </c>
    </row>
    <row r="512" spans="1:13" x14ac:dyDescent="0.35">
      <c r="A512" s="18" t="s">
        <v>459</v>
      </c>
      <c r="B512" t="b">
        <f t="shared" si="21"/>
        <v>1</v>
      </c>
      <c r="C512" t="str">
        <f t="shared" si="22"/>
        <v>KPI T7</v>
      </c>
      <c r="D512" t="str">
        <f t="shared" si="23"/>
        <v>Tanks  - Links to P5</v>
      </c>
    </row>
    <row r="513" spans="1:13" ht="17.5" x14ac:dyDescent="0.35">
      <c r="A513" s="39" t="s">
        <v>226</v>
      </c>
      <c r="B513" t="b">
        <f t="shared" ref="B513:B576" si="24">AND(LEFT(A513,3)&lt;&gt;"KPI",LEFT(A513,3)&lt;&gt;"KWI")</f>
        <v>0</v>
      </c>
      <c r="C513" t="str">
        <f t="shared" si="22"/>
        <v/>
      </c>
      <c r="D513" t="str">
        <f t="shared" si="23"/>
        <v/>
      </c>
      <c r="L513" t="s">
        <v>692</v>
      </c>
      <c r="M513" t="s">
        <v>692</v>
      </c>
    </row>
    <row r="514" spans="1:13" x14ac:dyDescent="0.35">
      <c r="A514" s="18" t="s">
        <v>460</v>
      </c>
      <c r="B514" t="b">
        <f t="shared" si="24"/>
        <v>1</v>
      </c>
      <c r="C514" t="str">
        <f t="shared" si="22"/>
        <v>KPI T8</v>
      </c>
      <c r="D514" t="str">
        <f t="shared" si="23"/>
        <v>Enclosures, ponds, lagoons    - Links to P5</v>
      </c>
    </row>
    <row r="515" spans="1:13" ht="17.5" x14ac:dyDescent="0.35">
      <c r="A515" s="39" t="s">
        <v>227</v>
      </c>
      <c r="B515" t="b">
        <f t="shared" si="24"/>
        <v>0</v>
      </c>
      <c r="C515" t="str">
        <f t="shared" ref="C515:C578" si="25">IF(B515,A514,"")</f>
        <v/>
      </c>
      <c r="D515" t="str">
        <f t="shared" ref="D515:D578" si="26">IF(B515,A515,"")</f>
        <v/>
      </c>
      <c r="L515" t="s">
        <v>692</v>
      </c>
      <c r="M515" t="s">
        <v>692</v>
      </c>
    </row>
    <row r="516" spans="1:13" x14ac:dyDescent="0.35">
      <c r="A516" s="18" t="s">
        <v>461</v>
      </c>
      <c r="B516" t="b">
        <f t="shared" si="24"/>
        <v>1</v>
      </c>
      <c r="C516" t="str">
        <f t="shared" si="25"/>
        <v>KPI T9</v>
      </c>
      <c r="D516" t="str">
        <f t="shared" si="26"/>
        <v>Stocking density - Links to P6</v>
      </c>
    </row>
    <row r="517" spans="1:13" ht="17.5" x14ac:dyDescent="0.35">
      <c r="A517" s="39" t="s">
        <v>228</v>
      </c>
      <c r="B517" t="b">
        <f t="shared" si="24"/>
        <v>0</v>
      </c>
      <c r="C517" t="str">
        <f t="shared" si="25"/>
        <v/>
      </c>
      <c r="D517" t="str">
        <f t="shared" si="26"/>
        <v/>
      </c>
      <c r="L517" t="s">
        <v>692</v>
      </c>
      <c r="M517" t="s">
        <v>692</v>
      </c>
    </row>
    <row r="518" spans="1:13" x14ac:dyDescent="0.35">
      <c r="A518" s="18" t="s">
        <v>462</v>
      </c>
      <c r="B518" t="b">
        <f t="shared" si="24"/>
        <v>1</v>
      </c>
      <c r="C518" t="str">
        <f t="shared" si="25"/>
        <v>KPI T10</v>
      </c>
      <c r="D518" t="str">
        <f t="shared" si="26"/>
        <v>Escapes - Links to P5, P10</v>
      </c>
    </row>
    <row r="519" spans="1:13" ht="17.5" x14ac:dyDescent="0.35">
      <c r="A519" s="39" t="s">
        <v>229</v>
      </c>
      <c r="B519" t="b">
        <f t="shared" si="24"/>
        <v>0</v>
      </c>
      <c r="C519" t="str">
        <f t="shared" si="25"/>
        <v/>
      </c>
      <c r="D519" t="str">
        <f t="shared" si="26"/>
        <v/>
      </c>
      <c r="L519" t="s">
        <v>692</v>
      </c>
      <c r="M519" t="s">
        <v>692</v>
      </c>
    </row>
    <row r="520" spans="1:13" x14ac:dyDescent="0.35">
      <c r="A520" s="18" t="s">
        <v>463</v>
      </c>
      <c r="B520" t="b">
        <f t="shared" si="24"/>
        <v>1</v>
      </c>
      <c r="C520" t="str">
        <f t="shared" si="25"/>
        <v>KPI T11</v>
      </c>
      <c r="D520" t="str">
        <f t="shared" si="26"/>
        <v>Inspection - Links to P10</v>
      </c>
    </row>
    <row r="521" spans="1:13" ht="17.5" x14ac:dyDescent="0.35">
      <c r="A521" s="39" t="s">
        <v>230</v>
      </c>
      <c r="B521" t="b">
        <f t="shared" si="24"/>
        <v>0</v>
      </c>
      <c r="C521" t="str">
        <f t="shared" si="25"/>
        <v/>
      </c>
      <c r="D521" t="str">
        <f t="shared" si="26"/>
        <v/>
      </c>
      <c r="L521" t="s">
        <v>692</v>
      </c>
      <c r="M521" t="s">
        <v>692</v>
      </c>
    </row>
    <row r="522" spans="1:13" x14ac:dyDescent="0.35">
      <c r="A522" s="18" t="s">
        <v>464</v>
      </c>
      <c r="B522" t="b">
        <f t="shared" si="24"/>
        <v>1</v>
      </c>
      <c r="C522" t="str">
        <f t="shared" si="25"/>
        <v>KPI T12</v>
      </c>
      <c r="D522" t="str">
        <f t="shared" si="26"/>
        <v>Handling  - Links to P11</v>
      </c>
    </row>
    <row r="523" spans="1:13" ht="17.5" x14ac:dyDescent="0.35">
      <c r="A523" s="39" t="s">
        <v>231</v>
      </c>
      <c r="B523" t="b">
        <f t="shared" si="24"/>
        <v>0</v>
      </c>
      <c r="C523" t="str">
        <f t="shared" si="25"/>
        <v/>
      </c>
      <c r="D523" t="str">
        <f t="shared" si="26"/>
        <v/>
      </c>
      <c r="L523" t="s">
        <v>692</v>
      </c>
      <c r="M523" t="s">
        <v>692</v>
      </c>
    </row>
    <row r="524" spans="1:13" x14ac:dyDescent="0.35">
      <c r="A524" s="18" t="s">
        <v>465</v>
      </c>
      <c r="B524" t="b">
        <f t="shared" si="24"/>
        <v>1</v>
      </c>
      <c r="C524" t="str">
        <f t="shared" si="25"/>
        <v>KPI T13</v>
      </c>
      <c r="D524" t="str">
        <f t="shared" si="26"/>
        <v>Crowding - Links to P4, P5, P6, P11</v>
      </c>
    </row>
    <row r="525" spans="1:13" ht="17.5" x14ac:dyDescent="0.35">
      <c r="A525" s="39" t="s">
        <v>232</v>
      </c>
      <c r="B525" t="b">
        <f t="shared" si="24"/>
        <v>0</v>
      </c>
      <c r="C525" t="str">
        <f t="shared" si="25"/>
        <v/>
      </c>
      <c r="D525" t="str">
        <f t="shared" si="26"/>
        <v/>
      </c>
      <c r="L525" t="s">
        <v>692</v>
      </c>
      <c r="M525" t="s">
        <v>692</v>
      </c>
    </row>
    <row r="526" spans="1:13" x14ac:dyDescent="0.35">
      <c r="A526" s="18" t="s">
        <v>466</v>
      </c>
      <c r="B526" t="b">
        <f t="shared" si="24"/>
        <v>1</v>
      </c>
      <c r="C526" t="str">
        <f t="shared" si="25"/>
        <v>KPI T14</v>
      </c>
      <c r="D526" t="str">
        <f t="shared" si="26"/>
        <v>Grading - Links to P4, P5, P6, P11</v>
      </c>
    </row>
    <row r="527" spans="1:13" ht="17.5" x14ac:dyDescent="0.35">
      <c r="A527" s="39" t="s">
        <v>233</v>
      </c>
      <c r="B527" t="b">
        <f t="shared" si="24"/>
        <v>0</v>
      </c>
      <c r="C527" t="str">
        <f t="shared" si="25"/>
        <v/>
      </c>
      <c r="D527" t="str">
        <f t="shared" si="26"/>
        <v/>
      </c>
      <c r="L527" t="s">
        <v>692</v>
      </c>
      <c r="M527" t="s">
        <v>692</v>
      </c>
    </row>
    <row r="528" spans="1:13" x14ac:dyDescent="0.35">
      <c r="A528" s="18" t="s">
        <v>330</v>
      </c>
      <c r="B528" t="b">
        <f t="shared" si="24"/>
        <v>1</v>
      </c>
      <c r="C528" t="str">
        <f t="shared" si="25"/>
        <v>KPI T15</v>
      </c>
      <c r="D528" t="str">
        <f t="shared" si="26"/>
        <v>Feed - Links to P3</v>
      </c>
    </row>
    <row r="529" spans="1:13" ht="17.5" x14ac:dyDescent="0.35">
      <c r="A529" s="39" t="s">
        <v>234</v>
      </c>
      <c r="B529" t="b">
        <f t="shared" si="24"/>
        <v>0</v>
      </c>
      <c r="C529" t="str">
        <f t="shared" si="25"/>
        <v/>
      </c>
      <c r="D529" t="str">
        <f t="shared" si="26"/>
        <v/>
      </c>
      <c r="L529" t="s">
        <v>692</v>
      </c>
      <c r="M529" t="s">
        <v>692</v>
      </c>
    </row>
    <row r="530" spans="1:13" x14ac:dyDescent="0.35">
      <c r="A530" s="18" t="s">
        <v>467</v>
      </c>
      <c r="B530" t="b">
        <f t="shared" si="24"/>
        <v>1</v>
      </c>
      <c r="C530" t="str">
        <f t="shared" si="25"/>
        <v>KPI T16</v>
      </c>
      <c r="D530" t="str">
        <f t="shared" si="26"/>
        <v>Water quality - Links to P4</v>
      </c>
    </row>
    <row r="531" spans="1:13" ht="17.5" x14ac:dyDescent="0.35">
      <c r="A531" s="39" t="s">
        <v>235</v>
      </c>
      <c r="B531" t="b">
        <f t="shared" si="24"/>
        <v>0</v>
      </c>
      <c r="C531" t="str">
        <f t="shared" si="25"/>
        <v/>
      </c>
      <c r="D531" t="str">
        <f t="shared" si="26"/>
        <v/>
      </c>
      <c r="L531" t="s">
        <v>692</v>
      </c>
      <c r="M531" t="s">
        <v>692</v>
      </c>
    </row>
    <row r="532" spans="1:13" x14ac:dyDescent="0.35">
      <c r="A532" s="18" t="s">
        <v>332</v>
      </c>
      <c r="B532" t="b">
        <f t="shared" si="24"/>
        <v>1</v>
      </c>
      <c r="C532" t="str">
        <f t="shared" si="25"/>
        <v>KPI T17</v>
      </c>
      <c r="D532" t="str">
        <f t="shared" si="26"/>
        <v>Health, and health planning - Links to P5</v>
      </c>
    </row>
    <row r="533" spans="1:13" ht="17.5" x14ac:dyDescent="0.35">
      <c r="A533" s="39" t="s">
        <v>236</v>
      </c>
      <c r="B533" t="b">
        <f t="shared" si="24"/>
        <v>0</v>
      </c>
      <c r="C533" t="str">
        <f t="shared" si="25"/>
        <v/>
      </c>
      <c r="D533" t="str">
        <f t="shared" si="26"/>
        <v/>
      </c>
      <c r="L533" t="s">
        <v>692</v>
      </c>
      <c r="M533" t="s">
        <v>692</v>
      </c>
    </row>
    <row r="534" spans="1:13" x14ac:dyDescent="0.35">
      <c r="A534" s="18" t="s">
        <v>468</v>
      </c>
      <c r="B534" t="b">
        <f t="shared" si="24"/>
        <v>1</v>
      </c>
      <c r="C534" t="str">
        <f t="shared" si="25"/>
        <v>KPI T18</v>
      </c>
      <c r="D534" t="str">
        <f t="shared" si="26"/>
        <v>Medicines - Links to P5</v>
      </c>
    </row>
    <row r="535" spans="1:13" ht="17.5" x14ac:dyDescent="0.35">
      <c r="A535" s="39" t="s">
        <v>237</v>
      </c>
      <c r="B535" t="b">
        <f t="shared" si="24"/>
        <v>0</v>
      </c>
      <c r="C535" t="str">
        <f t="shared" si="25"/>
        <v/>
      </c>
      <c r="D535" t="str">
        <f t="shared" si="26"/>
        <v/>
      </c>
      <c r="L535" t="s">
        <v>692</v>
      </c>
      <c r="M535" t="s">
        <v>692</v>
      </c>
    </row>
    <row r="536" spans="1:13" x14ac:dyDescent="0.35">
      <c r="A536" s="18" t="s">
        <v>469</v>
      </c>
      <c r="B536" t="b">
        <f t="shared" si="24"/>
        <v>1</v>
      </c>
      <c r="C536" t="str">
        <f t="shared" si="25"/>
        <v>KPI T19</v>
      </c>
      <c r="D536" t="str">
        <f t="shared" si="26"/>
        <v>Emergency - Links to P9, P10</v>
      </c>
    </row>
    <row r="537" spans="1:13" ht="17.5" x14ac:dyDescent="0.35">
      <c r="A537" s="39" t="s">
        <v>14</v>
      </c>
      <c r="B537" t="b">
        <f t="shared" si="24"/>
        <v>0</v>
      </c>
      <c r="C537" t="str">
        <f t="shared" si="25"/>
        <v/>
      </c>
      <c r="D537" t="str">
        <f t="shared" si="26"/>
        <v/>
      </c>
      <c r="L537" t="s">
        <v>692</v>
      </c>
      <c r="M537" t="s">
        <v>692</v>
      </c>
    </row>
    <row r="538" spans="1:13" x14ac:dyDescent="0.35">
      <c r="A538" s="18" t="s">
        <v>345</v>
      </c>
      <c r="B538" t="b">
        <f t="shared" si="24"/>
        <v>1</v>
      </c>
      <c r="C538" t="str">
        <f t="shared" si="25"/>
        <v>KWI T1</v>
      </c>
      <c r="D538" t="str">
        <f t="shared" si="26"/>
        <v>Animal records  - Links to P10</v>
      </c>
    </row>
    <row r="539" spans="1:13" ht="17.5" x14ac:dyDescent="0.35">
      <c r="A539" s="39" t="s">
        <v>15</v>
      </c>
      <c r="B539" t="b">
        <f t="shared" si="24"/>
        <v>0</v>
      </c>
      <c r="C539" t="str">
        <f t="shared" si="25"/>
        <v/>
      </c>
      <c r="D539" t="str">
        <f t="shared" si="26"/>
        <v/>
      </c>
      <c r="L539" t="s">
        <v>692</v>
      </c>
      <c r="M539" t="s">
        <v>692</v>
      </c>
    </row>
    <row r="540" spans="1:13" x14ac:dyDescent="0.35">
      <c r="A540" s="18" t="s">
        <v>470</v>
      </c>
      <c r="B540" t="b">
        <f t="shared" si="24"/>
        <v>1</v>
      </c>
      <c r="C540" t="str">
        <f t="shared" si="25"/>
        <v>KWI T2</v>
      </c>
      <c r="D540" t="str">
        <f t="shared" si="26"/>
        <v>Damage, disease - Links to P4, P5</v>
      </c>
    </row>
    <row r="541" spans="1:13" ht="17.5" x14ac:dyDescent="0.35">
      <c r="A541" s="39" t="s">
        <v>16</v>
      </c>
      <c r="B541" t="b">
        <f t="shared" si="24"/>
        <v>0</v>
      </c>
      <c r="C541" t="str">
        <f t="shared" si="25"/>
        <v/>
      </c>
      <c r="D541" t="str">
        <f t="shared" si="26"/>
        <v/>
      </c>
      <c r="L541" t="s">
        <v>692</v>
      </c>
      <c r="M541" t="s">
        <v>692</v>
      </c>
    </row>
    <row r="542" spans="1:13" x14ac:dyDescent="0.35">
      <c r="A542" s="18" t="s">
        <v>471</v>
      </c>
      <c r="B542" t="b">
        <f t="shared" si="24"/>
        <v>1</v>
      </c>
      <c r="C542" t="str">
        <f t="shared" si="25"/>
        <v>KWI T3</v>
      </c>
      <c r="D542" t="str">
        <f t="shared" si="26"/>
        <v>Culls - Links to P5, P7</v>
      </c>
    </row>
    <row r="543" spans="1:13" ht="17.5" x14ac:dyDescent="0.35">
      <c r="A543" s="39" t="s">
        <v>259</v>
      </c>
      <c r="B543" t="b">
        <f t="shared" si="24"/>
        <v>0</v>
      </c>
      <c r="C543" t="str">
        <f t="shared" si="25"/>
        <v/>
      </c>
      <c r="D543" t="str">
        <f t="shared" si="26"/>
        <v/>
      </c>
      <c r="L543" t="s">
        <v>692</v>
      </c>
      <c r="M543" t="s">
        <v>692</v>
      </c>
    </row>
    <row r="544" spans="1:13" x14ac:dyDescent="0.35">
      <c r="A544" s="18" t="s">
        <v>472</v>
      </c>
      <c r="B544" t="b">
        <f t="shared" si="24"/>
        <v>1</v>
      </c>
      <c r="C544" t="str">
        <f t="shared" si="25"/>
        <v>KWI T4</v>
      </c>
      <c r="D544" t="str">
        <f t="shared" si="26"/>
        <v>On-farm mortality - Links to P5, P7</v>
      </c>
    </row>
    <row r="545" spans="1:13" ht="17.5" x14ac:dyDescent="0.35">
      <c r="A545" s="39" t="s">
        <v>17</v>
      </c>
      <c r="B545" t="b">
        <f t="shared" si="24"/>
        <v>0</v>
      </c>
      <c r="C545" t="str">
        <f t="shared" si="25"/>
        <v/>
      </c>
      <c r="D545" t="str">
        <f t="shared" si="26"/>
        <v/>
      </c>
      <c r="L545" t="s">
        <v>692</v>
      </c>
      <c r="M545" t="s">
        <v>692</v>
      </c>
    </row>
    <row r="546" spans="1:13" x14ac:dyDescent="0.35">
      <c r="A546" s="18" t="s">
        <v>473</v>
      </c>
      <c r="B546" t="b">
        <f t="shared" si="24"/>
        <v>1</v>
      </c>
      <c r="C546" t="str">
        <f t="shared" si="25"/>
        <v>KWI T5</v>
      </c>
      <c r="D546" t="str">
        <f t="shared" si="26"/>
        <v>Transport  - Links to P5, P10</v>
      </c>
    </row>
    <row r="547" spans="1:13" ht="17.5" x14ac:dyDescent="0.35">
      <c r="A547" s="39" t="s">
        <v>18</v>
      </c>
      <c r="B547" t="b">
        <f t="shared" si="24"/>
        <v>0</v>
      </c>
      <c r="C547" t="str">
        <f t="shared" si="25"/>
        <v/>
      </c>
      <c r="D547" t="str">
        <f t="shared" si="26"/>
        <v/>
      </c>
      <c r="L547" t="s">
        <v>692</v>
      </c>
      <c r="M547" t="s">
        <v>692</v>
      </c>
    </row>
    <row r="548" spans="1:13" x14ac:dyDescent="0.35">
      <c r="A548" s="18" t="s">
        <v>354</v>
      </c>
      <c r="B548" t="b">
        <f t="shared" si="24"/>
        <v>1</v>
      </c>
      <c r="C548" t="str">
        <f t="shared" si="25"/>
        <v>KWI T6</v>
      </c>
      <c r="D548" t="str">
        <f t="shared" si="26"/>
        <v>Slaughter - Links to P5, P11</v>
      </c>
    </row>
    <row r="549" spans="1:13" ht="17.5" x14ac:dyDescent="0.35">
      <c r="A549" s="39" t="s">
        <v>274</v>
      </c>
      <c r="B549" t="b">
        <f t="shared" si="24"/>
        <v>0</v>
      </c>
      <c r="C549" t="str">
        <f t="shared" si="25"/>
        <v/>
      </c>
      <c r="D549" t="str">
        <f t="shared" si="26"/>
        <v/>
      </c>
      <c r="L549" t="s">
        <v>692</v>
      </c>
      <c r="M549" t="s">
        <v>692</v>
      </c>
    </row>
    <row r="550" spans="1:13" x14ac:dyDescent="0.35">
      <c r="A550" s="18" t="s">
        <v>453</v>
      </c>
      <c r="B550" t="b">
        <f t="shared" si="24"/>
        <v>1</v>
      </c>
      <c r="C550" t="str">
        <f t="shared" si="25"/>
        <v>KPI S1</v>
      </c>
      <c r="D550" t="str">
        <f t="shared" si="26"/>
        <v>People, training - Links to P11</v>
      </c>
    </row>
    <row r="551" spans="1:13" ht="17.5" x14ac:dyDescent="0.35">
      <c r="A551" s="39" t="s">
        <v>238</v>
      </c>
      <c r="B551" t="b">
        <f t="shared" si="24"/>
        <v>0</v>
      </c>
      <c r="C551" t="str">
        <f t="shared" si="25"/>
        <v/>
      </c>
      <c r="D551" t="str">
        <f t="shared" si="26"/>
        <v/>
      </c>
      <c r="L551" t="s">
        <v>692</v>
      </c>
      <c r="M551" t="s">
        <v>692</v>
      </c>
    </row>
    <row r="552" spans="1:13" x14ac:dyDescent="0.35">
      <c r="A552" s="18" t="s">
        <v>454</v>
      </c>
      <c r="B552" t="b">
        <f t="shared" si="24"/>
        <v>1</v>
      </c>
      <c r="C552" t="str">
        <f t="shared" si="25"/>
        <v>KPI S2</v>
      </c>
      <c r="D552" t="str">
        <f t="shared" si="26"/>
        <v xml:space="preserve">Genetics - Links to P2 </v>
      </c>
    </row>
    <row r="553" spans="1:13" ht="17.5" x14ac:dyDescent="0.35">
      <c r="A553" s="39" t="s">
        <v>239</v>
      </c>
      <c r="B553" t="b">
        <f t="shared" si="24"/>
        <v>0</v>
      </c>
      <c r="C553" t="str">
        <f t="shared" si="25"/>
        <v/>
      </c>
      <c r="D553" t="str">
        <f t="shared" si="26"/>
        <v/>
      </c>
      <c r="L553" t="s">
        <v>692</v>
      </c>
      <c r="M553" t="s">
        <v>692</v>
      </c>
    </row>
    <row r="554" spans="1:13" x14ac:dyDescent="0.35">
      <c r="A554" s="18" t="s">
        <v>455</v>
      </c>
      <c r="B554" t="b">
        <f t="shared" si="24"/>
        <v>1</v>
      </c>
      <c r="C554" t="str">
        <f t="shared" si="25"/>
        <v>KPI S3</v>
      </c>
      <c r="D554" t="str">
        <f t="shared" si="26"/>
        <v>Biosecurity  - Links to P5</v>
      </c>
    </row>
    <row r="555" spans="1:13" ht="17.5" x14ac:dyDescent="0.35">
      <c r="A555" s="39" t="s">
        <v>240</v>
      </c>
      <c r="B555" t="b">
        <f t="shared" si="24"/>
        <v>0</v>
      </c>
      <c r="C555" t="str">
        <f t="shared" si="25"/>
        <v/>
      </c>
      <c r="D555" t="str">
        <f t="shared" si="26"/>
        <v/>
      </c>
      <c r="L555" t="s">
        <v>692</v>
      </c>
      <c r="M555" t="s">
        <v>692</v>
      </c>
    </row>
    <row r="556" spans="1:13" x14ac:dyDescent="0.35">
      <c r="A556" s="18" t="s">
        <v>456</v>
      </c>
      <c r="B556" t="b">
        <f t="shared" si="24"/>
        <v>1</v>
      </c>
      <c r="C556" t="str">
        <f t="shared" si="25"/>
        <v>KPI S4</v>
      </c>
      <c r="D556" t="str">
        <f t="shared" si="26"/>
        <v xml:space="preserve">Removal of mortalities - Links to P5, P10 </v>
      </c>
    </row>
    <row r="557" spans="1:13" ht="17.5" x14ac:dyDescent="0.35">
      <c r="A557" s="39" t="s">
        <v>241</v>
      </c>
      <c r="B557" t="b">
        <f t="shared" si="24"/>
        <v>0</v>
      </c>
      <c r="C557" t="str">
        <f t="shared" si="25"/>
        <v/>
      </c>
      <c r="D557" t="str">
        <f t="shared" si="26"/>
        <v/>
      </c>
      <c r="L557" t="s">
        <v>692</v>
      </c>
      <c r="M557" t="s">
        <v>692</v>
      </c>
    </row>
    <row r="558" spans="1:13" x14ac:dyDescent="0.35">
      <c r="A558" s="18" t="s">
        <v>457</v>
      </c>
      <c r="B558" t="b">
        <f t="shared" si="24"/>
        <v>1</v>
      </c>
      <c r="C558" t="str">
        <f t="shared" si="25"/>
        <v>KPI S5</v>
      </c>
      <c r="D558" t="str">
        <f t="shared" si="26"/>
        <v>Cleaning and disinfection - Links to P5, P10</v>
      </c>
    </row>
    <row r="559" spans="1:13" ht="17.5" x14ac:dyDescent="0.35">
      <c r="A559" s="39" t="s">
        <v>242</v>
      </c>
      <c r="B559" t="b">
        <f t="shared" si="24"/>
        <v>0</v>
      </c>
      <c r="C559" t="str">
        <f t="shared" si="25"/>
        <v/>
      </c>
      <c r="D559" t="str">
        <f t="shared" si="26"/>
        <v/>
      </c>
      <c r="L559" t="s">
        <v>692</v>
      </c>
      <c r="M559" t="s">
        <v>692</v>
      </c>
    </row>
    <row r="560" spans="1:13" x14ac:dyDescent="0.35">
      <c r="A560" s="18" t="s">
        <v>458</v>
      </c>
      <c r="B560" t="b">
        <f t="shared" si="24"/>
        <v>1</v>
      </c>
      <c r="C560" t="str">
        <f t="shared" si="25"/>
        <v>KPI S6</v>
      </c>
      <c r="D560" t="str">
        <f t="shared" si="26"/>
        <v>Control of other species - Links to P5, P7</v>
      </c>
    </row>
    <row r="561" spans="1:13" ht="17.5" x14ac:dyDescent="0.35">
      <c r="A561" s="39" t="s">
        <v>243</v>
      </c>
      <c r="B561" t="b">
        <f t="shared" si="24"/>
        <v>0</v>
      </c>
      <c r="C561" t="str">
        <f t="shared" si="25"/>
        <v/>
      </c>
      <c r="D561" t="str">
        <f t="shared" si="26"/>
        <v/>
      </c>
      <c r="L561" t="s">
        <v>692</v>
      </c>
      <c r="M561" t="s">
        <v>692</v>
      </c>
    </row>
    <row r="562" spans="1:13" x14ac:dyDescent="0.35">
      <c r="A562" s="18" t="s">
        <v>459</v>
      </c>
      <c r="B562" t="b">
        <f t="shared" si="24"/>
        <v>1</v>
      </c>
      <c r="C562" t="str">
        <f t="shared" si="25"/>
        <v>KPI S7</v>
      </c>
      <c r="D562" t="str">
        <f t="shared" si="26"/>
        <v>Tanks  - Links to P5</v>
      </c>
    </row>
    <row r="563" spans="1:13" ht="17.5" x14ac:dyDescent="0.35">
      <c r="A563" s="39" t="s">
        <v>244</v>
      </c>
      <c r="B563" t="b">
        <f t="shared" si="24"/>
        <v>0</v>
      </c>
      <c r="C563" t="str">
        <f t="shared" si="25"/>
        <v/>
      </c>
      <c r="D563" t="str">
        <f t="shared" si="26"/>
        <v/>
      </c>
      <c r="L563" t="s">
        <v>692</v>
      </c>
      <c r="M563" t="s">
        <v>692</v>
      </c>
    </row>
    <row r="564" spans="1:13" x14ac:dyDescent="0.35">
      <c r="A564" s="18" t="s">
        <v>460</v>
      </c>
      <c r="B564" t="b">
        <f t="shared" si="24"/>
        <v>1</v>
      </c>
      <c r="C564" t="str">
        <f t="shared" si="25"/>
        <v>KPI S8</v>
      </c>
      <c r="D564" t="str">
        <f t="shared" si="26"/>
        <v>Enclosures, ponds, lagoons    - Links to P5</v>
      </c>
    </row>
    <row r="565" spans="1:13" ht="17.5" x14ac:dyDescent="0.35">
      <c r="A565" s="39" t="s">
        <v>245</v>
      </c>
      <c r="B565" t="b">
        <f t="shared" si="24"/>
        <v>0</v>
      </c>
      <c r="C565" t="str">
        <f t="shared" si="25"/>
        <v/>
      </c>
      <c r="D565" t="str">
        <f t="shared" si="26"/>
        <v/>
      </c>
      <c r="L565" t="s">
        <v>692</v>
      </c>
      <c r="M565" t="s">
        <v>692</v>
      </c>
    </row>
    <row r="566" spans="1:13" x14ac:dyDescent="0.35">
      <c r="A566" s="18" t="s">
        <v>462</v>
      </c>
      <c r="B566" t="b">
        <f t="shared" si="24"/>
        <v>1</v>
      </c>
      <c r="C566" t="str">
        <f t="shared" si="25"/>
        <v>KPI S9</v>
      </c>
      <c r="D566" t="str">
        <f t="shared" si="26"/>
        <v>Escapes - Links to P5, P10</v>
      </c>
    </row>
    <row r="567" spans="1:13" ht="17.5" x14ac:dyDescent="0.35">
      <c r="A567" s="39" t="s">
        <v>246</v>
      </c>
      <c r="B567" t="b">
        <f t="shared" si="24"/>
        <v>0</v>
      </c>
      <c r="C567" t="str">
        <f t="shared" si="25"/>
        <v/>
      </c>
      <c r="D567" t="str">
        <f t="shared" si="26"/>
        <v/>
      </c>
      <c r="L567" t="s">
        <v>692</v>
      </c>
      <c r="M567" t="s">
        <v>692</v>
      </c>
    </row>
    <row r="568" spans="1:13" x14ac:dyDescent="0.35">
      <c r="A568" s="18" t="s">
        <v>463</v>
      </c>
      <c r="B568" t="b">
        <f t="shared" si="24"/>
        <v>1</v>
      </c>
      <c r="C568" t="str">
        <f t="shared" si="25"/>
        <v>KPI S10</v>
      </c>
      <c r="D568" t="str">
        <f t="shared" si="26"/>
        <v>Inspection - Links to P10</v>
      </c>
    </row>
    <row r="569" spans="1:13" ht="17.5" x14ac:dyDescent="0.35">
      <c r="A569" s="39" t="s">
        <v>247</v>
      </c>
      <c r="B569" t="b">
        <f t="shared" si="24"/>
        <v>0</v>
      </c>
      <c r="C569" t="str">
        <f t="shared" si="25"/>
        <v/>
      </c>
      <c r="D569" t="str">
        <f t="shared" si="26"/>
        <v/>
      </c>
      <c r="L569" t="s">
        <v>692</v>
      </c>
      <c r="M569" t="s">
        <v>692</v>
      </c>
    </row>
    <row r="570" spans="1:13" x14ac:dyDescent="0.35">
      <c r="A570" s="18" t="s">
        <v>464</v>
      </c>
      <c r="B570" t="b">
        <f t="shared" si="24"/>
        <v>1</v>
      </c>
      <c r="C570" t="str">
        <f t="shared" si="25"/>
        <v>KPI S11</v>
      </c>
      <c r="D570" t="str">
        <f t="shared" si="26"/>
        <v>Handling  - Links to P11</v>
      </c>
    </row>
    <row r="571" spans="1:13" ht="17.5" x14ac:dyDescent="0.35">
      <c r="A571" s="39" t="s">
        <v>248</v>
      </c>
      <c r="B571" t="b">
        <f t="shared" si="24"/>
        <v>0</v>
      </c>
      <c r="C571" t="str">
        <f t="shared" si="25"/>
        <v/>
      </c>
      <c r="D571" t="str">
        <f t="shared" si="26"/>
        <v/>
      </c>
      <c r="L571" t="s">
        <v>692</v>
      </c>
      <c r="M571" t="s">
        <v>692</v>
      </c>
    </row>
    <row r="572" spans="1:13" x14ac:dyDescent="0.35">
      <c r="A572" s="18" t="s">
        <v>330</v>
      </c>
      <c r="B572" t="b">
        <f t="shared" si="24"/>
        <v>1</v>
      </c>
      <c r="C572" t="str">
        <f t="shared" si="25"/>
        <v>KPI S12</v>
      </c>
      <c r="D572" t="str">
        <f t="shared" si="26"/>
        <v>Feed - Links to P3</v>
      </c>
    </row>
    <row r="573" spans="1:13" ht="17.5" x14ac:dyDescent="0.35">
      <c r="A573" s="39" t="s">
        <v>249</v>
      </c>
      <c r="B573" t="b">
        <f t="shared" si="24"/>
        <v>0</v>
      </c>
      <c r="C573" t="str">
        <f t="shared" si="25"/>
        <v/>
      </c>
      <c r="D573" t="str">
        <f t="shared" si="26"/>
        <v/>
      </c>
      <c r="L573" t="s">
        <v>692</v>
      </c>
      <c r="M573" t="s">
        <v>692</v>
      </c>
    </row>
    <row r="574" spans="1:13" x14ac:dyDescent="0.35">
      <c r="A574" s="18" t="s">
        <v>467</v>
      </c>
      <c r="B574" t="b">
        <f t="shared" si="24"/>
        <v>1</v>
      </c>
      <c r="C574" t="str">
        <f t="shared" si="25"/>
        <v>KPI S13</v>
      </c>
      <c r="D574" t="str">
        <f t="shared" si="26"/>
        <v>Water quality - Links to P4</v>
      </c>
    </row>
    <row r="575" spans="1:13" ht="17.5" x14ac:dyDescent="0.35">
      <c r="A575" s="39" t="s">
        <v>250</v>
      </c>
      <c r="B575" t="b">
        <f t="shared" si="24"/>
        <v>0</v>
      </c>
      <c r="C575" t="str">
        <f t="shared" si="25"/>
        <v/>
      </c>
      <c r="D575" t="str">
        <f t="shared" si="26"/>
        <v/>
      </c>
      <c r="L575" t="s">
        <v>692</v>
      </c>
      <c r="M575" t="s">
        <v>692</v>
      </c>
    </row>
    <row r="576" spans="1:13" x14ac:dyDescent="0.35">
      <c r="A576" s="18" t="s">
        <v>332</v>
      </c>
      <c r="B576" t="b">
        <f t="shared" si="24"/>
        <v>1</v>
      </c>
      <c r="C576" t="str">
        <f t="shared" si="25"/>
        <v>KPI S14</v>
      </c>
      <c r="D576" t="str">
        <f t="shared" si="26"/>
        <v>Health, and health planning - Links to P5</v>
      </c>
    </row>
    <row r="577" spans="1:13" ht="17.5" x14ac:dyDescent="0.35">
      <c r="A577" s="39" t="s">
        <v>251</v>
      </c>
      <c r="B577" t="b">
        <f t="shared" ref="B577:B589" si="27">AND(LEFT(A577,3)&lt;&gt;"KPI",LEFT(A577,3)&lt;&gt;"KWI")</f>
        <v>0</v>
      </c>
      <c r="C577" t="str">
        <f t="shared" si="25"/>
        <v/>
      </c>
      <c r="D577" t="str">
        <f t="shared" si="26"/>
        <v/>
      </c>
      <c r="L577" t="s">
        <v>692</v>
      </c>
      <c r="M577" t="s">
        <v>692</v>
      </c>
    </row>
    <row r="578" spans="1:13" x14ac:dyDescent="0.35">
      <c r="A578" s="18" t="s">
        <v>468</v>
      </c>
      <c r="B578" t="b">
        <f t="shared" si="27"/>
        <v>1</v>
      </c>
      <c r="C578" t="str">
        <f t="shared" si="25"/>
        <v>KPI S15</v>
      </c>
      <c r="D578" t="str">
        <f t="shared" si="26"/>
        <v>Medicines - Links to P5</v>
      </c>
    </row>
    <row r="579" spans="1:13" ht="17.5" x14ac:dyDescent="0.35">
      <c r="A579" s="39" t="s">
        <v>252</v>
      </c>
      <c r="B579" t="b">
        <f t="shared" si="27"/>
        <v>0</v>
      </c>
      <c r="C579" t="str">
        <f t="shared" ref="C579:C589" si="28">IF(B579,A578,"")</f>
        <v/>
      </c>
      <c r="D579" t="str">
        <f t="shared" ref="D579:D589" si="29">IF(B579,A579,"")</f>
        <v/>
      </c>
      <c r="L579" t="s">
        <v>692</v>
      </c>
      <c r="M579" t="s">
        <v>692</v>
      </c>
    </row>
    <row r="580" spans="1:13" x14ac:dyDescent="0.35">
      <c r="A580" s="18" t="s">
        <v>469</v>
      </c>
      <c r="B580" t="b">
        <f t="shared" si="27"/>
        <v>1</v>
      </c>
      <c r="C580" t="str">
        <f t="shared" si="28"/>
        <v>KPI S16</v>
      </c>
      <c r="D580" t="str">
        <f t="shared" si="29"/>
        <v>Emergency - Links to P9, P10</v>
      </c>
    </row>
    <row r="581" spans="1:13" ht="17.5" x14ac:dyDescent="0.35">
      <c r="A581" s="39" t="s">
        <v>19</v>
      </c>
      <c r="B581" t="b">
        <f t="shared" si="27"/>
        <v>0</v>
      </c>
      <c r="C581" t="str">
        <f t="shared" si="28"/>
        <v/>
      </c>
      <c r="D581" t="str">
        <f t="shared" si="29"/>
        <v/>
      </c>
      <c r="L581" t="s">
        <v>692</v>
      </c>
      <c r="M581" t="s">
        <v>692</v>
      </c>
    </row>
    <row r="582" spans="1:13" x14ac:dyDescent="0.35">
      <c r="A582" s="18" t="s">
        <v>345</v>
      </c>
      <c r="B582" t="b">
        <f t="shared" si="27"/>
        <v>1</v>
      </c>
      <c r="C582" t="str">
        <f t="shared" si="28"/>
        <v>KWI S1</v>
      </c>
      <c r="D582" t="str">
        <f t="shared" si="29"/>
        <v>Animal records  - Links to P10</v>
      </c>
    </row>
    <row r="583" spans="1:13" ht="17.5" x14ac:dyDescent="0.35">
      <c r="A583" s="39" t="s">
        <v>20</v>
      </c>
      <c r="B583" t="b">
        <f t="shared" si="27"/>
        <v>0</v>
      </c>
      <c r="C583" t="str">
        <f t="shared" si="28"/>
        <v/>
      </c>
      <c r="D583" t="str">
        <f t="shared" si="29"/>
        <v/>
      </c>
      <c r="L583" t="s">
        <v>692</v>
      </c>
      <c r="M583" t="s">
        <v>692</v>
      </c>
    </row>
    <row r="584" spans="1:13" x14ac:dyDescent="0.35">
      <c r="A584" s="18" t="s">
        <v>474</v>
      </c>
      <c r="B584" t="b">
        <f t="shared" si="27"/>
        <v>1</v>
      </c>
      <c r="C584" t="str">
        <f t="shared" si="28"/>
        <v>KWI S2</v>
      </c>
      <c r="D584" t="str">
        <f t="shared" si="29"/>
        <v>Shrimp health assessment - Links to P4, P5</v>
      </c>
    </row>
    <row r="585" spans="1:13" ht="17.5" x14ac:dyDescent="0.35">
      <c r="A585" s="39" t="s">
        <v>21</v>
      </c>
      <c r="B585" t="b">
        <f t="shared" si="27"/>
        <v>0</v>
      </c>
      <c r="C585" t="str">
        <f t="shared" si="28"/>
        <v/>
      </c>
      <c r="D585" t="str">
        <f t="shared" si="29"/>
        <v/>
      </c>
      <c r="L585" t="s">
        <v>692</v>
      </c>
      <c r="M585" t="s">
        <v>692</v>
      </c>
    </row>
    <row r="586" spans="1:13" x14ac:dyDescent="0.35">
      <c r="A586" s="18" t="s">
        <v>376</v>
      </c>
      <c r="B586" t="b">
        <f t="shared" si="27"/>
        <v>1</v>
      </c>
      <c r="C586" t="str">
        <f t="shared" si="28"/>
        <v>KWI S3</v>
      </c>
      <c r="D586" t="str">
        <f t="shared" si="29"/>
        <v>Mutilations  - Links to P5, P6, P7</v>
      </c>
    </row>
    <row r="587" spans="1:13" ht="17.5" x14ac:dyDescent="0.35">
      <c r="A587" s="39" t="s">
        <v>260</v>
      </c>
      <c r="B587" t="b">
        <f t="shared" si="27"/>
        <v>0</v>
      </c>
      <c r="C587" t="str">
        <f t="shared" si="28"/>
        <v/>
      </c>
      <c r="D587" t="str">
        <f t="shared" si="29"/>
        <v/>
      </c>
      <c r="L587" t="s">
        <v>692</v>
      </c>
      <c r="M587" t="s">
        <v>692</v>
      </c>
    </row>
    <row r="588" spans="1:13" x14ac:dyDescent="0.35">
      <c r="A588" s="18" t="s">
        <v>475</v>
      </c>
      <c r="B588" t="b">
        <f t="shared" si="27"/>
        <v>1</v>
      </c>
      <c r="C588" t="str">
        <f t="shared" si="28"/>
        <v>KWI S4</v>
      </c>
      <c r="D588" t="str">
        <f t="shared" si="29"/>
        <v>On-farm mortality - Links to P5, P10</v>
      </c>
    </row>
    <row r="589" spans="1:13" ht="17.5" x14ac:dyDescent="0.35">
      <c r="A589" s="39" t="s">
        <v>22</v>
      </c>
      <c r="B589" t="b">
        <f t="shared" si="27"/>
        <v>0</v>
      </c>
      <c r="C589" t="str">
        <f t="shared" si="28"/>
        <v/>
      </c>
      <c r="D589" t="str">
        <f t="shared" si="29"/>
        <v/>
      </c>
      <c r="L589" t="s">
        <v>692</v>
      </c>
      <c r="M589" t="s">
        <v>692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C9EA-7E1C-EA4E-8F23-B98105DBC9E5}">
  <dimension ref="B1:D18"/>
  <sheetViews>
    <sheetView showGridLines="0" tabSelected="1" showRuler="0" view="pageBreakPreview" zoomScale="85" zoomScaleNormal="100" zoomScaleSheetLayoutView="85" zoomScalePageLayoutView="61" workbookViewId="0">
      <selection activeCell="B1" sqref="B1:D1"/>
    </sheetView>
  </sheetViews>
  <sheetFormatPr defaultColWidth="9.265625" defaultRowHeight="15.5" x14ac:dyDescent="0.35"/>
  <cols>
    <col min="1" max="1" width="2.59765625" style="1" customWidth="1"/>
    <col min="2" max="2" width="42.3984375" style="97" customWidth="1"/>
    <col min="3" max="3" width="2.3984375" style="97" customWidth="1"/>
    <col min="4" max="4" width="42.59765625" style="97" customWidth="1"/>
    <col min="5" max="16384" width="9.265625" style="1"/>
  </cols>
  <sheetData>
    <row r="1" spans="2:4" ht="27.5" x14ac:dyDescent="0.35">
      <c r="B1" s="160" t="s">
        <v>779</v>
      </c>
      <c r="C1" s="160"/>
      <c r="D1" s="160"/>
    </row>
    <row r="2" spans="2:4" ht="19.5" customHeight="1" thickBot="1" x14ac:dyDescent="0.4">
      <c r="B2" s="96"/>
    </row>
    <row r="3" spans="2:4" ht="28" customHeight="1" x14ac:dyDescent="0.35">
      <c r="B3" s="98" t="s">
        <v>771</v>
      </c>
      <c r="C3" s="99"/>
      <c r="D3" s="100"/>
    </row>
    <row r="4" spans="2:4" ht="276" customHeight="1" x14ac:dyDescent="0.35">
      <c r="B4" s="101" t="s">
        <v>777</v>
      </c>
      <c r="C4" s="101"/>
      <c r="D4" s="101" t="s">
        <v>778</v>
      </c>
    </row>
    <row r="5" spans="2:4" ht="65" customHeight="1" x14ac:dyDescent="0.35">
      <c r="B5" s="102" t="s">
        <v>775</v>
      </c>
      <c r="C5" s="102"/>
      <c r="D5" s="103" t="s">
        <v>776</v>
      </c>
    </row>
    <row r="15" spans="2:4" ht="40" customHeight="1" x14ac:dyDescent="0.35"/>
    <row r="16" spans="2:4" ht="45" thickBot="1" x14ac:dyDescent="0.4">
      <c r="B16" s="96"/>
    </row>
    <row r="17" spans="2:4" ht="29" customHeight="1" x14ac:dyDescent="0.35">
      <c r="B17" s="98" t="s">
        <v>772</v>
      </c>
      <c r="C17" s="99"/>
      <c r="D17" s="100"/>
    </row>
    <row r="18" spans="2:4" ht="203" x14ac:dyDescent="0.35">
      <c r="B18" s="101" t="s">
        <v>773</v>
      </c>
      <c r="C18" s="101"/>
      <c r="D18" s="101" t="s">
        <v>774</v>
      </c>
    </row>
  </sheetData>
  <sheetProtection selectLockedCells="1" selectUnlockedCells="1"/>
  <mergeCells count="1">
    <mergeCell ref="B1:D1"/>
  </mergeCells>
  <pageMargins left="0.7" right="0.7" top="0.75" bottom="0.75" header="0.3" footer="0.3"/>
  <pageSetup paperSize="9" scale="74" orientation="portrait" r:id="rId1"/>
  <headerFooter>
    <oddHeader>&amp;C&amp;"Georgia,Regular"&amp;18Toolkit: Broiler
&amp;R&amp;"Georgia,Italic"&amp;10
Version: 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AAC0-E271-C845-BFE4-38B70B92E84E}">
  <dimension ref="A1:M375"/>
  <sheetViews>
    <sheetView zoomScale="70" zoomScaleNormal="70" workbookViewId="0">
      <pane ySplit="1" topLeftCell="A2" activePane="bottomLeft" state="frozen"/>
      <selection pane="bottomLeft" activeCell="A2" sqref="A2"/>
    </sheetView>
  </sheetViews>
  <sheetFormatPr defaultColWidth="10.73046875" defaultRowHeight="15.5" x14ac:dyDescent="0.35"/>
  <cols>
    <col min="1" max="1" width="3.59765625" style="94" customWidth="1"/>
    <col min="2" max="2" width="17" style="94" customWidth="1"/>
    <col min="3" max="3" width="85" style="94" customWidth="1"/>
    <col min="4" max="4" width="4" style="94" customWidth="1"/>
    <col min="5" max="5" width="12.73046875" style="94" customWidth="1"/>
    <col min="6" max="6" width="25.3984375" style="94" customWidth="1"/>
    <col min="7" max="7" width="3.3984375" style="94" customWidth="1"/>
    <col min="8" max="8" width="16.265625" style="94" customWidth="1"/>
    <col min="9" max="9" width="10.73046875" style="94" customWidth="1"/>
    <col min="10" max="10" width="22" style="94" customWidth="1"/>
    <col min="11" max="11" width="24.59765625" style="94" customWidth="1"/>
    <col min="12" max="12" width="10.73046875" style="95"/>
    <col min="13" max="16384" width="10.73046875" style="1"/>
  </cols>
  <sheetData>
    <row r="1" spans="1:12" s="42" customFormat="1" ht="22.5" x14ac:dyDescent="0.35">
      <c r="A1" s="119" t="s">
        <v>779</v>
      </c>
      <c r="B1" s="119"/>
      <c r="C1" s="119"/>
      <c r="D1" s="119"/>
      <c r="E1" s="119"/>
      <c r="F1" s="119"/>
      <c r="G1" s="119"/>
      <c r="H1" s="119"/>
      <c r="I1" s="119"/>
      <c r="J1" s="119"/>
      <c r="K1" s="119"/>
      <c r="L1" s="120"/>
    </row>
    <row r="2" spans="1:12" s="42" customFormat="1" ht="18" thickBot="1" x14ac:dyDescent="0.4">
      <c r="A2" s="76"/>
      <c r="B2" s="44"/>
      <c r="C2" s="79"/>
      <c r="D2" s="80"/>
      <c r="E2" s="81"/>
      <c r="F2" s="82"/>
      <c r="G2" s="83"/>
      <c r="H2" s="84"/>
      <c r="I2" s="85"/>
      <c r="J2" s="84"/>
      <c r="K2" s="86"/>
      <c r="L2" s="88"/>
    </row>
    <row r="3" spans="1:12" s="42" customFormat="1" ht="18" thickBot="1" x14ac:dyDescent="0.4">
      <c r="A3" s="53"/>
      <c r="B3" s="121" t="s">
        <v>725</v>
      </c>
      <c r="C3" s="122"/>
      <c r="D3" s="123" t="s">
        <v>726</v>
      </c>
      <c r="E3" s="124"/>
      <c r="F3" s="56"/>
      <c r="G3" s="57"/>
      <c r="H3" s="57"/>
      <c r="I3" s="57"/>
      <c r="J3" s="57"/>
      <c r="K3" s="58"/>
      <c r="L3" s="88"/>
    </row>
    <row r="4" spans="1:12" s="42" customFormat="1" ht="31" customHeight="1" thickBot="1" x14ac:dyDescent="0.4">
      <c r="A4" s="53"/>
      <c r="B4" s="59"/>
      <c r="C4" s="60" t="s">
        <v>738</v>
      </c>
      <c r="D4" s="61">
        <f ca="1">Graph!B3</f>
        <v>0</v>
      </c>
      <c r="E4" s="62" t="str">
        <f ca="1">OFFSET(INDEX($K$1:$K$375,MATCH(Graph!A3,$B$1:$B$375,0)),1,0)</f>
        <v>Basic level not achieved</v>
      </c>
      <c r="F4" s="133"/>
      <c r="G4" s="134"/>
      <c r="H4" s="134"/>
      <c r="I4" s="134"/>
      <c r="J4" s="134"/>
      <c r="K4" s="135"/>
      <c r="L4" s="88"/>
    </row>
    <row r="5" spans="1:12" s="42" customFormat="1" ht="31" customHeight="1" thickBot="1" x14ac:dyDescent="0.4">
      <c r="A5" s="53"/>
      <c r="B5" s="59"/>
      <c r="C5" s="60" t="s">
        <v>739</v>
      </c>
      <c r="D5" s="61">
        <f ca="1">Graph!B4</f>
        <v>0</v>
      </c>
      <c r="E5" s="62" t="str">
        <f ca="1">OFFSET(INDEX($K$1:$K$375,MATCH(Graph!A4,$B$1:$B$375,0)),1,0)</f>
        <v>Basic level not achieved</v>
      </c>
      <c r="F5" s="136"/>
      <c r="G5" s="137"/>
      <c r="H5" s="137"/>
      <c r="I5" s="137"/>
      <c r="J5" s="137"/>
      <c r="K5" s="138"/>
      <c r="L5" s="88"/>
    </row>
    <row r="6" spans="1:12" s="42" customFormat="1" ht="31" customHeight="1" thickBot="1" x14ac:dyDescent="0.4">
      <c r="A6" s="53"/>
      <c r="B6" s="59"/>
      <c r="C6" s="60" t="s">
        <v>740</v>
      </c>
      <c r="D6" s="61">
        <f ca="1">Graph!B5</f>
        <v>0</v>
      </c>
      <c r="E6" s="62" t="str">
        <f ca="1">OFFSET(INDEX($K$1:$K$375,MATCH(Graph!A5,$B$1:$B$375,0)),1,0)</f>
        <v>Basic level not achieved</v>
      </c>
      <c r="F6" s="136"/>
      <c r="G6" s="137"/>
      <c r="H6" s="137"/>
      <c r="I6" s="137"/>
      <c r="J6" s="137"/>
      <c r="K6" s="138"/>
      <c r="L6" s="88"/>
    </row>
    <row r="7" spans="1:12" s="42" customFormat="1" ht="31" customHeight="1" thickBot="1" x14ac:dyDescent="0.4">
      <c r="A7" s="53"/>
      <c r="B7" s="59"/>
      <c r="C7" s="60" t="s">
        <v>741</v>
      </c>
      <c r="D7" s="61">
        <f ca="1">Graph!B6</f>
        <v>0</v>
      </c>
      <c r="E7" s="62" t="str">
        <f ca="1">OFFSET(INDEX($K$1:$K$375,MATCH(Graph!A6,$B$1:$B$375,0)),1,0)</f>
        <v>Basic level not achieved</v>
      </c>
      <c r="F7" s="136"/>
      <c r="G7" s="137"/>
      <c r="H7" s="137"/>
      <c r="I7" s="137"/>
      <c r="J7" s="137"/>
      <c r="K7" s="138"/>
      <c r="L7" s="88"/>
    </row>
    <row r="8" spans="1:12" s="42" customFormat="1" ht="31" customHeight="1" thickBot="1" x14ac:dyDescent="0.4">
      <c r="A8" s="53"/>
      <c r="B8" s="59"/>
      <c r="C8" s="60" t="s">
        <v>742</v>
      </c>
      <c r="D8" s="61">
        <f ca="1">Graph!B7</f>
        <v>0</v>
      </c>
      <c r="E8" s="62" t="str">
        <f ca="1">OFFSET(INDEX($K$1:$K$375,MATCH(Graph!A7,$B$1:$B$375,0)),1,0)</f>
        <v>Basic level not achieved</v>
      </c>
      <c r="F8" s="136"/>
      <c r="G8" s="137"/>
      <c r="H8" s="137"/>
      <c r="I8" s="137"/>
      <c r="J8" s="137"/>
      <c r="K8" s="138"/>
      <c r="L8" s="88"/>
    </row>
    <row r="9" spans="1:12" s="42" customFormat="1" ht="31" customHeight="1" thickBot="1" x14ac:dyDescent="0.4">
      <c r="A9" s="53"/>
      <c r="B9" s="59"/>
      <c r="C9" s="60" t="s">
        <v>743</v>
      </c>
      <c r="D9" s="61">
        <f ca="1">Graph!B8</f>
        <v>0</v>
      </c>
      <c r="E9" s="62" t="str">
        <f ca="1">OFFSET(INDEX($K$1:$K$375,MATCH(Graph!A8,$B$1:$B$375,0)),1,0)</f>
        <v>Basic level not achieved</v>
      </c>
      <c r="F9" s="136"/>
      <c r="G9" s="137"/>
      <c r="H9" s="137"/>
      <c r="I9" s="137"/>
      <c r="J9" s="137"/>
      <c r="K9" s="138"/>
      <c r="L9" s="88"/>
    </row>
    <row r="10" spans="1:12" s="42" customFormat="1" ht="31" customHeight="1" thickBot="1" x14ac:dyDescent="0.4">
      <c r="A10" s="53"/>
      <c r="B10" s="59"/>
      <c r="C10" s="60" t="s">
        <v>744</v>
      </c>
      <c r="D10" s="61">
        <f ca="1">Graph!B9</f>
        <v>0</v>
      </c>
      <c r="E10" s="62" t="str">
        <f ca="1">OFFSET(INDEX($K$1:$K$375,MATCH(Graph!A9,$B$1:$B$375,0)),1,0)</f>
        <v>Basic level not achieved</v>
      </c>
      <c r="F10" s="136"/>
      <c r="G10" s="137"/>
      <c r="H10" s="137"/>
      <c r="I10" s="137"/>
      <c r="J10" s="137"/>
      <c r="K10" s="138"/>
      <c r="L10" s="88"/>
    </row>
    <row r="11" spans="1:12" s="42" customFormat="1" ht="31" customHeight="1" thickBot="1" x14ac:dyDescent="0.4">
      <c r="A11" s="53"/>
      <c r="B11" s="59"/>
      <c r="C11" s="60" t="s">
        <v>745</v>
      </c>
      <c r="D11" s="61">
        <f ca="1">Graph!B10</f>
        <v>0</v>
      </c>
      <c r="E11" s="62" t="str">
        <f ca="1">OFFSET(INDEX($K$1:$K$375,MATCH(Graph!A10,$B$1:$B$375,0)),1,0)</f>
        <v>Basic level not achieved</v>
      </c>
      <c r="F11" s="136"/>
      <c r="G11" s="137"/>
      <c r="H11" s="137"/>
      <c r="I11" s="137"/>
      <c r="J11" s="137"/>
      <c r="K11" s="138"/>
      <c r="L11" s="88"/>
    </row>
    <row r="12" spans="1:12" s="42" customFormat="1" ht="31" customHeight="1" thickBot="1" x14ac:dyDescent="0.4">
      <c r="A12" s="53"/>
      <c r="B12" s="59"/>
      <c r="C12" s="60" t="s">
        <v>746</v>
      </c>
      <c r="D12" s="61">
        <f ca="1">Graph!B11</f>
        <v>0</v>
      </c>
      <c r="E12" s="62" t="str">
        <f ca="1">OFFSET(INDEX($K$1:$K$375,MATCH(Graph!A11,$B$1:$B$375,0)),1,0)</f>
        <v>Basic level not achieved</v>
      </c>
      <c r="F12" s="136"/>
      <c r="G12" s="137"/>
      <c r="H12" s="137"/>
      <c r="I12" s="137"/>
      <c r="J12" s="137"/>
      <c r="K12" s="138"/>
      <c r="L12" s="88"/>
    </row>
    <row r="13" spans="1:12" s="42" customFormat="1" ht="31" customHeight="1" thickBot="1" x14ac:dyDescent="0.4">
      <c r="A13" s="53"/>
      <c r="B13" s="59"/>
      <c r="C13" s="60" t="s">
        <v>747</v>
      </c>
      <c r="D13" s="61">
        <f ca="1">Graph!B12</f>
        <v>0</v>
      </c>
      <c r="E13" s="62" t="str">
        <f ca="1">OFFSET(INDEX($K$1:$K$375,MATCH(Graph!A12,$B$1:$B$375,0)),1,0)</f>
        <v>Basic level not achieved</v>
      </c>
      <c r="F13" s="136"/>
      <c r="G13" s="137"/>
      <c r="H13" s="137"/>
      <c r="I13" s="137"/>
      <c r="J13" s="137"/>
      <c r="K13" s="138"/>
      <c r="L13" s="88"/>
    </row>
    <row r="14" spans="1:12" s="42" customFormat="1" ht="31" customHeight="1" thickBot="1" x14ac:dyDescent="0.4">
      <c r="A14" s="53"/>
      <c r="B14" s="59"/>
      <c r="C14" s="60" t="s">
        <v>748</v>
      </c>
      <c r="D14" s="61">
        <f ca="1">Graph!B13</f>
        <v>0</v>
      </c>
      <c r="E14" s="62" t="str">
        <f ca="1">OFFSET(INDEX($K$1:$K$375,MATCH(Graph!A13,$B$1:$B$375,0)),1,0)</f>
        <v>Basic level not achieved</v>
      </c>
      <c r="F14" s="136"/>
      <c r="G14" s="137"/>
      <c r="H14" s="137"/>
      <c r="I14" s="137"/>
      <c r="J14" s="137"/>
      <c r="K14" s="138"/>
      <c r="L14" s="88"/>
    </row>
    <row r="15" spans="1:12" s="42" customFormat="1" ht="31" customHeight="1" thickBot="1" x14ac:dyDescent="0.4">
      <c r="A15" s="53"/>
      <c r="B15" s="59"/>
      <c r="C15" s="60" t="s">
        <v>749</v>
      </c>
      <c r="D15" s="61">
        <f ca="1">Graph!B14</f>
        <v>0</v>
      </c>
      <c r="E15" s="62" t="str">
        <f ca="1">OFFSET(INDEX($K$1:$K$375,MATCH(Graph!A14,$B$1:$B$375,0)),1,0)</f>
        <v>Basic level not achieved</v>
      </c>
      <c r="F15" s="136"/>
      <c r="G15" s="137"/>
      <c r="H15" s="137"/>
      <c r="I15" s="137"/>
      <c r="J15" s="137"/>
      <c r="K15" s="138"/>
      <c r="L15" s="88"/>
    </row>
    <row r="16" spans="1:12" s="42" customFormat="1" ht="31" customHeight="1" thickBot="1" x14ac:dyDescent="0.4">
      <c r="A16" s="53"/>
      <c r="B16" s="59"/>
      <c r="C16" s="60" t="s">
        <v>750</v>
      </c>
      <c r="D16" s="61">
        <f ca="1">Graph!B15</f>
        <v>0</v>
      </c>
      <c r="E16" s="62" t="str">
        <f ca="1">OFFSET(INDEX($K$1:$K$375,MATCH(Graph!A15,$B$1:$B$375,0)),1,0)</f>
        <v>Basic level not achieved</v>
      </c>
      <c r="F16" s="136"/>
      <c r="G16" s="137"/>
      <c r="H16" s="137"/>
      <c r="I16" s="137"/>
      <c r="J16" s="137"/>
      <c r="K16" s="138"/>
      <c r="L16" s="88"/>
    </row>
    <row r="17" spans="1:12" s="42" customFormat="1" ht="31" customHeight="1" thickBot="1" x14ac:dyDescent="0.4">
      <c r="A17" s="53"/>
      <c r="B17" s="59"/>
      <c r="C17" s="60" t="s">
        <v>751</v>
      </c>
      <c r="D17" s="61">
        <f ca="1">Graph!B16</f>
        <v>0</v>
      </c>
      <c r="E17" s="62" t="str">
        <f ca="1">OFFSET(INDEX($K$1:$K$375,MATCH(Graph!A16,$B$1:$B$375,0)),1,0)</f>
        <v>Basic level not achieved</v>
      </c>
      <c r="F17" s="136"/>
      <c r="G17" s="137"/>
      <c r="H17" s="137"/>
      <c r="I17" s="137"/>
      <c r="J17" s="137"/>
      <c r="K17" s="138"/>
      <c r="L17" s="88"/>
    </row>
    <row r="18" spans="1:12" s="42" customFormat="1" ht="31" customHeight="1" thickBot="1" x14ac:dyDescent="0.4">
      <c r="A18" s="53"/>
      <c r="B18" s="59"/>
      <c r="C18" s="60" t="s">
        <v>752</v>
      </c>
      <c r="D18" s="61">
        <f ca="1">Graph!B17</f>
        <v>0</v>
      </c>
      <c r="E18" s="62" t="str">
        <f ca="1">OFFSET(INDEX($K$1:$K$375,MATCH(Graph!A17,$B$1:$B$375,0)),1,0)</f>
        <v>Basic level not achieved</v>
      </c>
      <c r="F18" s="136"/>
      <c r="G18" s="137"/>
      <c r="H18" s="137"/>
      <c r="I18" s="137"/>
      <c r="J18" s="137"/>
      <c r="K18" s="138"/>
      <c r="L18" s="88"/>
    </row>
    <row r="19" spans="1:12" s="42" customFormat="1" ht="31" customHeight="1" thickBot="1" x14ac:dyDescent="0.4">
      <c r="A19" s="53"/>
      <c r="B19" s="59"/>
      <c r="C19" s="60" t="s">
        <v>753</v>
      </c>
      <c r="D19" s="61">
        <f ca="1">Graph!B18</f>
        <v>0</v>
      </c>
      <c r="E19" s="62" t="str">
        <f ca="1">OFFSET(INDEX($K$1:$K$375,MATCH(Graph!A18,$B$1:$B$375,0)),1,0)</f>
        <v>Basic level not achieved</v>
      </c>
      <c r="F19" s="136"/>
      <c r="G19" s="137"/>
      <c r="H19" s="137"/>
      <c r="I19" s="137"/>
      <c r="J19" s="137"/>
      <c r="K19" s="138"/>
      <c r="L19" s="88"/>
    </row>
    <row r="20" spans="1:12" s="42" customFormat="1" ht="31" customHeight="1" thickBot="1" x14ac:dyDescent="0.4">
      <c r="A20" s="53"/>
      <c r="B20" s="59"/>
      <c r="C20" s="60" t="s">
        <v>754</v>
      </c>
      <c r="D20" s="61">
        <f ca="1">Graph!B19</f>
        <v>0</v>
      </c>
      <c r="E20" s="62" t="str">
        <f ca="1">OFFSET(INDEX($K$1:$K$375,MATCH(Graph!A19,$B$1:$B$375,0)),1,0)</f>
        <v>Basic level not achieved</v>
      </c>
      <c r="F20" s="136"/>
      <c r="G20" s="137"/>
      <c r="H20" s="137"/>
      <c r="I20" s="137"/>
      <c r="J20" s="137"/>
      <c r="K20" s="138"/>
      <c r="L20" s="88"/>
    </row>
    <row r="21" spans="1:12" s="42" customFormat="1" ht="31" customHeight="1" thickBot="1" x14ac:dyDescent="0.4">
      <c r="A21" s="53"/>
      <c r="B21" s="59"/>
      <c r="C21" s="60" t="s">
        <v>755</v>
      </c>
      <c r="D21" s="61">
        <f ca="1">Graph!B20</f>
        <v>0</v>
      </c>
      <c r="E21" s="62" t="str">
        <f ca="1">OFFSET(INDEX($K$1:$K$375,MATCH(Graph!A20,$B$1:$B$375,0)),1,0)</f>
        <v>Basic level not achieved</v>
      </c>
      <c r="F21" s="136"/>
      <c r="G21" s="137"/>
      <c r="H21" s="137"/>
      <c r="I21" s="137"/>
      <c r="J21" s="137"/>
      <c r="K21" s="138"/>
      <c r="L21" s="88"/>
    </row>
    <row r="22" spans="1:12" s="42" customFormat="1" ht="31" customHeight="1" thickBot="1" x14ac:dyDescent="0.4">
      <c r="A22" s="53"/>
      <c r="B22" s="59"/>
      <c r="C22" s="60" t="s">
        <v>756</v>
      </c>
      <c r="D22" s="61">
        <f ca="1">Graph!B21</f>
        <v>0</v>
      </c>
      <c r="E22" s="62" t="str">
        <f ca="1">OFFSET(INDEX($K$1:$K$375,MATCH(Graph!A21,$B$1:$B$375,0)),1,0)</f>
        <v>Basic level not achieved</v>
      </c>
      <c r="F22" s="136"/>
      <c r="G22" s="137"/>
      <c r="H22" s="137"/>
      <c r="I22" s="137"/>
      <c r="J22" s="137"/>
      <c r="K22" s="138"/>
      <c r="L22" s="88"/>
    </row>
    <row r="23" spans="1:12" s="42" customFormat="1" ht="18" thickBot="1" x14ac:dyDescent="0.4">
      <c r="A23" s="53"/>
      <c r="B23" s="63"/>
      <c r="C23" s="64"/>
      <c r="D23" s="46"/>
      <c r="E23" s="65"/>
      <c r="F23" s="66"/>
      <c r="G23" s="67"/>
      <c r="H23" s="67"/>
      <c r="I23" s="67"/>
      <c r="J23" s="67"/>
      <c r="K23" s="68"/>
      <c r="L23" s="88"/>
    </row>
    <row r="24" spans="1:12" s="42" customFormat="1" ht="16" thickBot="1" x14ac:dyDescent="0.4">
      <c r="A24" s="53"/>
      <c r="B24" s="63"/>
      <c r="C24" s="69" t="s">
        <v>730</v>
      </c>
      <c r="D24" s="69"/>
      <c r="E24" s="69">
        <f ca="1">COUNTIF($E$3:$E$22,C24)</f>
        <v>19</v>
      </c>
      <c r="F24" s="66"/>
      <c r="G24" s="67"/>
      <c r="H24" s="67"/>
      <c r="I24" s="67"/>
      <c r="J24" s="67"/>
      <c r="K24" s="68"/>
      <c r="L24" s="88"/>
    </row>
    <row r="25" spans="1:12" s="42" customFormat="1" ht="16" thickBot="1" x14ac:dyDescent="0.4">
      <c r="A25" s="53"/>
      <c r="B25" s="63"/>
      <c r="C25" s="69" t="s">
        <v>4</v>
      </c>
      <c r="D25" s="69"/>
      <c r="E25" s="69">
        <f ca="1">COUNTIF($E$3:$E$22,C25)</f>
        <v>0</v>
      </c>
      <c r="F25" s="66"/>
      <c r="G25" s="67"/>
      <c r="H25" s="67"/>
      <c r="I25" s="67"/>
      <c r="J25" s="67"/>
      <c r="K25" s="68"/>
      <c r="L25" s="88"/>
    </row>
    <row r="26" spans="1:12" s="42" customFormat="1" ht="16" thickBot="1" x14ac:dyDescent="0.4">
      <c r="A26" s="53"/>
      <c r="B26" s="63"/>
      <c r="C26" s="69" t="s">
        <v>0</v>
      </c>
      <c r="D26" s="69"/>
      <c r="E26" s="69">
        <f ca="1">COUNTIF($E$3:$E$22,C26)</f>
        <v>0</v>
      </c>
      <c r="F26" s="66"/>
      <c r="G26" s="67"/>
      <c r="H26" s="67"/>
      <c r="I26" s="67"/>
      <c r="J26" s="67"/>
      <c r="K26" s="68"/>
      <c r="L26" s="88"/>
    </row>
    <row r="27" spans="1:12" s="42" customFormat="1" ht="16" thickBot="1" x14ac:dyDescent="0.4">
      <c r="A27" s="53"/>
      <c r="B27" s="63"/>
      <c r="C27" s="69" t="s">
        <v>1</v>
      </c>
      <c r="D27" s="69"/>
      <c r="E27" s="69">
        <f ca="1">COUNTIF($E$3:$E$22,C27)</f>
        <v>0</v>
      </c>
      <c r="F27" s="66"/>
      <c r="G27" s="67"/>
      <c r="H27" s="67"/>
      <c r="I27" s="67"/>
      <c r="J27" s="67"/>
      <c r="K27" s="68"/>
      <c r="L27" s="88"/>
    </row>
    <row r="28" spans="1:12" s="42" customFormat="1" ht="16" thickBot="1" x14ac:dyDescent="0.4">
      <c r="A28" s="53"/>
      <c r="B28" s="63"/>
      <c r="C28" s="69" t="s">
        <v>2</v>
      </c>
      <c r="D28" s="69"/>
      <c r="E28" s="69">
        <f ca="1">COUNTIF($E$3:$E$22,C28)</f>
        <v>0</v>
      </c>
      <c r="F28" s="66"/>
      <c r="G28" s="67"/>
      <c r="H28" s="67"/>
      <c r="I28" s="67"/>
      <c r="J28" s="67"/>
      <c r="K28" s="68"/>
      <c r="L28" s="88"/>
    </row>
    <row r="29" spans="1:12" s="42" customFormat="1" ht="16" thickBot="1" x14ac:dyDescent="0.4">
      <c r="A29" s="53"/>
      <c r="B29" s="63"/>
      <c r="C29" s="64"/>
      <c r="D29" s="63"/>
      <c r="E29" s="78"/>
      <c r="F29" s="67"/>
      <c r="G29" s="67"/>
      <c r="H29" s="67"/>
      <c r="I29" s="67"/>
      <c r="J29" s="67"/>
      <c r="K29" s="68"/>
      <c r="L29" s="88"/>
    </row>
    <row r="30" spans="1:12" s="42" customFormat="1" ht="45" customHeight="1" thickBot="1" x14ac:dyDescent="0.4">
      <c r="A30" s="53"/>
      <c r="B30" s="63"/>
      <c r="C30" s="54" t="s">
        <v>727</v>
      </c>
      <c r="D30" s="70"/>
      <c r="E30" s="127" t="str">
        <f ca="1">IF(E24&gt;0,"Basic level not Achieved",IF(E25&gt;0,"Basic (B)",IF(E26&gt;0,"Medium-Low (ML)",IF(E27&gt;0,"Medium-High (MH)","High (H)"))))</f>
        <v>Basic level not Achieved</v>
      </c>
      <c r="F30" s="128"/>
      <c r="G30" s="71"/>
      <c r="H30" s="71"/>
      <c r="I30" s="67"/>
      <c r="J30" s="71"/>
      <c r="K30" s="68"/>
      <c r="L30" s="88"/>
    </row>
    <row r="31" spans="1:12" s="42" customFormat="1" ht="18" thickBot="1" x14ac:dyDescent="0.4">
      <c r="A31" s="53"/>
      <c r="B31" s="63"/>
      <c r="C31" s="64"/>
      <c r="D31" s="46"/>
      <c r="E31" s="72"/>
      <c r="F31" s="66"/>
      <c r="G31" s="67"/>
      <c r="H31" s="67"/>
      <c r="I31" s="67"/>
      <c r="J31" s="67"/>
      <c r="K31" s="68"/>
      <c r="L31" s="88"/>
    </row>
    <row r="32" spans="1:12" s="42" customFormat="1" ht="18" thickBot="1" x14ac:dyDescent="0.4">
      <c r="A32" s="53"/>
      <c r="B32" s="121" t="s">
        <v>728</v>
      </c>
      <c r="C32" s="122"/>
      <c r="D32" s="123" t="s">
        <v>726</v>
      </c>
      <c r="E32" s="124"/>
      <c r="F32" s="56"/>
      <c r="G32" s="57"/>
      <c r="H32" s="57"/>
      <c r="I32" s="57"/>
      <c r="J32" s="57"/>
      <c r="K32" s="58"/>
      <c r="L32" s="88"/>
    </row>
    <row r="33" spans="1:12" s="42" customFormat="1" ht="26.5" thickBot="1" x14ac:dyDescent="0.4">
      <c r="A33" s="53"/>
      <c r="B33" s="73"/>
      <c r="C33" s="69" t="s">
        <v>757</v>
      </c>
      <c r="D33" s="61">
        <f ca="1">Graph!B44</f>
        <v>0</v>
      </c>
      <c r="E33" s="62" t="str">
        <f ca="1">OFFSET(INDEX(Toolkit!$K$1:$K$375,MATCH(Graph!A44,Toolkit!$B$1:$B$375,0)),1,0)</f>
        <v>Basic level not achieved</v>
      </c>
      <c r="F33" s="133"/>
      <c r="G33" s="134"/>
      <c r="H33" s="134"/>
      <c r="I33" s="134"/>
      <c r="J33" s="134"/>
      <c r="K33" s="135"/>
      <c r="L33" s="88"/>
    </row>
    <row r="34" spans="1:12" s="42" customFormat="1" ht="26.5" thickBot="1" x14ac:dyDescent="0.4">
      <c r="A34" s="53"/>
      <c r="B34" s="73"/>
      <c r="C34" s="69" t="s">
        <v>758</v>
      </c>
      <c r="D34" s="61">
        <f ca="1">Graph!B45</f>
        <v>0</v>
      </c>
      <c r="E34" s="62" t="str">
        <f ca="1">OFFSET(INDEX(Toolkit!$K$1:$K$375,MATCH(Graph!A45,Toolkit!$B$1:$B$375,0)),1,0)</f>
        <v>Basic level not achieved</v>
      </c>
      <c r="F34" s="136"/>
      <c r="G34" s="137"/>
      <c r="H34" s="137"/>
      <c r="I34" s="137"/>
      <c r="J34" s="137"/>
      <c r="K34" s="138"/>
      <c r="L34" s="88"/>
    </row>
    <row r="35" spans="1:12" s="42" customFormat="1" ht="26.5" thickBot="1" x14ac:dyDescent="0.4">
      <c r="A35" s="53"/>
      <c r="B35" s="73"/>
      <c r="C35" s="69" t="s">
        <v>759</v>
      </c>
      <c r="D35" s="61">
        <f ca="1">Graph!B46</f>
        <v>0</v>
      </c>
      <c r="E35" s="62" t="str">
        <f ca="1">OFFSET(INDEX(Toolkit!$K$1:$K$375,MATCH(Graph!A46,Toolkit!$B$1:$B$375,0)),1,0)</f>
        <v>Basic level not achieved</v>
      </c>
      <c r="F35" s="136"/>
      <c r="G35" s="137"/>
      <c r="H35" s="137"/>
      <c r="I35" s="137"/>
      <c r="J35" s="137"/>
      <c r="K35" s="138"/>
      <c r="L35" s="88"/>
    </row>
    <row r="36" spans="1:12" s="42" customFormat="1" ht="26.5" thickBot="1" x14ac:dyDescent="0.4">
      <c r="A36" s="53"/>
      <c r="B36" s="73"/>
      <c r="C36" s="69" t="s">
        <v>760</v>
      </c>
      <c r="D36" s="61">
        <f ca="1">Graph!B47</f>
        <v>0</v>
      </c>
      <c r="E36" s="62" t="str">
        <f ca="1">OFFSET(INDEX(Toolkit!$K$1:$K$375,MATCH(Graph!A47,Toolkit!$B$1:$B$375,0)),1,0)</f>
        <v>Basic level not achieved</v>
      </c>
      <c r="F36" s="136"/>
      <c r="G36" s="137"/>
      <c r="H36" s="137"/>
      <c r="I36" s="137"/>
      <c r="J36" s="137"/>
      <c r="K36" s="138"/>
      <c r="L36" s="88"/>
    </row>
    <row r="37" spans="1:12" s="42" customFormat="1" ht="26.5" thickBot="1" x14ac:dyDescent="0.4">
      <c r="A37" s="53"/>
      <c r="B37" s="73"/>
      <c r="C37" s="69" t="s">
        <v>761</v>
      </c>
      <c r="D37" s="61">
        <f ca="1">Graph!B48</f>
        <v>0</v>
      </c>
      <c r="E37" s="62" t="str">
        <f ca="1">OFFSET(INDEX(Toolkit!$K$1:$K$375,MATCH(Graph!A48,Toolkit!$B$1:$B$375,0)),1,0)</f>
        <v>Basic level not achieved</v>
      </c>
      <c r="F37" s="136"/>
      <c r="G37" s="137"/>
      <c r="H37" s="137"/>
      <c r="I37" s="137"/>
      <c r="J37" s="137"/>
      <c r="K37" s="138"/>
      <c r="L37" s="88"/>
    </row>
    <row r="38" spans="1:12" s="42" customFormat="1" ht="26.5" thickBot="1" x14ac:dyDescent="0.4">
      <c r="A38" s="53"/>
      <c r="B38" s="73"/>
      <c r="C38" s="69" t="s">
        <v>762</v>
      </c>
      <c r="D38" s="61">
        <f ca="1">Graph!B49</f>
        <v>0</v>
      </c>
      <c r="E38" s="62" t="str">
        <f ca="1">OFFSET(INDEX(Toolkit!$K$1:$K$375,MATCH(Graph!A49,Toolkit!$B$1:$B$375,0)),1,0)</f>
        <v>Basic level not achieved</v>
      </c>
      <c r="F38" s="136"/>
      <c r="G38" s="137"/>
      <c r="H38" s="137"/>
      <c r="I38" s="137"/>
      <c r="J38" s="137"/>
      <c r="K38" s="138"/>
      <c r="L38" s="88"/>
    </row>
    <row r="39" spans="1:12" s="42" customFormat="1" ht="26.5" thickBot="1" x14ac:dyDescent="0.4">
      <c r="A39" s="53"/>
      <c r="B39" s="73"/>
      <c r="C39" s="69" t="s">
        <v>763</v>
      </c>
      <c r="D39" s="61">
        <f ca="1">Graph!B50</f>
        <v>0</v>
      </c>
      <c r="E39" s="62" t="str">
        <f ca="1">OFFSET(INDEX(Toolkit!$K$1:$K$375,MATCH(Graph!A50,Toolkit!$B$1:$B$375,0)),1,0)</f>
        <v>Basic level not achieved</v>
      </c>
      <c r="F39" s="136"/>
      <c r="G39" s="137"/>
      <c r="H39" s="137"/>
      <c r="I39" s="137"/>
      <c r="J39" s="137"/>
      <c r="K39" s="138"/>
      <c r="L39" s="88"/>
    </row>
    <row r="40" spans="1:12" s="42" customFormat="1" ht="26.5" thickBot="1" x14ac:dyDescent="0.4">
      <c r="A40" s="53"/>
      <c r="B40" s="73"/>
      <c r="C40" s="69" t="s">
        <v>764</v>
      </c>
      <c r="D40" s="61">
        <f ca="1">Graph!B51</f>
        <v>0</v>
      </c>
      <c r="E40" s="62" t="str">
        <f ca="1">OFFSET(INDEX(Toolkit!$K$1:$K$375,MATCH(Graph!A51,Toolkit!$B$1:$B$375,0)),1,0)</f>
        <v>Basic level not achieved</v>
      </c>
      <c r="F40" s="136"/>
      <c r="G40" s="137"/>
      <c r="H40" s="137"/>
      <c r="I40" s="137"/>
      <c r="J40" s="137"/>
      <c r="K40" s="138"/>
      <c r="L40" s="88"/>
    </row>
    <row r="41" spans="1:12" s="42" customFormat="1" ht="26.5" thickBot="1" x14ac:dyDescent="0.4">
      <c r="A41" s="53"/>
      <c r="B41" s="73"/>
      <c r="C41" s="69" t="s">
        <v>765</v>
      </c>
      <c r="D41" s="61">
        <f ca="1">Graph!B52</f>
        <v>0</v>
      </c>
      <c r="E41" s="62" t="str">
        <f ca="1">OFFSET(INDEX(Toolkit!$K$1:$K$375,MATCH(Graph!A52,Toolkit!$B$1:$B$375,0)),1,0)</f>
        <v>Basic level not achieved</v>
      </c>
      <c r="F41" s="136"/>
      <c r="G41" s="137"/>
      <c r="H41" s="137"/>
      <c r="I41" s="137"/>
      <c r="J41" s="137"/>
      <c r="K41" s="138"/>
      <c r="L41" s="88"/>
    </row>
    <row r="42" spans="1:12" s="42" customFormat="1" ht="26.5" thickBot="1" x14ac:dyDescent="0.4">
      <c r="A42" s="53"/>
      <c r="B42" s="73"/>
      <c r="C42" s="69" t="s">
        <v>766</v>
      </c>
      <c r="D42" s="61">
        <f ca="1">Graph!B53</f>
        <v>0</v>
      </c>
      <c r="E42" s="62" t="str">
        <f ca="1">OFFSET(INDEX(Toolkit!$K$1:$K$375,MATCH(Graph!A53,Toolkit!$B$1:$B$375,0)),1,0)</f>
        <v>Basic level not achieved</v>
      </c>
      <c r="F42" s="136"/>
      <c r="G42" s="137"/>
      <c r="H42" s="137"/>
      <c r="I42" s="137"/>
      <c r="J42" s="137"/>
      <c r="K42" s="138"/>
      <c r="L42" s="88"/>
    </row>
    <row r="43" spans="1:12" s="42" customFormat="1" ht="26.5" thickBot="1" x14ac:dyDescent="0.4">
      <c r="A43" s="53"/>
      <c r="B43" s="73"/>
      <c r="C43" s="69" t="s">
        <v>767</v>
      </c>
      <c r="D43" s="61">
        <f ca="1">Graph!B54</f>
        <v>0</v>
      </c>
      <c r="E43" s="62" t="str">
        <f ca="1">OFFSET(INDEX(Toolkit!$K$1:$K$375,MATCH(Graph!A54,Toolkit!$B$1:$B$375,0)),1,0)</f>
        <v>Basic level not achieved</v>
      </c>
      <c r="F43" s="136"/>
      <c r="G43" s="137"/>
      <c r="H43" s="137"/>
      <c r="I43" s="137"/>
      <c r="J43" s="137"/>
      <c r="K43" s="138"/>
      <c r="L43" s="88"/>
    </row>
    <row r="44" spans="1:12" s="42" customFormat="1" ht="26.5" thickBot="1" x14ac:dyDescent="0.4">
      <c r="A44" s="53"/>
      <c r="B44" s="73"/>
      <c r="C44" s="69" t="s">
        <v>768</v>
      </c>
      <c r="D44" s="61">
        <f ca="1">Graph!B55</f>
        <v>0</v>
      </c>
      <c r="E44" s="62" t="str">
        <f ca="1">OFFSET(INDEX(Toolkit!$K$1:$K$375,MATCH(Graph!A55,Toolkit!$B$1:$B$375,0)),1,0)</f>
        <v>Basic level not achieved</v>
      </c>
      <c r="F44" s="136"/>
      <c r="G44" s="137"/>
      <c r="H44" s="137"/>
      <c r="I44" s="137"/>
      <c r="J44" s="137"/>
      <c r="K44" s="138"/>
      <c r="L44" s="88"/>
    </row>
    <row r="45" spans="1:12" s="42" customFormat="1" ht="203" customHeight="1" thickBot="1" x14ac:dyDescent="0.4">
      <c r="A45" s="53"/>
      <c r="B45" s="74"/>
      <c r="C45" s="75"/>
      <c r="D45" s="46"/>
      <c r="E45" s="65"/>
      <c r="F45" s="139"/>
      <c r="G45" s="140"/>
      <c r="H45" s="140"/>
      <c r="I45" s="140"/>
      <c r="J45" s="140"/>
      <c r="K45" s="141"/>
      <c r="L45" s="88"/>
    </row>
    <row r="46" spans="1:12" s="42" customFormat="1" ht="16" thickBot="1" x14ac:dyDescent="0.4">
      <c r="A46" s="53"/>
      <c r="B46" s="63"/>
      <c r="C46" s="69" t="s">
        <v>730</v>
      </c>
      <c r="D46" s="69"/>
      <c r="E46" s="69">
        <f ca="1">COUNTIF($E$33:$E$42,C46)</f>
        <v>10</v>
      </c>
      <c r="F46" s="66"/>
      <c r="G46" s="67"/>
      <c r="H46" s="67"/>
      <c r="I46" s="67"/>
      <c r="J46" s="67"/>
      <c r="K46" s="68"/>
      <c r="L46" s="88"/>
    </row>
    <row r="47" spans="1:12" s="42" customFormat="1" ht="16" thickBot="1" x14ac:dyDescent="0.4">
      <c r="A47" s="53"/>
      <c r="B47" s="63"/>
      <c r="C47" s="69" t="s">
        <v>4</v>
      </c>
      <c r="D47" s="69"/>
      <c r="E47" s="69">
        <f ca="1">COUNTIF($E$33:$E$42,C47)</f>
        <v>0</v>
      </c>
      <c r="F47" s="66"/>
      <c r="G47" s="67"/>
      <c r="H47" s="67"/>
      <c r="I47" s="67"/>
      <c r="J47" s="67"/>
      <c r="K47" s="68"/>
      <c r="L47" s="88"/>
    </row>
    <row r="48" spans="1:12" s="42" customFormat="1" ht="16" thickBot="1" x14ac:dyDescent="0.4">
      <c r="A48" s="53"/>
      <c r="B48" s="63"/>
      <c r="C48" s="69" t="s">
        <v>0</v>
      </c>
      <c r="D48" s="69"/>
      <c r="E48" s="69">
        <f ca="1">COUNTIF($E$33:$E$42,C48)</f>
        <v>0</v>
      </c>
      <c r="F48" s="66"/>
      <c r="G48" s="67"/>
      <c r="H48" s="67"/>
      <c r="I48" s="67"/>
      <c r="J48" s="67"/>
      <c r="K48" s="68"/>
      <c r="L48" s="88"/>
    </row>
    <row r="49" spans="1:13" s="42" customFormat="1" ht="16" thickBot="1" x14ac:dyDescent="0.4">
      <c r="A49" s="53"/>
      <c r="B49" s="63"/>
      <c r="C49" s="69" t="s">
        <v>1</v>
      </c>
      <c r="D49" s="69"/>
      <c r="E49" s="69">
        <f ca="1">COUNTIF($E$33:$E$42,C49)</f>
        <v>0</v>
      </c>
      <c r="F49" s="66"/>
      <c r="G49" s="67"/>
      <c r="H49" s="67"/>
      <c r="I49" s="67"/>
      <c r="J49" s="67"/>
      <c r="K49" s="68"/>
      <c r="L49" s="88"/>
    </row>
    <row r="50" spans="1:13" s="42" customFormat="1" ht="16" thickBot="1" x14ac:dyDescent="0.4">
      <c r="A50" s="53"/>
      <c r="B50" s="63"/>
      <c r="C50" s="69" t="s">
        <v>2</v>
      </c>
      <c r="D50" s="69"/>
      <c r="E50" s="69">
        <f ca="1">COUNTIF($E$33:$E$42,C50)</f>
        <v>0</v>
      </c>
      <c r="F50" s="66"/>
      <c r="G50" s="67"/>
      <c r="H50" s="67"/>
      <c r="I50" s="67"/>
      <c r="J50" s="67"/>
      <c r="K50" s="68"/>
      <c r="L50" s="88"/>
    </row>
    <row r="51" spans="1:13" s="42" customFormat="1" ht="16" thickBot="1" x14ac:dyDescent="0.4">
      <c r="A51" s="53"/>
      <c r="B51" s="63"/>
      <c r="C51" s="64"/>
      <c r="D51" s="63"/>
      <c r="E51" s="78"/>
      <c r="F51" s="67"/>
      <c r="G51" s="67"/>
      <c r="H51" s="67"/>
      <c r="I51" s="67"/>
      <c r="J51" s="67"/>
      <c r="K51" s="68"/>
      <c r="L51" s="88"/>
    </row>
    <row r="52" spans="1:13" s="42" customFormat="1" ht="45" customHeight="1" thickBot="1" x14ac:dyDescent="0.4">
      <c r="A52" s="53"/>
      <c r="B52" s="74"/>
      <c r="C52" s="54" t="s">
        <v>729</v>
      </c>
      <c r="D52" s="70"/>
      <c r="E52" s="125" t="str">
        <f ca="1">IF(E46&gt;0,"Basic level not Achieved",IF(E47&gt;0,"Basic (B)",IF(E48&gt;0,"Medium-Low (ML)",IF(E49&gt;0,"Medium-High (MH)","High (H)"))))</f>
        <v>Basic level not Achieved</v>
      </c>
      <c r="F52" s="126"/>
      <c r="G52" s="67"/>
      <c r="H52" s="67"/>
      <c r="I52" s="67"/>
      <c r="J52" s="67"/>
      <c r="K52" s="68"/>
      <c r="L52" s="88"/>
    </row>
    <row r="53" spans="1:13" s="42" customFormat="1" ht="18" thickBot="1" x14ac:dyDescent="0.4">
      <c r="A53" s="43"/>
      <c r="B53" s="44"/>
      <c r="C53" s="45"/>
      <c r="D53" s="46"/>
      <c r="E53" s="47"/>
      <c r="F53" s="48"/>
      <c r="G53" s="49"/>
      <c r="H53" s="50"/>
      <c r="I53" s="51"/>
      <c r="J53" s="50"/>
      <c r="K53" s="52"/>
      <c r="L53" s="88"/>
    </row>
    <row r="54" spans="1:13" s="42" customFormat="1" ht="18" thickBot="1" x14ac:dyDescent="0.4">
      <c r="A54" s="76"/>
      <c r="B54" s="121" t="s">
        <v>724</v>
      </c>
      <c r="C54" s="131"/>
      <c r="D54" s="132"/>
      <c r="E54" s="132"/>
      <c r="F54" s="57"/>
      <c r="G54" s="57"/>
      <c r="H54" s="57"/>
      <c r="I54" s="57"/>
      <c r="J54" s="57"/>
      <c r="K54" s="58"/>
      <c r="L54" s="88"/>
    </row>
    <row r="55" spans="1:13" s="42" customFormat="1" ht="18" thickBot="1" x14ac:dyDescent="0.4">
      <c r="A55" s="43"/>
      <c r="B55" s="44"/>
      <c r="C55" s="45"/>
      <c r="D55" s="46"/>
      <c r="E55" s="47"/>
      <c r="F55" s="48"/>
      <c r="G55" s="49"/>
      <c r="H55" s="50"/>
      <c r="I55" s="51"/>
      <c r="J55" s="50"/>
      <c r="K55" s="52"/>
      <c r="L55" s="88"/>
    </row>
    <row r="56" spans="1:13" s="42" customFormat="1" ht="49" customHeight="1" thickBot="1" x14ac:dyDescent="0.4">
      <c r="A56" s="53"/>
      <c r="B56" s="54"/>
      <c r="C56" s="55" t="s">
        <v>724</v>
      </c>
      <c r="D56" s="46"/>
      <c r="E56" s="129" t="str">
        <f ca="1">IF(OR(E52="Basic level not Achieved",E30="Basic level not Achieved"),"Basic level not achieved",IF(OR(E30="Basic (B)",E52="Basic (B)"),"Basic (B)",IF(OR(E30="Medium-low (ML)",E52="Medium-low (ML)"),"Medium-low (ML)",IF(OR(E30="Medium-high (MH)",E52="Medium-high (MH)"),"Medium-High (MH)",IF(AND(E30="High (H)",E52="High (H)"),"High (H)","Basic level not achieved")))))</f>
        <v>Basic level not achieved</v>
      </c>
      <c r="F56" s="130"/>
      <c r="G56" s="49"/>
      <c r="H56" s="50"/>
      <c r="I56" s="51"/>
      <c r="J56" s="50"/>
      <c r="K56" s="52"/>
      <c r="L56" s="88"/>
    </row>
    <row r="57" spans="1:13" s="42" customFormat="1" x14ac:dyDescent="0.35">
      <c r="A57" s="89"/>
      <c r="B57" s="89"/>
      <c r="C57" s="89"/>
      <c r="D57" s="89"/>
      <c r="E57" s="89"/>
      <c r="F57" s="89"/>
      <c r="G57" s="89"/>
      <c r="H57" s="89"/>
      <c r="I57" s="89"/>
      <c r="J57" s="89"/>
      <c r="K57" s="89"/>
      <c r="L57" s="90"/>
    </row>
    <row r="58" spans="1:13" s="13" customFormat="1" ht="52" customHeight="1" x14ac:dyDescent="0.35">
      <c r="A58" s="14"/>
      <c r="B58" s="104" t="s">
        <v>53</v>
      </c>
      <c r="C58" s="105"/>
      <c r="D58" s="105"/>
      <c r="E58" s="105"/>
      <c r="F58" s="105"/>
      <c r="G58" s="105"/>
      <c r="H58" s="105"/>
      <c r="I58" s="105"/>
      <c r="J58" s="105"/>
      <c r="K58" s="106"/>
      <c r="L58" s="92"/>
      <c r="M58" s="14"/>
    </row>
    <row r="59" spans="1:13" s="3" customFormat="1" ht="23" customHeight="1" x14ac:dyDescent="0.35">
      <c r="A59" s="87"/>
      <c r="B59" s="18" t="s">
        <v>315</v>
      </c>
      <c r="C59" s="25"/>
      <c r="D59" s="18" t="s">
        <v>263</v>
      </c>
      <c r="E59" s="15"/>
      <c r="F59" s="15" t="s">
        <v>264</v>
      </c>
      <c r="G59" s="18" t="s">
        <v>262</v>
      </c>
      <c r="H59" s="25"/>
      <c r="I59" s="15" t="s">
        <v>265</v>
      </c>
      <c r="J59" s="15" t="s">
        <v>266</v>
      </c>
      <c r="K59" s="16" t="s">
        <v>267</v>
      </c>
      <c r="L59" s="93"/>
      <c r="M59" s="87"/>
    </row>
    <row r="60" spans="1:13" s="3" customFormat="1" ht="26" x14ac:dyDescent="0.35">
      <c r="A60" s="87"/>
      <c r="B60" s="30" t="s">
        <v>4</v>
      </c>
      <c r="C60" s="4" t="s">
        <v>477</v>
      </c>
      <c r="D60" s="9">
        <f t="shared" ref="D60:D65" si="0">IF(E60="",0,IF(E60="Observed",1,IF(E60="Progressing",0.5,0)))</f>
        <v>0</v>
      </c>
      <c r="E60" s="117"/>
      <c r="F60" s="111"/>
      <c r="G60" s="32">
        <f>IF(LOOKUP(2,1/(G$58:G59&lt;&gt;""),G$58:G59)&lt;&gt;0,IF(LOOKUP(2,1/(I$58:I60&lt;&gt;""),I$58:I60)=1,1,0),0)</f>
        <v>0</v>
      </c>
      <c r="H60" s="33" t="str">
        <f>IF(G60=1,"Achieved","Not achieved")</f>
        <v>Not achieved</v>
      </c>
      <c r="I60" s="30">
        <f>IFERROR(SUM($D$60)/COUNT($D$60)," ")</f>
        <v>0</v>
      </c>
      <c r="J60" s="111"/>
      <c r="K60" s="156" t="str">
        <f>IF(SUM($G$60:$G$65)=4,"High (H)",IF(SUM($G$60:$G$65)=3,"Medium-High (MH)",IF(SUM($G$60:$G$65)=2,"Medium-Low (ML)",IF(SUM($G$60:$G$65)=1,"Basic (B)","Basic level not achieved"))))</f>
        <v>Basic level not achieved</v>
      </c>
      <c r="L60" s="93"/>
      <c r="M60" s="87"/>
    </row>
    <row r="61" spans="1:13" s="3" customFormat="1" ht="17.5" x14ac:dyDescent="0.35">
      <c r="A61" s="87"/>
      <c r="B61" s="142" t="s">
        <v>0</v>
      </c>
      <c r="C61" s="5" t="s">
        <v>494</v>
      </c>
      <c r="D61" s="10">
        <f t="shared" si="0"/>
        <v>0</v>
      </c>
      <c r="E61" s="115"/>
      <c r="F61" s="112"/>
      <c r="G61" s="150">
        <f>IF(LOOKUP(2,1/(G$58:G60&lt;&gt;""),G$58:G60)&lt;&gt;0,IF(LOOKUP(2,1/(I$58:I61&lt;&gt;""),I$58:I61)=1,1,0),0)</f>
        <v>0</v>
      </c>
      <c r="H61" s="146" t="str">
        <f>IF(G61=1,"Achieved","Not achieved")</f>
        <v>Not achieved</v>
      </c>
      <c r="I61" s="142">
        <f>IFERROR(SUM($D$61:$D$62)/COUNT($D$61:$D$62)," ")</f>
        <v>0</v>
      </c>
      <c r="J61" s="159"/>
      <c r="K61" s="157"/>
      <c r="L61" s="93"/>
      <c r="M61" s="87"/>
    </row>
    <row r="62" spans="1:13" s="3" customFormat="1" ht="26" x14ac:dyDescent="0.35">
      <c r="A62" s="87"/>
      <c r="B62" s="142"/>
      <c r="C62" s="5" t="s">
        <v>493</v>
      </c>
      <c r="D62" s="10">
        <f t="shared" si="0"/>
        <v>0</v>
      </c>
      <c r="E62" s="115"/>
      <c r="F62" s="112"/>
      <c r="G62" s="150"/>
      <c r="H62" s="146"/>
      <c r="I62" s="142"/>
      <c r="J62" s="159"/>
      <c r="K62" s="157"/>
      <c r="L62" s="93"/>
      <c r="M62" s="87"/>
    </row>
    <row r="63" spans="1:13" s="3" customFormat="1" ht="17.5" x14ac:dyDescent="0.35">
      <c r="A63" s="87"/>
      <c r="B63" s="145" t="s">
        <v>1</v>
      </c>
      <c r="C63" s="6" t="s">
        <v>486</v>
      </c>
      <c r="D63" s="11">
        <f t="shared" si="0"/>
        <v>0</v>
      </c>
      <c r="E63" s="116"/>
      <c r="F63" s="113"/>
      <c r="G63" s="151">
        <f>IF(LOOKUP(2,1/(G$58:G62&lt;&gt;""),G$58:G62)&lt;&gt;0,IF(LOOKUP(2,1/(I$58:I63&lt;&gt;""),I$58:I63)=1,1,0),0)</f>
        <v>0</v>
      </c>
      <c r="H63" s="148" t="str">
        <f>IF(G63=1,"Achieved","Not achieved")</f>
        <v>Not achieved</v>
      </c>
      <c r="I63" s="145">
        <f>IFERROR(SUM($D$63:$D$64)/COUNT($D$63:$D$64)," ")</f>
        <v>0</v>
      </c>
      <c r="J63" s="158"/>
      <c r="K63" s="157"/>
      <c r="L63" s="93"/>
      <c r="M63" s="87"/>
    </row>
    <row r="64" spans="1:13" s="3" customFormat="1" ht="17.5" x14ac:dyDescent="0.35">
      <c r="A64" s="87"/>
      <c r="B64" s="145"/>
      <c r="C64" s="6" t="s">
        <v>487</v>
      </c>
      <c r="D64" s="11">
        <f t="shared" si="0"/>
        <v>0</v>
      </c>
      <c r="E64" s="116"/>
      <c r="F64" s="113"/>
      <c r="G64" s="151"/>
      <c r="H64" s="148"/>
      <c r="I64" s="145"/>
      <c r="J64" s="158"/>
      <c r="K64" s="157"/>
      <c r="L64" s="93"/>
      <c r="M64" s="87"/>
    </row>
    <row r="65" spans="1:13" s="3" customFormat="1" ht="26" x14ac:dyDescent="0.35">
      <c r="A65" s="87"/>
      <c r="B65" s="29" t="s">
        <v>2</v>
      </c>
      <c r="C65" s="7" t="s">
        <v>488</v>
      </c>
      <c r="D65" s="12">
        <f t="shared" si="0"/>
        <v>0</v>
      </c>
      <c r="E65" s="118"/>
      <c r="F65" s="114"/>
      <c r="G65" s="38">
        <f>IF(LOOKUP(2,1/(G$58:G64&lt;&gt;""),G$58:G64)&lt;&gt;0,IF(LOOKUP(2,1/(I$58:I65&lt;&gt;""),I$58:I65)=1,1,0),0)</f>
        <v>0</v>
      </c>
      <c r="H65" s="36" t="str">
        <f>IF(G65=1,"Achieved","Not achieved")</f>
        <v>Not achieved</v>
      </c>
      <c r="I65" s="29">
        <f>IFERROR(SUM($D$65)/COUNT($D$65)," ")</f>
        <v>0</v>
      </c>
      <c r="J65" s="114"/>
      <c r="K65" s="157"/>
      <c r="L65" s="93"/>
      <c r="M65" s="87"/>
    </row>
    <row r="66" spans="1:13" s="8" customFormat="1" ht="17.5" x14ac:dyDescent="0.35">
      <c r="A66" s="21"/>
      <c r="C66" s="19"/>
      <c r="D66" s="20"/>
      <c r="E66" s="22"/>
      <c r="F66" s="22"/>
      <c r="G66" s="23"/>
      <c r="H66" s="26"/>
      <c r="I66" s="8" t="str">
        <f>IFERROR(SUM($D$66)/COUNT($D$66)," ")</f>
        <v xml:space="preserve"> </v>
      </c>
      <c r="K66" s="24"/>
      <c r="L66" s="91"/>
      <c r="M66" s="21"/>
    </row>
    <row r="67" spans="1:13" s="13" customFormat="1" ht="52" customHeight="1" x14ac:dyDescent="0.35">
      <c r="A67" s="14"/>
      <c r="B67" s="104" t="s">
        <v>35</v>
      </c>
      <c r="C67" s="105"/>
      <c r="D67" s="105"/>
      <c r="E67" s="105"/>
      <c r="F67" s="105"/>
      <c r="G67" s="105"/>
      <c r="H67" s="105"/>
      <c r="I67" s="105"/>
      <c r="J67" s="105"/>
      <c r="K67" s="106"/>
      <c r="L67" s="92"/>
      <c r="M67" s="14"/>
    </row>
    <row r="68" spans="1:13" s="3" customFormat="1" ht="23" customHeight="1" x14ac:dyDescent="0.35">
      <c r="A68" s="87"/>
      <c r="B68" s="18" t="s">
        <v>355</v>
      </c>
      <c r="C68" s="25"/>
      <c r="D68" s="18" t="s">
        <v>263</v>
      </c>
      <c r="E68" s="15"/>
      <c r="F68" s="15" t="s">
        <v>264</v>
      </c>
      <c r="G68" s="18" t="s">
        <v>262</v>
      </c>
      <c r="H68" s="25"/>
      <c r="I68" s="15" t="s">
        <v>265</v>
      </c>
      <c r="J68" s="15" t="s">
        <v>266</v>
      </c>
      <c r="K68" s="16" t="s">
        <v>267</v>
      </c>
      <c r="L68" s="93"/>
      <c r="M68" s="87"/>
    </row>
    <row r="69" spans="1:13" s="3" customFormat="1" ht="17.5" x14ac:dyDescent="0.35">
      <c r="A69" s="87"/>
      <c r="B69" s="143" t="s">
        <v>4</v>
      </c>
      <c r="C69" s="4" t="s">
        <v>516</v>
      </c>
      <c r="D69" s="9">
        <f t="shared" ref="D69:D79" si="1">IF(E69="",0,IF(E69="Observed",1,IF(E69="Progressing",0.5,0)))</f>
        <v>0</v>
      </c>
      <c r="E69" s="117"/>
      <c r="F69" s="111"/>
      <c r="G69" s="152">
        <f>IF(LOOKUP(2,1/(G$58:G68&lt;&gt;""),G$58:G68)&lt;&gt;0,IF(LOOKUP(2,1/(I$58:I69&lt;&gt;""),I$58:I69)=1,1,0),0)</f>
        <v>0</v>
      </c>
      <c r="H69" s="147" t="str">
        <f>IF(G69=1,"Achieved","Not achieved")</f>
        <v>Not achieved</v>
      </c>
      <c r="I69" s="143">
        <f>IFERROR(SUM($D$69:$D$70)/COUNT($D$69:$D$70)," ")</f>
        <v>0</v>
      </c>
      <c r="J69" s="154"/>
      <c r="K69" s="156" t="str">
        <f>IF(SUM($G$69:$G$79)=4,"High (H)",IF(SUM($G$69:$G$79)=3,"Medium-High (MH)",IF(SUM($G$69:$G$79)=2,"Medium-Low (ML)",IF(SUM($G$69:$G$79)=1,"Basic (B)","Basic level not achieved"))))</f>
        <v>Basic level not achieved</v>
      </c>
      <c r="L69" s="93"/>
      <c r="M69" s="87"/>
    </row>
    <row r="70" spans="1:13" s="3" customFormat="1" ht="17.5" x14ac:dyDescent="0.35">
      <c r="A70" s="87"/>
      <c r="B70" s="143"/>
      <c r="C70" s="4" t="s">
        <v>517</v>
      </c>
      <c r="D70" s="9">
        <f t="shared" si="1"/>
        <v>0</v>
      </c>
      <c r="E70" s="117"/>
      <c r="F70" s="111"/>
      <c r="G70" s="152"/>
      <c r="H70" s="147"/>
      <c r="I70" s="143"/>
      <c r="J70" s="154"/>
      <c r="K70" s="157"/>
      <c r="L70" s="93"/>
      <c r="M70" s="87"/>
    </row>
    <row r="71" spans="1:13" s="3" customFormat="1" ht="17.5" x14ac:dyDescent="0.35">
      <c r="A71" s="87"/>
      <c r="B71" s="142" t="s">
        <v>0</v>
      </c>
      <c r="C71" s="5" t="s">
        <v>518</v>
      </c>
      <c r="D71" s="10">
        <f t="shared" si="1"/>
        <v>0</v>
      </c>
      <c r="E71" s="115"/>
      <c r="F71" s="112"/>
      <c r="G71" s="150">
        <f>IF(LOOKUP(2,1/(G$58:G70&lt;&gt;""),G$58:G70)&lt;&gt;0,IF(LOOKUP(2,1/(I$58:I71&lt;&gt;""),I$58:I71)=1,1,0),0)</f>
        <v>0</v>
      </c>
      <c r="H71" s="146" t="str">
        <f>IF(G71=1,"Achieved","Not achieved")</f>
        <v>Not achieved</v>
      </c>
      <c r="I71" s="142">
        <f>IFERROR(SUM($D$71:$D$74)/COUNT($D$71:$D$74)," ")</f>
        <v>0</v>
      </c>
      <c r="J71" s="159"/>
      <c r="K71" s="157"/>
      <c r="L71" s="93"/>
      <c r="M71" s="87"/>
    </row>
    <row r="72" spans="1:13" s="3" customFormat="1" ht="17.5" x14ac:dyDescent="0.35">
      <c r="A72" s="87"/>
      <c r="B72" s="142"/>
      <c r="C72" s="5" t="s">
        <v>519</v>
      </c>
      <c r="D72" s="10">
        <f t="shared" si="1"/>
        <v>0</v>
      </c>
      <c r="E72" s="115"/>
      <c r="F72" s="112"/>
      <c r="G72" s="150"/>
      <c r="H72" s="146"/>
      <c r="I72" s="142"/>
      <c r="J72" s="159"/>
      <c r="K72" s="157"/>
      <c r="L72" s="93"/>
      <c r="M72" s="87"/>
    </row>
    <row r="73" spans="1:13" s="3" customFormat="1" ht="17.5" x14ac:dyDescent="0.35">
      <c r="A73" s="87"/>
      <c r="B73" s="142"/>
      <c r="C73" s="5" t="s">
        <v>497</v>
      </c>
      <c r="D73" s="10">
        <f t="shared" si="1"/>
        <v>0</v>
      </c>
      <c r="E73" s="115"/>
      <c r="F73" s="112"/>
      <c r="G73" s="150"/>
      <c r="H73" s="146"/>
      <c r="I73" s="142"/>
      <c r="J73" s="159"/>
      <c r="K73" s="157"/>
      <c r="L73" s="93"/>
      <c r="M73" s="87"/>
    </row>
    <row r="74" spans="1:13" s="3" customFormat="1" ht="26" x14ac:dyDescent="0.35">
      <c r="A74" s="87"/>
      <c r="B74" s="142"/>
      <c r="C74" s="5" t="s">
        <v>520</v>
      </c>
      <c r="D74" s="10">
        <f t="shared" si="1"/>
        <v>0</v>
      </c>
      <c r="E74" s="115"/>
      <c r="F74" s="112"/>
      <c r="G74" s="150"/>
      <c r="H74" s="146"/>
      <c r="I74" s="142"/>
      <c r="J74" s="159"/>
      <c r="K74" s="157"/>
      <c r="L74" s="93"/>
      <c r="M74" s="87"/>
    </row>
    <row r="75" spans="1:13" s="3" customFormat="1" ht="17.5" x14ac:dyDescent="0.35">
      <c r="A75" s="87"/>
      <c r="B75" s="145" t="s">
        <v>1</v>
      </c>
      <c r="C75" s="6" t="s">
        <v>610</v>
      </c>
      <c r="D75" s="11">
        <f t="shared" si="1"/>
        <v>0</v>
      </c>
      <c r="E75" s="116"/>
      <c r="F75" s="113"/>
      <c r="G75" s="151">
        <f>IF(LOOKUP(2,1/(G$58:G74&lt;&gt;""),G$58:G74)&lt;&gt;0,IF(LOOKUP(2,1/(I$58:I75&lt;&gt;""),I$58:I75)=1,1,0),0)</f>
        <v>0</v>
      </c>
      <c r="H75" s="148" t="str">
        <f>IF(G75=1,"Achieved","Not achieved")</f>
        <v>Not achieved</v>
      </c>
      <c r="I75" s="145">
        <f>IFERROR(SUM($D$75:$D$76)/COUNT($D$75:$D$76)," ")</f>
        <v>0</v>
      </c>
      <c r="J75" s="158"/>
      <c r="K75" s="157"/>
      <c r="L75" s="93"/>
      <c r="M75" s="87"/>
    </row>
    <row r="76" spans="1:13" s="3" customFormat="1" ht="26" x14ac:dyDescent="0.35">
      <c r="A76" s="87"/>
      <c r="B76" s="145"/>
      <c r="C76" s="6" t="s">
        <v>611</v>
      </c>
      <c r="D76" s="11">
        <f t="shared" si="1"/>
        <v>0</v>
      </c>
      <c r="E76" s="116"/>
      <c r="F76" s="113"/>
      <c r="G76" s="151"/>
      <c r="H76" s="148"/>
      <c r="I76" s="145"/>
      <c r="J76" s="158"/>
      <c r="K76" s="157"/>
      <c r="L76" s="93"/>
      <c r="M76" s="87"/>
    </row>
    <row r="77" spans="1:13" s="3" customFormat="1" ht="17.5" x14ac:dyDescent="0.35">
      <c r="A77" s="87"/>
      <c r="B77" s="144" t="s">
        <v>2</v>
      </c>
      <c r="C77" s="7" t="s">
        <v>612</v>
      </c>
      <c r="D77" s="12">
        <f t="shared" si="1"/>
        <v>0</v>
      </c>
      <c r="E77" s="118"/>
      <c r="F77" s="114"/>
      <c r="G77" s="149">
        <f>IF(LOOKUP(2,1/(G$58:G76&lt;&gt;""),G$58:G76)&lt;&gt;0,IF(LOOKUP(2,1/(I$58:I77&lt;&gt;""),I$58:I77)=1,1,0),0)</f>
        <v>0</v>
      </c>
      <c r="H77" s="153" t="str">
        <f>IF(G77=1,"Achieved","Not achieved")</f>
        <v>Not achieved</v>
      </c>
      <c r="I77" s="144">
        <f>IFERROR(SUM($D$77:$D$79)/COUNT($D$77:$D$79)," ")</f>
        <v>0</v>
      </c>
      <c r="J77" s="155"/>
      <c r="K77" s="157"/>
      <c r="L77" s="93"/>
      <c r="M77" s="87"/>
    </row>
    <row r="78" spans="1:13" s="3" customFormat="1" ht="17.5" x14ac:dyDescent="0.35">
      <c r="A78" s="87"/>
      <c r="B78" s="144"/>
      <c r="C78" s="7" t="s">
        <v>613</v>
      </c>
      <c r="D78" s="12">
        <f t="shared" si="1"/>
        <v>0</v>
      </c>
      <c r="E78" s="118"/>
      <c r="F78" s="114"/>
      <c r="G78" s="149"/>
      <c r="H78" s="153"/>
      <c r="I78" s="144"/>
      <c r="J78" s="155"/>
      <c r="K78" s="157"/>
      <c r="L78" s="93"/>
      <c r="M78" s="87"/>
    </row>
    <row r="79" spans="1:13" s="3" customFormat="1" ht="17.5" x14ac:dyDescent="0.35">
      <c r="A79" s="87"/>
      <c r="B79" s="144"/>
      <c r="C79" s="7" t="s">
        <v>614</v>
      </c>
      <c r="D79" s="12">
        <f t="shared" si="1"/>
        <v>0</v>
      </c>
      <c r="E79" s="118"/>
      <c r="F79" s="114"/>
      <c r="G79" s="149"/>
      <c r="H79" s="153"/>
      <c r="I79" s="144"/>
      <c r="J79" s="155"/>
      <c r="K79" s="157"/>
      <c r="L79" s="93"/>
      <c r="M79" s="87"/>
    </row>
    <row r="80" spans="1:13" s="8" customFormat="1" ht="17.5" x14ac:dyDescent="0.35">
      <c r="A80" s="21"/>
      <c r="C80" s="19"/>
      <c r="D80" s="20"/>
      <c r="E80" s="22"/>
      <c r="F80" s="22"/>
      <c r="G80" s="23"/>
      <c r="H80" s="26"/>
      <c r="I80" s="8" t="str">
        <f>IFERROR(SUM($D$80)/COUNT($D$80)," ")</f>
        <v xml:space="preserve"> </v>
      </c>
      <c r="K80" s="24"/>
      <c r="L80" s="91"/>
      <c r="M80" s="21"/>
    </row>
    <row r="81" spans="1:13" s="13" customFormat="1" ht="52" customHeight="1" x14ac:dyDescent="0.35">
      <c r="A81" s="14"/>
      <c r="B81" s="104" t="s">
        <v>36</v>
      </c>
      <c r="C81" s="105"/>
      <c r="D81" s="105"/>
      <c r="E81" s="105"/>
      <c r="F81" s="105"/>
      <c r="G81" s="105"/>
      <c r="H81" s="105"/>
      <c r="I81" s="105"/>
      <c r="J81" s="105"/>
      <c r="K81" s="106"/>
      <c r="L81" s="92"/>
      <c r="M81" s="14"/>
    </row>
    <row r="82" spans="1:13" s="3" customFormat="1" ht="23" customHeight="1" x14ac:dyDescent="0.35">
      <c r="A82" s="87"/>
      <c r="B82" s="18" t="s">
        <v>356</v>
      </c>
      <c r="C82" s="25"/>
      <c r="D82" s="18" t="s">
        <v>263</v>
      </c>
      <c r="E82" s="15"/>
      <c r="F82" s="15" t="s">
        <v>264</v>
      </c>
      <c r="G82" s="18" t="s">
        <v>262</v>
      </c>
      <c r="H82" s="25"/>
      <c r="I82" s="15" t="s">
        <v>265</v>
      </c>
      <c r="J82" s="15" t="s">
        <v>266</v>
      </c>
      <c r="K82" s="16" t="s">
        <v>267</v>
      </c>
      <c r="L82" s="93"/>
      <c r="M82" s="87"/>
    </row>
    <row r="83" spans="1:13" s="3" customFormat="1" ht="17.5" x14ac:dyDescent="0.35">
      <c r="A83" s="87"/>
      <c r="B83" s="143" t="s">
        <v>4</v>
      </c>
      <c r="C83" s="4" t="s">
        <v>615</v>
      </c>
      <c r="D83" s="9">
        <f t="shared" ref="D83:D93" si="2">IF(E83="",0,IF(E83="Observed",1,IF(E83="Progressing",0.5,0)))</f>
        <v>0</v>
      </c>
      <c r="E83" s="117"/>
      <c r="F83" s="111"/>
      <c r="G83" s="152">
        <f>IF(LOOKUP(2,1/(G$58:G82&lt;&gt;""),G$58:G82)&lt;&gt;0,IF(LOOKUP(2,1/(I$58:I83&lt;&gt;""),I$58:I83)=1,1,0),0)</f>
        <v>0</v>
      </c>
      <c r="H83" s="147" t="str">
        <f>IF(G83=1,"Achieved","Not achieved")</f>
        <v>Not achieved</v>
      </c>
      <c r="I83" s="143">
        <f>IFERROR(SUM($D$83:$D$85)/COUNT($D$83:$D$85)," ")</f>
        <v>0</v>
      </c>
      <c r="J83" s="154"/>
      <c r="K83" s="156" t="str">
        <f>IF(SUM($G$83:$G$93)=4,"High (H)",IF(SUM($G$83:$G$93)=3,"Medium-High (MH)",IF(SUM($G$83:$G$93)=2,"Medium-Low (ML)",IF(SUM($G$83:$G$93)=1,"Basic (B)","Basic level not achieved"))))</f>
        <v>Basic level not achieved</v>
      </c>
      <c r="L83" s="93"/>
      <c r="M83" s="87"/>
    </row>
    <row r="84" spans="1:13" s="3" customFormat="1" ht="26" x14ac:dyDescent="0.35">
      <c r="A84" s="87"/>
      <c r="B84" s="143"/>
      <c r="C84" s="4" t="s">
        <v>616</v>
      </c>
      <c r="D84" s="9">
        <f t="shared" si="2"/>
        <v>0</v>
      </c>
      <c r="E84" s="117"/>
      <c r="F84" s="111"/>
      <c r="G84" s="152"/>
      <c r="H84" s="147"/>
      <c r="I84" s="143"/>
      <c r="J84" s="154"/>
      <c r="K84" s="157"/>
      <c r="L84" s="93"/>
      <c r="M84" s="87"/>
    </row>
    <row r="85" spans="1:13" s="3" customFormat="1" ht="17.5" x14ac:dyDescent="0.35">
      <c r="A85" s="87"/>
      <c r="B85" s="143"/>
      <c r="C85" s="4" t="s">
        <v>617</v>
      </c>
      <c r="D85" s="9">
        <f t="shared" si="2"/>
        <v>0</v>
      </c>
      <c r="E85" s="117"/>
      <c r="F85" s="111"/>
      <c r="G85" s="152"/>
      <c r="H85" s="147"/>
      <c r="I85" s="143"/>
      <c r="J85" s="154"/>
      <c r="K85" s="157"/>
      <c r="L85" s="93"/>
      <c r="M85" s="87"/>
    </row>
    <row r="86" spans="1:13" s="3" customFormat="1" ht="17.5" x14ac:dyDescent="0.35">
      <c r="A86" s="87"/>
      <c r="B86" s="142" t="s">
        <v>0</v>
      </c>
      <c r="C86" s="5" t="s">
        <v>606</v>
      </c>
      <c r="D86" s="10">
        <f t="shared" si="2"/>
        <v>0</v>
      </c>
      <c r="E86" s="115"/>
      <c r="F86" s="112"/>
      <c r="G86" s="150">
        <f>IF(LOOKUP(2,1/(G$58:G85&lt;&gt;""),G$58:G85)&lt;&gt;0,IF(LOOKUP(2,1/(I$58:I86&lt;&gt;""),I$58:I86)=1,1,0),0)</f>
        <v>0</v>
      </c>
      <c r="H86" s="146" t="str">
        <f>IF(G86=1,"Achieved","Not achieved")</f>
        <v>Not achieved</v>
      </c>
      <c r="I86" s="142">
        <f>IFERROR(SUM($D$86:$D$89)/COUNT($D$86:$D$89)," ")</f>
        <v>0</v>
      </c>
      <c r="J86" s="159"/>
      <c r="K86" s="157"/>
      <c r="L86" s="93"/>
      <c r="M86" s="87"/>
    </row>
    <row r="87" spans="1:13" s="3" customFormat="1" ht="17.5" x14ac:dyDescent="0.35">
      <c r="A87" s="87"/>
      <c r="B87" s="142"/>
      <c r="C87" s="5" t="s">
        <v>498</v>
      </c>
      <c r="D87" s="10">
        <f t="shared" si="2"/>
        <v>0</v>
      </c>
      <c r="E87" s="115"/>
      <c r="F87" s="112"/>
      <c r="G87" s="150"/>
      <c r="H87" s="146"/>
      <c r="I87" s="142"/>
      <c r="J87" s="159"/>
      <c r="K87" s="157"/>
      <c r="L87" s="93"/>
      <c r="M87" s="87"/>
    </row>
    <row r="88" spans="1:13" s="3" customFormat="1" ht="17.5" x14ac:dyDescent="0.35">
      <c r="A88" s="87"/>
      <c r="B88" s="142"/>
      <c r="C88" s="5" t="s">
        <v>618</v>
      </c>
      <c r="D88" s="10">
        <f t="shared" si="2"/>
        <v>0</v>
      </c>
      <c r="E88" s="115"/>
      <c r="F88" s="112"/>
      <c r="G88" s="150"/>
      <c r="H88" s="146"/>
      <c r="I88" s="142"/>
      <c r="J88" s="159"/>
      <c r="K88" s="157"/>
      <c r="L88" s="93"/>
      <c r="M88" s="87"/>
    </row>
    <row r="89" spans="1:13" s="3" customFormat="1" ht="17.5" x14ac:dyDescent="0.35">
      <c r="A89" s="87"/>
      <c r="B89" s="142"/>
      <c r="C89" s="5" t="s">
        <v>619</v>
      </c>
      <c r="D89" s="10">
        <f t="shared" si="2"/>
        <v>0</v>
      </c>
      <c r="E89" s="115"/>
      <c r="F89" s="112"/>
      <c r="G89" s="150"/>
      <c r="H89" s="146"/>
      <c r="I89" s="142"/>
      <c r="J89" s="159"/>
      <c r="K89" s="157"/>
      <c r="L89" s="93"/>
      <c r="M89" s="87"/>
    </row>
    <row r="90" spans="1:13" s="3" customFormat="1" ht="26" x14ac:dyDescent="0.35">
      <c r="A90" s="87"/>
      <c r="B90" s="145" t="s">
        <v>1</v>
      </c>
      <c r="C90" s="6" t="s">
        <v>620</v>
      </c>
      <c r="D90" s="11">
        <f t="shared" si="2"/>
        <v>0</v>
      </c>
      <c r="E90" s="116"/>
      <c r="F90" s="113"/>
      <c r="G90" s="151">
        <f>IF(LOOKUP(2,1/(G$58:G89&lt;&gt;""),G$58:G89)&lt;&gt;0,IF(LOOKUP(2,1/(I$58:I90&lt;&gt;""),I$58:I90)=1,1,0),0)</f>
        <v>0</v>
      </c>
      <c r="H90" s="148" t="str">
        <f>IF(G90=1,"Achieved","Not achieved")</f>
        <v>Not achieved</v>
      </c>
      <c r="I90" s="145">
        <f>IFERROR(SUM($D$90:$D$91)/COUNT($D$90:$D$91)," ")</f>
        <v>0</v>
      </c>
      <c r="J90" s="158"/>
      <c r="K90" s="157"/>
      <c r="L90" s="93"/>
      <c r="M90" s="87"/>
    </row>
    <row r="91" spans="1:13" s="3" customFormat="1" ht="17.5" x14ac:dyDescent="0.35">
      <c r="A91" s="87"/>
      <c r="B91" s="145"/>
      <c r="C91" s="6" t="s">
        <v>621</v>
      </c>
      <c r="D91" s="11">
        <f t="shared" si="2"/>
        <v>0</v>
      </c>
      <c r="E91" s="116"/>
      <c r="F91" s="113"/>
      <c r="G91" s="151"/>
      <c r="H91" s="148"/>
      <c r="I91" s="145"/>
      <c r="J91" s="158"/>
      <c r="K91" s="157"/>
      <c r="L91" s="93"/>
      <c r="M91" s="87"/>
    </row>
    <row r="92" spans="1:13" s="3" customFormat="1" ht="26" x14ac:dyDescent="0.35">
      <c r="A92" s="87"/>
      <c r="B92" s="144" t="s">
        <v>2</v>
      </c>
      <c r="C92" s="7" t="s">
        <v>622</v>
      </c>
      <c r="D92" s="12">
        <f t="shared" si="2"/>
        <v>0</v>
      </c>
      <c r="E92" s="118"/>
      <c r="F92" s="114"/>
      <c r="G92" s="149">
        <f>IF(LOOKUP(2,1/(G$58:G91&lt;&gt;""),G$58:G91)&lt;&gt;0,IF(LOOKUP(2,1/(I$58:I92&lt;&gt;""),I$58:I92)=1,1,0),0)</f>
        <v>0</v>
      </c>
      <c r="H92" s="153" t="str">
        <f>IF(G92=1,"Achieved","Not achieved")</f>
        <v>Not achieved</v>
      </c>
      <c r="I92" s="144">
        <f>IFERROR(SUM($D$92:$D$93)/COUNT($D$92:$D$93)," ")</f>
        <v>0</v>
      </c>
      <c r="J92" s="155"/>
      <c r="K92" s="157"/>
      <c r="L92" s="93"/>
      <c r="M92" s="87"/>
    </row>
    <row r="93" spans="1:13" s="3" customFormat="1" ht="17.5" x14ac:dyDescent="0.35">
      <c r="A93" s="87"/>
      <c r="B93" s="144"/>
      <c r="C93" s="7" t="s">
        <v>623</v>
      </c>
      <c r="D93" s="12">
        <f t="shared" si="2"/>
        <v>0</v>
      </c>
      <c r="E93" s="118"/>
      <c r="F93" s="114"/>
      <c r="G93" s="149"/>
      <c r="H93" s="153"/>
      <c r="I93" s="144"/>
      <c r="J93" s="155"/>
      <c r="K93" s="157"/>
      <c r="L93" s="93"/>
      <c r="M93" s="87"/>
    </row>
    <row r="94" spans="1:13" s="8" customFormat="1" ht="17.5" x14ac:dyDescent="0.35">
      <c r="A94" s="21"/>
      <c r="C94" s="19"/>
      <c r="D94" s="20"/>
      <c r="E94" s="22"/>
      <c r="F94" s="22"/>
      <c r="G94" s="23"/>
      <c r="H94" s="26"/>
      <c r="I94" s="8" t="str">
        <f>IFERROR(SUM($D$94)/COUNT($D$94)," ")</f>
        <v xml:space="preserve"> </v>
      </c>
      <c r="K94" s="24"/>
      <c r="L94" s="91"/>
      <c r="M94" s="21"/>
    </row>
    <row r="95" spans="1:13" s="13" customFormat="1" ht="52" customHeight="1" x14ac:dyDescent="0.35">
      <c r="A95" s="14"/>
      <c r="B95" s="104" t="s">
        <v>37</v>
      </c>
      <c r="C95" s="105"/>
      <c r="D95" s="105"/>
      <c r="E95" s="105"/>
      <c r="F95" s="105"/>
      <c r="G95" s="105"/>
      <c r="H95" s="105"/>
      <c r="I95" s="105"/>
      <c r="J95" s="105"/>
      <c r="K95" s="106"/>
      <c r="L95" s="92"/>
      <c r="M95" s="14"/>
    </row>
    <row r="96" spans="1:13" s="3" customFormat="1" ht="23" customHeight="1" x14ac:dyDescent="0.35">
      <c r="A96" s="87"/>
      <c r="B96" s="18" t="s">
        <v>319</v>
      </c>
      <c r="C96" s="25"/>
      <c r="D96" s="18" t="s">
        <v>263</v>
      </c>
      <c r="E96" s="15"/>
      <c r="F96" s="15" t="s">
        <v>264</v>
      </c>
      <c r="G96" s="18" t="s">
        <v>262</v>
      </c>
      <c r="H96" s="25"/>
      <c r="I96" s="15" t="s">
        <v>265</v>
      </c>
      <c r="J96" s="15" t="s">
        <v>266</v>
      </c>
      <c r="K96" s="16" t="s">
        <v>267</v>
      </c>
      <c r="L96" s="93"/>
      <c r="M96" s="87"/>
    </row>
    <row r="97" spans="1:13" s="3" customFormat="1" ht="26" x14ac:dyDescent="0.35">
      <c r="A97" s="87"/>
      <c r="B97" s="143" t="s">
        <v>4</v>
      </c>
      <c r="C97" s="4" t="s">
        <v>604</v>
      </c>
      <c r="D97" s="9">
        <f t="shared" ref="D97:D104" si="3">IF(E97="",0,IF(E97="Observed",1,IF(E97="Progressing",0.5,0)))</f>
        <v>0</v>
      </c>
      <c r="E97" s="117"/>
      <c r="F97" s="111"/>
      <c r="G97" s="152">
        <f>IF(LOOKUP(2,1/(G$58:G96&lt;&gt;""),G$58:G96)&lt;&gt;0,IF(LOOKUP(2,1/(I$58:I97&lt;&gt;""),I$58:I97)=1,1,0),0)</f>
        <v>0</v>
      </c>
      <c r="H97" s="147" t="str">
        <f>IF(G97=1,"Achieved","Not achieved")</f>
        <v>Not achieved</v>
      </c>
      <c r="I97" s="143">
        <f>IFERROR(SUM($D$97:$D$99)/COUNT($D$97:$D$99)," ")</f>
        <v>0</v>
      </c>
      <c r="J97" s="154"/>
      <c r="K97" s="156" t="str">
        <f>IF(SUM($G$97:$G$104)=4,"High (H)",IF(SUM($G$97:$G$104)=3,"Medium-High (MH)",IF(SUM($G$97:$G$104)=2,"Medium-Low (ML)",IF(SUM($G$97:$G$104)=1,"Basic (B)","Basic level not achieved"))))</f>
        <v>Basic level not achieved</v>
      </c>
      <c r="L97" s="93"/>
      <c r="M97" s="87"/>
    </row>
    <row r="98" spans="1:13" s="3" customFormat="1" ht="17.5" x14ac:dyDescent="0.35">
      <c r="A98" s="87"/>
      <c r="B98" s="143"/>
      <c r="C98" s="4" t="s">
        <v>688</v>
      </c>
      <c r="D98" s="9">
        <f t="shared" si="3"/>
        <v>0</v>
      </c>
      <c r="E98" s="117"/>
      <c r="F98" s="111"/>
      <c r="G98" s="152"/>
      <c r="H98" s="147"/>
      <c r="I98" s="143"/>
      <c r="J98" s="154"/>
      <c r="K98" s="157"/>
      <c r="L98" s="93"/>
      <c r="M98" s="87"/>
    </row>
    <row r="99" spans="1:13" s="3" customFormat="1" ht="17.5" x14ac:dyDescent="0.35">
      <c r="A99" s="87"/>
      <c r="B99" s="143"/>
      <c r="C99" s="4" t="s">
        <v>689</v>
      </c>
      <c r="D99" s="9">
        <f t="shared" si="3"/>
        <v>0</v>
      </c>
      <c r="E99" s="117"/>
      <c r="F99" s="111"/>
      <c r="G99" s="152"/>
      <c r="H99" s="147"/>
      <c r="I99" s="143"/>
      <c r="J99" s="154"/>
      <c r="K99" s="157"/>
      <c r="L99" s="93"/>
      <c r="M99" s="87"/>
    </row>
    <row r="100" spans="1:13" s="3" customFormat="1" ht="17.5" x14ac:dyDescent="0.35">
      <c r="A100" s="87"/>
      <c r="B100" s="142" t="s">
        <v>0</v>
      </c>
      <c r="C100" s="5" t="s">
        <v>521</v>
      </c>
      <c r="D100" s="10">
        <f t="shared" si="3"/>
        <v>0</v>
      </c>
      <c r="E100" s="115"/>
      <c r="F100" s="112"/>
      <c r="G100" s="150">
        <f>IF(LOOKUP(2,1/(G$58:G99&lt;&gt;""),G$58:G99)&lt;&gt;0,IF(LOOKUP(2,1/(I$58:I100&lt;&gt;""),I$58:I100)=1,1,0),0)</f>
        <v>0</v>
      </c>
      <c r="H100" s="146" t="str">
        <f>IF(G100=1,"Achieved","Not achieved")</f>
        <v>Not achieved</v>
      </c>
      <c r="I100" s="142">
        <f>IFERROR(SUM($D$100:$D$101)/COUNT($D$100:$D$101)," ")</f>
        <v>0</v>
      </c>
      <c r="J100" s="159"/>
      <c r="K100" s="157"/>
      <c r="L100" s="93"/>
      <c r="M100" s="87"/>
    </row>
    <row r="101" spans="1:13" s="3" customFormat="1" ht="17.5" x14ac:dyDescent="0.35">
      <c r="A101" s="87"/>
      <c r="B101" s="142"/>
      <c r="C101" s="5" t="s">
        <v>522</v>
      </c>
      <c r="D101" s="10">
        <f t="shared" si="3"/>
        <v>0</v>
      </c>
      <c r="E101" s="115"/>
      <c r="F101" s="112"/>
      <c r="G101" s="150"/>
      <c r="H101" s="146"/>
      <c r="I101" s="142"/>
      <c r="J101" s="159"/>
      <c r="K101" s="157"/>
      <c r="L101" s="93"/>
      <c r="M101" s="87"/>
    </row>
    <row r="102" spans="1:13" s="3" customFormat="1" ht="17.5" x14ac:dyDescent="0.35">
      <c r="A102" s="87"/>
      <c r="B102" s="27" t="s">
        <v>1</v>
      </c>
      <c r="C102" s="6" t="s">
        <v>523</v>
      </c>
      <c r="D102" s="11">
        <f t="shared" si="3"/>
        <v>0</v>
      </c>
      <c r="E102" s="116"/>
      <c r="F102" s="113"/>
      <c r="G102" s="34">
        <f>IF(LOOKUP(2,1/(G$58:G101&lt;&gt;""),G$58:G101)&lt;&gt;0,IF(LOOKUP(2,1/(I$58:I102&lt;&gt;""),I$58:I102)=1,1,0),0)</f>
        <v>0</v>
      </c>
      <c r="H102" s="35" t="str">
        <f>IF(G102=1,"Achieved","Not achieved")</f>
        <v>Not achieved</v>
      </c>
      <c r="I102" s="27">
        <f>IFERROR(SUM($D$102)/COUNT($D$102)," ")</f>
        <v>0</v>
      </c>
      <c r="J102" s="113"/>
      <c r="K102" s="157"/>
      <c r="L102" s="93"/>
      <c r="M102" s="87"/>
    </row>
    <row r="103" spans="1:13" s="3" customFormat="1" ht="26" x14ac:dyDescent="0.35">
      <c r="A103" s="87"/>
      <c r="B103" s="144" t="s">
        <v>2</v>
      </c>
      <c r="C103" s="7" t="s">
        <v>624</v>
      </c>
      <c r="D103" s="12">
        <f t="shared" si="3"/>
        <v>0</v>
      </c>
      <c r="E103" s="118"/>
      <c r="F103" s="114"/>
      <c r="G103" s="149">
        <f>IF(LOOKUP(2,1/(G$58:G102&lt;&gt;""),G$58:G102)&lt;&gt;0,IF(LOOKUP(2,1/(I$58:I103&lt;&gt;""),I$58:I103)=1,1,0),0)</f>
        <v>0</v>
      </c>
      <c r="H103" s="153" t="str">
        <f>IF(G103=1,"Achieved","Not achieved")</f>
        <v>Not achieved</v>
      </c>
      <c r="I103" s="144">
        <f>IFERROR(SUM($D$103:$D$104)/COUNT($D$103:$D$104)," ")</f>
        <v>0</v>
      </c>
      <c r="J103" s="155"/>
      <c r="K103" s="157"/>
      <c r="L103" s="93"/>
      <c r="M103" s="87"/>
    </row>
    <row r="104" spans="1:13" s="3" customFormat="1" ht="17.5" x14ac:dyDescent="0.35">
      <c r="A104" s="87"/>
      <c r="B104" s="144"/>
      <c r="C104" s="7" t="s">
        <v>625</v>
      </c>
      <c r="D104" s="12">
        <f t="shared" si="3"/>
        <v>0</v>
      </c>
      <c r="E104" s="118"/>
      <c r="F104" s="114"/>
      <c r="G104" s="149"/>
      <c r="H104" s="153"/>
      <c r="I104" s="144"/>
      <c r="J104" s="155"/>
      <c r="K104" s="157"/>
      <c r="L104" s="93"/>
      <c r="M104" s="87"/>
    </row>
    <row r="105" spans="1:13" s="8" customFormat="1" ht="17.5" x14ac:dyDescent="0.35">
      <c r="A105" s="21"/>
      <c r="C105" s="19"/>
      <c r="D105" s="20"/>
      <c r="E105" s="22"/>
      <c r="F105" s="22"/>
      <c r="G105" s="23"/>
      <c r="H105" s="26"/>
      <c r="I105" s="8" t="str">
        <f>IFERROR(SUM($D$105)/COUNT($D$105)," ")</f>
        <v xml:space="preserve"> </v>
      </c>
      <c r="K105" s="24"/>
      <c r="L105" s="91"/>
      <c r="M105" s="21"/>
    </row>
    <row r="106" spans="1:13" s="13" customFormat="1" ht="52" customHeight="1" x14ac:dyDescent="0.35">
      <c r="A106" s="14"/>
      <c r="B106" s="104" t="s">
        <v>38</v>
      </c>
      <c r="C106" s="105"/>
      <c r="D106" s="105"/>
      <c r="E106" s="105"/>
      <c r="F106" s="105"/>
      <c r="G106" s="105"/>
      <c r="H106" s="105"/>
      <c r="I106" s="105"/>
      <c r="J106" s="105"/>
      <c r="K106" s="106"/>
      <c r="L106" s="92"/>
      <c r="M106" s="14"/>
    </row>
    <row r="107" spans="1:13" s="3" customFormat="1" ht="23" customHeight="1" x14ac:dyDescent="0.35">
      <c r="A107" s="87"/>
      <c r="B107" s="18" t="s">
        <v>323</v>
      </c>
      <c r="C107" s="25"/>
      <c r="D107" s="18" t="s">
        <v>263</v>
      </c>
      <c r="E107" s="15"/>
      <c r="F107" s="15" t="s">
        <v>264</v>
      </c>
      <c r="G107" s="18" t="s">
        <v>262</v>
      </c>
      <c r="H107" s="25"/>
      <c r="I107" s="15" t="s">
        <v>265</v>
      </c>
      <c r="J107" s="15" t="s">
        <v>266</v>
      </c>
      <c r="K107" s="16" t="s">
        <v>267</v>
      </c>
      <c r="L107" s="93"/>
      <c r="M107" s="87"/>
    </row>
    <row r="108" spans="1:13" s="3" customFormat="1" ht="26" x14ac:dyDescent="0.35">
      <c r="A108" s="87"/>
      <c r="B108" s="30" t="s">
        <v>4</v>
      </c>
      <c r="C108" s="4" t="s">
        <v>524</v>
      </c>
      <c r="D108" s="9">
        <f t="shared" ref="D108:D113" si="4">IF(E108="",0,IF(E108="Observed",1,IF(E108="Progressing",0.5,0)))</f>
        <v>0</v>
      </c>
      <c r="E108" s="117"/>
      <c r="F108" s="111"/>
      <c r="G108" s="32">
        <f>IF(LOOKUP(2,1/(G$58:G107&lt;&gt;""),G$58:G107)&lt;&gt;0,IF(LOOKUP(2,1/(I$58:I108&lt;&gt;""),I$58:I108)=1,1,0),0)</f>
        <v>0</v>
      </c>
      <c r="H108" s="33" t="str">
        <f>IF(G108=1,"Achieved","Not achieved")</f>
        <v>Not achieved</v>
      </c>
      <c r="I108" s="30">
        <f>IFERROR(SUM($D$108)/COUNT($D$108)," ")</f>
        <v>0</v>
      </c>
      <c r="J108" s="111"/>
      <c r="K108" s="156" t="str">
        <f>IF(SUM($G$108:$G$113)=4,"High (H)",IF(SUM($G$108:$G$113)=3,"Medium-High (MH)",IF(SUM($G$108:$G$113)=2,"Medium-Low (ML)",IF(SUM($G$108:$G$113)=1,"Basic (B)","Basic level not achieved"))))</f>
        <v>Basic level not achieved</v>
      </c>
      <c r="L108" s="93"/>
      <c r="M108" s="87"/>
    </row>
    <row r="109" spans="1:13" s="3" customFormat="1" ht="17.5" x14ac:dyDescent="0.35">
      <c r="A109" s="87"/>
      <c r="B109" s="142" t="s">
        <v>0</v>
      </c>
      <c r="C109" s="5" t="s">
        <v>489</v>
      </c>
      <c r="D109" s="10">
        <f t="shared" si="4"/>
        <v>0</v>
      </c>
      <c r="E109" s="115"/>
      <c r="F109" s="112"/>
      <c r="G109" s="150">
        <f>IF(LOOKUP(2,1/(G$58:G108&lt;&gt;""),G$58:G108)&lt;&gt;0,IF(LOOKUP(2,1/(I$58:I109&lt;&gt;""),I$58:I109)=1,1,0),0)</f>
        <v>0</v>
      </c>
      <c r="H109" s="146" t="str">
        <f>IF(G109=1,"Achieved","Not achieved")</f>
        <v>Not achieved</v>
      </c>
      <c r="I109" s="142">
        <f>IFERROR(SUM($D$109:$D$110)/COUNT($D$109:$D$110)," ")</f>
        <v>0</v>
      </c>
      <c r="J109" s="159"/>
      <c r="K109" s="157"/>
      <c r="L109" s="93"/>
      <c r="M109" s="87"/>
    </row>
    <row r="110" spans="1:13" s="3" customFormat="1" ht="17.5" x14ac:dyDescent="0.35">
      <c r="A110" s="87"/>
      <c r="B110" s="142"/>
      <c r="C110" s="5" t="s">
        <v>490</v>
      </c>
      <c r="D110" s="10">
        <f t="shared" si="4"/>
        <v>0</v>
      </c>
      <c r="E110" s="115"/>
      <c r="F110" s="112"/>
      <c r="G110" s="150"/>
      <c r="H110" s="146"/>
      <c r="I110" s="142"/>
      <c r="J110" s="159"/>
      <c r="K110" s="157"/>
      <c r="L110" s="93"/>
      <c r="M110" s="87"/>
    </row>
    <row r="111" spans="1:13" s="3" customFormat="1" ht="17.5" x14ac:dyDescent="0.35">
      <c r="A111" s="87"/>
      <c r="B111" s="145" t="s">
        <v>1</v>
      </c>
      <c r="C111" s="6" t="s">
        <v>626</v>
      </c>
      <c r="D111" s="11">
        <f t="shared" si="4"/>
        <v>0</v>
      </c>
      <c r="E111" s="116"/>
      <c r="F111" s="113"/>
      <c r="G111" s="151">
        <f>IF(LOOKUP(2,1/(G$58:G110&lt;&gt;""),G$58:G110)&lt;&gt;0,IF(LOOKUP(2,1/(I$58:I111&lt;&gt;""),I$58:I111)=1,1,0),0)</f>
        <v>0</v>
      </c>
      <c r="H111" s="148" t="str">
        <f>IF(G111=1,"Achieved","Not achieved")</f>
        <v>Not achieved</v>
      </c>
      <c r="I111" s="145">
        <f>IFERROR(SUM($D$111:$D$112)/COUNT($D$111:$D$112)," ")</f>
        <v>0</v>
      </c>
      <c r="J111" s="158"/>
      <c r="K111" s="157"/>
      <c r="L111" s="93"/>
      <c r="M111" s="87"/>
    </row>
    <row r="112" spans="1:13" s="3" customFormat="1" ht="17.5" x14ac:dyDescent="0.35">
      <c r="A112" s="87"/>
      <c r="B112" s="145"/>
      <c r="C112" s="6" t="s">
        <v>627</v>
      </c>
      <c r="D112" s="11">
        <f t="shared" si="4"/>
        <v>0</v>
      </c>
      <c r="E112" s="116"/>
      <c r="F112" s="113"/>
      <c r="G112" s="151"/>
      <c r="H112" s="148"/>
      <c r="I112" s="145"/>
      <c r="J112" s="158"/>
      <c r="K112" s="157"/>
      <c r="L112" s="93"/>
      <c r="M112" s="87"/>
    </row>
    <row r="113" spans="1:13" s="3" customFormat="1" ht="17.5" x14ac:dyDescent="0.35">
      <c r="A113" s="87"/>
      <c r="B113" s="29" t="s">
        <v>2</v>
      </c>
      <c r="C113" s="7" t="s">
        <v>525</v>
      </c>
      <c r="D113" s="12">
        <f t="shared" si="4"/>
        <v>0</v>
      </c>
      <c r="E113" s="118"/>
      <c r="F113" s="114"/>
      <c r="G113" s="38">
        <f>IF(LOOKUP(2,1/(G$58:G112&lt;&gt;""),G$58:G112)&lt;&gt;0,IF(LOOKUP(2,1/(I$58:I113&lt;&gt;""),I$58:I113)=1,1,0),0)</f>
        <v>0</v>
      </c>
      <c r="H113" s="36" t="str">
        <f>IF(G113=1,"Achieved","Not achieved")</f>
        <v>Not achieved</v>
      </c>
      <c r="I113" s="29">
        <f>IFERROR(SUM($D$113)/COUNT($D$113)," ")</f>
        <v>0</v>
      </c>
      <c r="J113" s="114"/>
      <c r="K113" s="157"/>
      <c r="L113" s="93"/>
      <c r="M113" s="87"/>
    </row>
    <row r="114" spans="1:13" s="8" customFormat="1" ht="17.5" x14ac:dyDescent="0.35">
      <c r="A114" s="21"/>
      <c r="C114" s="19"/>
      <c r="D114" s="20"/>
      <c r="E114" s="22"/>
      <c r="F114" s="22"/>
      <c r="G114" s="23"/>
      <c r="H114" s="26"/>
      <c r="I114" s="8" t="str">
        <f>IFERROR(SUM($D$114)/COUNT($D$114)," ")</f>
        <v xml:space="preserve"> </v>
      </c>
      <c r="K114" s="24"/>
      <c r="L114" s="91"/>
      <c r="M114" s="21"/>
    </row>
    <row r="115" spans="1:13" s="13" customFormat="1" ht="52" customHeight="1" x14ac:dyDescent="0.35">
      <c r="A115" s="14"/>
      <c r="B115" s="104" t="s">
        <v>39</v>
      </c>
      <c r="C115" s="105"/>
      <c r="D115" s="105"/>
      <c r="E115" s="105"/>
      <c r="F115" s="105"/>
      <c r="G115" s="105"/>
      <c r="H115" s="105"/>
      <c r="I115" s="105"/>
      <c r="J115" s="105"/>
      <c r="K115" s="106"/>
      <c r="L115" s="92"/>
      <c r="M115" s="14"/>
    </row>
    <row r="116" spans="1:13" s="3" customFormat="1" ht="23" customHeight="1" x14ac:dyDescent="0.35">
      <c r="A116" s="87"/>
      <c r="B116" s="18" t="s">
        <v>357</v>
      </c>
      <c r="C116" s="25"/>
      <c r="D116" s="18" t="s">
        <v>263</v>
      </c>
      <c r="E116" s="15"/>
      <c r="F116" s="15" t="s">
        <v>264</v>
      </c>
      <c r="G116" s="18" t="s">
        <v>262</v>
      </c>
      <c r="H116" s="25"/>
      <c r="I116" s="15" t="s">
        <v>265</v>
      </c>
      <c r="J116" s="15" t="s">
        <v>266</v>
      </c>
      <c r="K116" s="16" t="s">
        <v>267</v>
      </c>
      <c r="L116" s="93"/>
      <c r="M116" s="87"/>
    </row>
    <row r="117" spans="1:13" s="3" customFormat="1" ht="26" x14ac:dyDescent="0.35">
      <c r="A117" s="87"/>
      <c r="B117" s="30" t="s">
        <v>4</v>
      </c>
      <c r="C117" s="4" t="s">
        <v>526</v>
      </c>
      <c r="D117" s="9">
        <f t="shared" ref="D117:D122" si="5">IF(E117="",0,IF(E117="Observed",1,IF(E117="Progressing",0.5,0)))</f>
        <v>0</v>
      </c>
      <c r="E117" s="117"/>
      <c r="F117" s="111"/>
      <c r="G117" s="32">
        <f>IF(LOOKUP(2,1/(G$58:G116&lt;&gt;""),G$58:G116)&lt;&gt;0,IF(LOOKUP(2,1/(I$58:I117&lt;&gt;""),I$58:I117)=1,1,0),0)</f>
        <v>0</v>
      </c>
      <c r="H117" s="33" t="str">
        <f>IF(G117=1,"Achieved","Not achieved")</f>
        <v>Not achieved</v>
      </c>
      <c r="I117" s="30">
        <f>IFERROR(SUM($D$117)/COUNT($D$117)," ")</f>
        <v>0</v>
      </c>
      <c r="J117" s="111"/>
      <c r="K117" s="156" t="str">
        <f>IF(SUM($G$117:$G$122)=4,"High (H)",IF(SUM($G$117:$G$122)=3,"Medium-High (MH)",IF(SUM($G$117:$G$122)=2,"Medium-Low (ML)",IF(SUM($G$117:$G$122)=1,"Basic (B)","Basic level not achieved"))))</f>
        <v>Basic level not achieved</v>
      </c>
      <c r="L117" s="93"/>
      <c r="M117" s="87"/>
    </row>
    <row r="118" spans="1:13" s="3" customFormat="1" ht="17.5" x14ac:dyDescent="0.35">
      <c r="A118" s="87"/>
      <c r="B118" s="142" t="s">
        <v>0</v>
      </c>
      <c r="C118" s="5" t="s">
        <v>527</v>
      </c>
      <c r="D118" s="10">
        <f t="shared" si="5"/>
        <v>0</v>
      </c>
      <c r="E118" s="115"/>
      <c r="F118" s="112"/>
      <c r="G118" s="150">
        <f>IF(LOOKUP(2,1/(G$58:G117&lt;&gt;""),G$58:G117)&lt;&gt;0,IF(LOOKUP(2,1/(I$58:I118&lt;&gt;""),I$58:I118)=1,1,0),0)</f>
        <v>0</v>
      </c>
      <c r="H118" s="146" t="str">
        <f>IF(G118=1,"Achieved","Not achieved")</f>
        <v>Not achieved</v>
      </c>
      <c r="I118" s="142">
        <f>IFERROR(SUM($D$118:$D$120)/COUNT($D$118:$D$120)," ")</f>
        <v>0</v>
      </c>
      <c r="J118" s="159"/>
      <c r="K118" s="157"/>
      <c r="L118" s="93"/>
      <c r="M118" s="87"/>
    </row>
    <row r="119" spans="1:13" s="3" customFormat="1" ht="17.5" x14ac:dyDescent="0.35">
      <c r="A119" s="87"/>
      <c r="B119" s="142"/>
      <c r="C119" s="5" t="s">
        <v>528</v>
      </c>
      <c r="D119" s="10">
        <f t="shared" si="5"/>
        <v>0</v>
      </c>
      <c r="E119" s="115"/>
      <c r="F119" s="112"/>
      <c r="G119" s="150"/>
      <c r="H119" s="146"/>
      <c r="I119" s="142"/>
      <c r="J119" s="159"/>
      <c r="K119" s="157"/>
      <c r="L119" s="93"/>
      <c r="M119" s="87"/>
    </row>
    <row r="120" spans="1:13" s="3" customFormat="1" ht="17.5" x14ac:dyDescent="0.35">
      <c r="A120" s="87"/>
      <c r="B120" s="142"/>
      <c r="C120" s="5" t="s">
        <v>529</v>
      </c>
      <c r="D120" s="10">
        <f t="shared" si="5"/>
        <v>0</v>
      </c>
      <c r="E120" s="115"/>
      <c r="F120" s="112"/>
      <c r="G120" s="150"/>
      <c r="H120" s="146"/>
      <c r="I120" s="142"/>
      <c r="J120" s="159"/>
      <c r="K120" s="157"/>
      <c r="L120" s="93"/>
      <c r="M120" s="87"/>
    </row>
    <row r="121" spans="1:13" s="3" customFormat="1" ht="17.5" x14ac:dyDescent="0.35">
      <c r="A121" s="87"/>
      <c r="B121" s="27" t="s">
        <v>1</v>
      </c>
      <c r="C121" s="6" t="s">
        <v>10</v>
      </c>
      <c r="D121" s="11">
        <f t="shared" si="5"/>
        <v>0</v>
      </c>
      <c r="E121" s="116"/>
      <c r="F121" s="113"/>
      <c r="G121" s="34">
        <f>IF(LOOKUP(2,1/(G$58:G120&lt;&gt;""),G$58:G120)&lt;&gt;0,IF(LOOKUP(2,1/(I$58:I121&lt;&gt;""),I$58:I121)=1,1,0),0)</f>
        <v>0</v>
      </c>
      <c r="H121" s="35" t="str">
        <f>IF(G121=1,"Achieved","Not achieved")</f>
        <v>Not achieved</v>
      </c>
      <c r="I121" s="27">
        <f>IFERROR(SUM($D$121)/COUNT($D$121)," ")</f>
        <v>0</v>
      </c>
      <c r="J121" s="113"/>
      <c r="K121" s="157"/>
      <c r="L121" s="93"/>
      <c r="M121" s="87"/>
    </row>
    <row r="122" spans="1:13" s="3" customFormat="1" ht="17.5" x14ac:dyDescent="0.35">
      <c r="A122" s="87"/>
      <c r="B122" s="29" t="s">
        <v>2</v>
      </c>
      <c r="C122" s="7" t="s">
        <v>10</v>
      </c>
      <c r="D122" s="12">
        <f t="shared" si="5"/>
        <v>0</v>
      </c>
      <c r="E122" s="118"/>
      <c r="F122" s="114"/>
      <c r="G122" s="38">
        <f>IF(LOOKUP(2,1/(G$58:G121&lt;&gt;""),G$58:G121)&lt;&gt;0,IF(LOOKUP(2,1/(I$58:I122&lt;&gt;""),I$58:I122)=1,1,0),0)</f>
        <v>0</v>
      </c>
      <c r="H122" s="36" t="str">
        <f>IF(G122=1,"Achieved","Not achieved")</f>
        <v>Not achieved</v>
      </c>
      <c r="I122" s="29">
        <f>IFERROR(SUM($D$122)/COUNT($D$122)," ")</f>
        <v>0</v>
      </c>
      <c r="J122" s="114"/>
      <c r="K122" s="157"/>
      <c r="L122" s="93"/>
      <c r="M122" s="87"/>
    </row>
    <row r="123" spans="1:13" s="8" customFormat="1" ht="17.5" x14ac:dyDescent="0.35">
      <c r="A123" s="21"/>
      <c r="C123" s="19"/>
      <c r="D123" s="20"/>
      <c r="E123" s="22"/>
      <c r="F123" s="22"/>
      <c r="G123" s="23"/>
      <c r="H123" s="26"/>
      <c r="I123" s="8" t="str">
        <f>IFERROR(SUM($D$123)/COUNT($D$123)," ")</f>
        <v xml:space="preserve"> </v>
      </c>
      <c r="K123" s="24"/>
      <c r="L123" s="91"/>
      <c r="M123" s="21"/>
    </row>
    <row r="124" spans="1:13" s="13" customFormat="1" ht="52" customHeight="1" x14ac:dyDescent="0.35">
      <c r="A124" s="14"/>
      <c r="B124" s="104" t="s">
        <v>40</v>
      </c>
      <c r="C124" s="105"/>
      <c r="D124" s="105"/>
      <c r="E124" s="105"/>
      <c r="F124" s="105"/>
      <c r="G124" s="105"/>
      <c r="H124" s="105"/>
      <c r="I124" s="105"/>
      <c r="J124" s="105"/>
      <c r="K124" s="106"/>
      <c r="L124" s="92"/>
      <c r="M124" s="14"/>
    </row>
    <row r="125" spans="1:13" s="3" customFormat="1" ht="23" customHeight="1" x14ac:dyDescent="0.35">
      <c r="A125" s="87"/>
      <c r="B125" s="18" t="s">
        <v>358</v>
      </c>
      <c r="C125" s="25"/>
      <c r="D125" s="18" t="s">
        <v>263</v>
      </c>
      <c r="E125" s="15"/>
      <c r="F125" s="15" t="s">
        <v>264</v>
      </c>
      <c r="G125" s="18" t="s">
        <v>262</v>
      </c>
      <c r="H125" s="25"/>
      <c r="I125" s="15" t="s">
        <v>265</v>
      </c>
      <c r="J125" s="15" t="s">
        <v>266</v>
      </c>
      <c r="K125" s="16" t="s">
        <v>267</v>
      </c>
      <c r="L125" s="93"/>
      <c r="M125" s="87"/>
    </row>
    <row r="126" spans="1:13" s="3" customFormat="1" ht="17.5" x14ac:dyDescent="0.35">
      <c r="A126" s="87"/>
      <c r="B126" s="143" t="s">
        <v>4</v>
      </c>
      <c r="C126" s="4" t="s">
        <v>499</v>
      </c>
      <c r="D126" s="9">
        <f t="shared" ref="D126:D133" si="6">IF(E126="",0,IF(E126="Observed",1,IF(E126="Progressing",0.5,0)))</f>
        <v>0</v>
      </c>
      <c r="E126" s="117"/>
      <c r="F126" s="111"/>
      <c r="G126" s="152">
        <f>IF(LOOKUP(2,1/(G$58:G125&lt;&gt;""),G$58:G125)&lt;&gt;0,IF(LOOKUP(2,1/(I$58:I126&lt;&gt;""),I$58:I126)=1,1,0),0)</f>
        <v>0</v>
      </c>
      <c r="H126" s="147" t="str">
        <f>IF(G126=1,"Achieved","Not achieved")</f>
        <v>Not achieved</v>
      </c>
      <c r="I126" s="143">
        <f>IFERROR(SUM($D$126:$D$128)/COUNT($D$126:$D$128)," ")</f>
        <v>0</v>
      </c>
      <c r="J126" s="154"/>
      <c r="K126" s="156" t="str">
        <f>IF(SUM($G$126:$G$133)=4,"High (H)",IF(SUM($G$126:$G$133)=3,"Medium-High (MH)",IF(SUM($G$126:$G$133)=2,"Medium-Low (ML)",IF(SUM($G$126:$G$133)=1,"Basic (B)","Basic level not achieved"))))</f>
        <v>Basic level not achieved</v>
      </c>
      <c r="L126" s="93"/>
      <c r="M126" s="87"/>
    </row>
    <row r="127" spans="1:13" s="3" customFormat="1" ht="26" x14ac:dyDescent="0.35">
      <c r="A127" s="87"/>
      <c r="B127" s="143"/>
      <c r="C127" s="4" t="s">
        <v>530</v>
      </c>
      <c r="D127" s="9">
        <f t="shared" si="6"/>
        <v>0</v>
      </c>
      <c r="E127" s="117"/>
      <c r="F127" s="111"/>
      <c r="G127" s="152"/>
      <c r="H127" s="147"/>
      <c r="I127" s="143"/>
      <c r="J127" s="154"/>
      <c r="K127" s="157"/>
      <c r="L127" s="93"/>
      <c r="M127" s="87"/>
    </row>
    <row r="128" spans="1:13" s="3" customFormat="1" ht="17.5" x14ac:dyDescent="0.35">
      <c r="A128" s="87"/>
      <c r="B128" s="143"/>
      <c r="C128" s="4" t="s">
        <v>531</v>
      </c>
      <c r="D128" s="9">
        <f t="shared" si="6"/>
        <v>0</v>
      </c>
      <c r="E128" s="117"/>
      <c r="F128" s="111"/>
      <c r="G128" s="152"/>
      <c r="H128" s="147"/>
      <c r="I128" s="143"/>
      <c r="J128" s="154"/>
      <c r="K128" s="157"/>
      <c r="L128" s="93"/>
      <c r="M128" s="87"/>
    </row>
    <row r="129" spans="1:13" s="3" customFormat="1" ht="26" x14ac:dyDescent="0.35">
      <c r="A129" s="87"/>
      <c r="B129" s="142" t="s">
        <v>0</v>
      </c>
      <c r="C129" s="5" t="s">
        <v>532</v>
      </c>
      <c r="D129" s="10">
        <f t="shared" si="6"/>
        <v>0</v>
      </c>
      <c r="E129" s="115"/>
      <c r="F129" s="112"/>
      <c r="G129" s="150">
        <f>IF(LOOKUP(2,1/(G$58:G128&lt;&gt;""),G$58:G128)&lt;&gt;0,IF(LOOKUP(2,1/(I$58:I129&lt;&gt;""),I$58:I129)=1,1,0),0)</f>
        <v>0</v>
      </c>
      <c r="H129" s="146" t="str">
        <f>IF(G129=1,"Achieved","Not achieved")</f>
        <v>Not achieved</v>
      </c>
      <c r="I129" s="142">
        <f>IFERROR(SUM($D$129:$D$130)/COUNT($D$129:$D$130)," ")</f>
        <v>0</v>
      </c>
      <c r="J129" s="159"/>
      <c r="K129" s="157"/>
      <c r="L129" s="93"/>
      <c r="M129" s="87"/>
    </row>
    <row r="130" spans="1:13" s="3" customFormat="1" ht="26" x14ac:dyDescent="0.35">
      <c r="A130" s="87"/>
      <c r="B130" s="142"/>
      <c r="C130" s="5" t="s">
        <v>628</v>
      </c>
      <c r="D130" s="10">
        <f t="shared" si="6"/>
        <v>0</v>
      </c>
      <c r="E130" s="115"/>
      <c r="F130" s="112"/>
      <c r="G130" s="150"/>
      <c r="H130" s="146"/>
      <c r="I130" s="142"/>
      <c r="J130" s="159"/>
      <c r="K130" s="157"/>
      <c r="L130" s="93"/>
      <c r="M130" s="87"/>
    </row>
    <row r="131" spans="1:13" s="3" customFormat="1" ht="26" x14ac:dyDescent="0.35">
      <c r="A131" s="87"/>
      <c r="B131" s="145" t="s">
        <v>1</v>
      </c>
      <c r="C131" s="6" t="s">
        <v>629</v>
      </c>
      <c r="D131" s="11">
        <f t="shared" si="6"/>
        <v>0</v>
      </c>
      <c r="E131" s="116"/>
      <c r="F131" s="113"/>
      <c r="G131" s="151">
        <f>IF(LOOKUP(2,1/(G$58:G130&lt;&gt;""),G$58:G130)&lt;&gt;0,IF(LOOKUP(2,1/(I$58:I131&lt;&gt;""),I$58:I131)=1,1,0),0)</f>
        <v>0</v>
      </c>
      <c r="H131" s="148" t="str">
        <f>IF(G131=1,"Achieved","Not achieved")</f>
        <v>Not achieved</v>
      </c>
      <c r="I131" s="145">
        <f>IFERROR(SUM($D$131:$D$132)/COUNT($D$131:$D$132)," ")</f>
        <v>0</v>
      </c>
      <c r="J131" s="158"/>
      <c r="K131" s="157"/>
      <c r="L131" s="93"/>
      <c r="M131" s="87"/>
    </row>
    <row r="132" spans="1:13" s="3" customFormat="1" ht="17.5" x14ac:dyDescent="0.35">
      <c r="A132" s="87"/>
      <c r="B132" s="145"/>
      <c r="C132" s="6" t="s">
        <v>607</v>
      </c>
      <c r="D132" s="11">
        <f t="shared" si="6"/>
        <v>0</v>
      </c>
      <c r="E132" s="116"/>
      <c r="F132" s="113"/>
      <c r="G132" s="151"/>
      <c r="H132" s="148"/>
      <c r="I132" s="145"/>
      <c r="J132" s="158"/>
      <c r="K132" s="157"/>
      <c r="L132" s="93"/>
      <c r="M132" s="87"/>
    </row>
    <row r="133" spans="1:13" s="3" customFormat="1" ht="17.5" x14ac:dyDescent="0.35">
      <c r="A133" s="87"/>
      <c r="B133" s="29" t="s">
        <v>2</v>
      </c>
      <c r="C133" s="7" t="s">
        <v>630</v>
      </c>
      <c r="D133" s="12">
        <f t="shared" si="6"/>
        <v>0</v>
      </c>
      <c r="E133" s="118"/>
      <c r="F133" s="114"/>
      <c r="G133" s="38">
        <f>IF(LOOKUP(2,1/(G$58:G132&lt;&gt;""),G$58:G132)&lt;&gt;0,IF(LOOKUP(2,1/(I$58:I133&lt;&gt;""),I$58:I133)=1,1,0),0)</f>
        <v>0</v>
      </c>
      <c r="H133" s="36" t="str">
        <f>IF(G133=1,"Achieved","Not achieved")</f>
        <v>Not achieved</v>
      </c>
      <c r="I133" s="29">
        <f>IFERROR(SUM($D$133)/COUNT($D$133)," ")</f>
        <v>0</v>
      </c>
      <c r="J133" s="114"/>
      <c r="K133" s="157"/>
      <c r="L133" s="93"/>
      <c r="M133" s="87"/>
    </row>
    <row r="134" spans="1:13" s="8" customFormat="1" ht="17.5" x14ac:dyDescent="0.35">
      <c r="A134" s="21"/>
      <c r="C134" s="19"/>
      <c r="D134" s="20"/>
      <c r="E134" s="22"/>
      <c r="F134" s="22"/>
      <c r="G134" s="23"/>
      <c r="H134" s="26"/>
      <c r="I134" s="8" t="str">
        <f>IFERROR(SUM($D$134)/COUNT($D$134)," ")</f>
        <v xml:space="preserve"> </v>
      </c>
      <c r="K134" s="24"/>
      <c r="L134" s="91"/>
      <c r="M134" s="21"/>
    </row>
    <row r="135" spans="1:13" s="13" customFormat="1" ht="52" customHeight="1" x14ac:dyDescent="0.35">
      <c r="A135" s="14"/>
      <c r="B135" s="104" t="s">
        <v>41</v>
      </c>
      <c r="C135" s="105"/>
      <c r="D135" s="105"/>
      <c r="E135" s="105"/>
      <c r="F135" s="105"/>
      <c r="G135" s="105"/>
      <c r="H135" s="105"/>
      <c r="I135" s="105"/>
      <c r="J135" s="105"/>
      <c r="K135" s="106"/>
      <c r="L135" s="92"/>
      <c r="M135" s="14"/>
    </row>
    <row r="136" spans="1:13" s="3" customFormat="1" ht="23" customHeight="1" x14ac:dyDescent="0.35">
      <c r="A136" s="87"/>
      <c r="B136" s="18" t="s">
        <v>326</v>
      </c>
      <c r="C136" s="25"/>
      <c r="D136" s="18" t="s">
        <v>263</v>
      </c>
      <c r="E136" s="15"/>
      <c r="F136" s="15" t="s">
        <v>264</v>
      </c>
      <c r="G136" s="18" t="s">
        <v>262</v>
      </c>
      <c r="H136" s="25"/>
      <c r="I136" s="15" t="s">
        <v>265</v>
      </c>
      <c r="J136" s="15" t="s">
        <v>266</v>
      </c>
      <c r="K136" s="16" t="s">
        <v>267</v>
      </c>
      <c r="L136" s="93"/>
      <c r="M136" s="87"/>
    </row>
    <row r="137" spans="1:13" s="3" customFormat="1" ht="17.5" x14ac:dyDescent="0.35">
      <c r="A137" s="87"/>
      <c r="B137" s="30" t="s">
        <v>4</v>
      </c>
      <c r="C137" s="4" t="s">
        <v>533</v>
      </c>
      <c r="D137" s="9">
        <f t="shared" ref="D137:D144" si="7">IF(E137="",0,IF(E137="Observed",1,IF(E137="Progressing",0.5,0)))</f>
        <v>0</v>
      </c>
      <c r="E137" s="117"/>
      <c r="F137" s="111"/>
      <c r="G137" s="32">
        <f>IF(LOOKUP(2,1/(G$58:G136&lt;&gt;""),G$58:G136)&lt;&gt;0,IF(LOOKUP(2,1/(I$58:I137&lt;&gt;""),I$58:I137)=1,1,0),0)</f>
        <v>0</v>
      </c>
      <c r="H137" s="33" t="str">
        <f>IF(G137=1,"Achieved","Not achieved")</f>
        <v>Not achieved</v>
      </c>
      <c r="I137" s="30">
        <f>IFERROR(SUM($D$137)/COUNT($D$137)," ")</f>
        <v>0</v>
      </c>
      <c r="J137" s="111"/>
      <c r="K137" s="156" t="str">
        <f>IF(SUM($G$137:$G$144)=4,"High (H)",IF(SUM($G$137:$G$144)=3,"Medium-High (MH)",IF(SUM($G$137:$G$144)=2,"Medium-Low (ML)",IF(SUM($G$137:$G$144)=1,"Basic (B)","Basic level not achieved"))))</f>
        <v>Basic level not achieved</v>
      </c>
      <c r="L137" s="93"/>
      <c r="M137" s="87"/>
    </row>
    <row r="138" spans="1:13" s="3" customFormat="1" ht="17.5" x14ac:dyDescent="0.35">
      <c r="A138" s="87"/>
      <c r="B138" s="142" t="s">
        <v>0</v>
      </c>
      <c r="C138" s="5" t="s">
        <v>479</v>
      </c>
      <c r="D138" s="10">
        <f t="shared" si="7"/>
        <v>0</v>
      </c>
      <c r="E138" s="115"/>
      <c r="F138" s="112"/>
      <c r="G138" s="150">
        <f>IF(LOOKUP(2,1/(G$58:G137&lt;&gt;""),G$58:G137)&lt;&gt;0,IF(LOOKUP(2,1/(I$58:I138&lt;&gt;""),I$58:I138)=1,1,0),0)</f>
        <v>0</v>
      </c>
      <c r="H138" s="146" t="str">
        <f>IF(G138=1,"Achieved","Not achieved")</f>
        <v>Not achieved</v>
      </c>
      <c r="I138" s="142">
        <f>IFERROR(SUM($D$138:$D$140)/COUNT($D$138:$D$140)," ")</f>
        <v>0</v>
      </c>
      <c r="J138" s="159"/>
      <c r="K138" s="157"/>
      <c r="L138" s="93"/>
      <c r="M138" s="87"/>
    </row>
    <row r="139" spans="1:13" s="3" customFormat="1" ht="17.5" x14ac:dyDescent="0.35">
      <c r="A139" s="87"/>
      <c r="B139" s="142"/>
      <c r="C139" s="5" t="s">
        <v>480</v>
      </c>
      <c r="D139" s="10">
        <f t="shared" si="7"/>
        <v>0</v>
      </c>
      <c r="E139" s="115"/>
      <c r="F139" s="112"/>
      <c r="G139" s="150"/>
      <c r="H139" s="146"/>
      <c r="I139" s="142"/>
      <c r="J139" s="159"/>
      <c r="K139" s="157"/>
      <c r="L139" s="93"/>
      <c r="M139" s="87"/>
    </row>
    <row r="140" spans="1:13" s="3" customFormat="1" ht="17.5" x14ac:dyDescent="0.35">
      <c r="A140" s="87"/>
      <c r="B140" s="142"/>
      <c r="C140" s="5" t="s">
        <v>482</v>
      </c>
      <c r="D140" s="10">
        <f t="shared" si="7"/>
        <v>0</v>
      </c>
      <c r="E140" s="115"/>
      <c r="F140" s="112"/>
      <c r="G140" s="150"/>
      <c r="H140" s="146"/>
      <c r="I140" s="142"/>
      <c r="J140" s="159"/>
      <c r="K140" s="157"/>
      <c r="L140" s="93"/>
      <c r="M140" s="87"/>
    </row>
    <row r="141" spans="1:13" s="3" customFormat="1" ht="17.5" x14ac:dyDescent="0.35">
      <c r="A141" s="87"/>
      <c r="B141" s="145" t="s">
        <v>1</v>
      </c>
      <c r="C141" s="6" t="s">
        <v>631</v>
      </c>
      <c r="D141" s="11">
        <f t="shared" si="7"/>
        <v>0</v>
      </c>
      <c r="E141" s="116"/>
      <c r="F141" s="113"/>
      <c r="G141" s="151">
        <f>IF(LOOKUP(2,1/(G$58:G140&lt;&gt;""),G$58:G140)&lt;&gt;0,IF(LOOKUP(2,1/(I$58:I141&lt;&gt;""),I$58:I141)=1,1,0),0)</f>
        <v>0</v>
      </c>
      <c r="H141" s="148" t="str">
        <f>IF(G141=1,"Achieved","Not achieved")</f>
        <v>Not achieved</v>
      </c>
      <c r="I141" s="145">
        <f>IFERROR(SUM($D$141:$D$143)/COUNT($D$141:$D$143)," ")</f>
        <v>0</v>
      </c>
      <c r="J141" s="158"/>
      <c r="K141" s="157"/>
      <c r="L141" s="93"/>
      <c r="M141" s="87"/>
    </row>
    <row r="142" spans="1:13" s="3" customFormat="1" ht="26" x14ac:dyDescent="0.35">
      <c r="A142" s="87"/>
      <c r="B142" s="145"/>
      <c r="C142" s="6" t="s">
        <v>632</v>
      </c>
      <c r="D142" s="11">
        <f t="shared" si="7"/>
        <v>0</v>
      </c>
      <c r="E142" s="116"/>
      <c r="F142" s="113"/>
      <c r="G142" s="151"/>
      <c r="H142" s="148"/>
      <c r="I142" s="145"/>
      <c r="J142" s="158"/>
      <c r="K142" s="157"/>
      <c r="L142" s="93"/>
      <c r="M142" s="87"/>
    </row>
    <row r="143" spans="1:13" s="3" customFormat="1" ht="17.5" x14ac:dyDescent="0.35">
      <c r="A143" s="87"/>
      <c r="B143" s="145"/>
      <c r="C143" s="6" t="s">
        <v>633</v>
      </c>
      <c r="D143" s="11">
        <f t="shared" si="7"/>
        <v>0</v>
      </c>
      <c r="E143" s="116"/>
      <c r="F143" s="113"/>
      <c r="G143" s="151"/>
      <c r="H143" s="148"/>
      <c r="I143" s="145"/>
      <c r="J143" s="158"/>
      <c r="K143" s="157"/>
      <c r="L143" s="93"/>
      <c r="M143" s="87"/>
    </row>
    <row r="144" spans="1:13" s="3" customFormat="1" ht="17.5" x14ac:dyDescent="0.35">
      <c r="A144" s="87"/>
      <c r="B144" s="29" t="s">
        <v>2</v>
      </c>
      <c r="C144" s="7" t="s">
        <v>634</v>
      </c>
      <c r="D144" s="12">
        <f t="shared" si="7"/>
        <v>0</v>
      </c>
      <c r="E144" s="118"/>
      <c r="F144" s="114"/>
      <c r="G144" s="38">
        <f>IF(LOOKUP(2,1/(G$58:G143&lt;&gt;""),G$58:G143)&lt;&gt;0,IF(LOOKUP(2,1/(I$58:I144&lt;&gt;""),I$58:I144)=1,1,0),0)</f>
        <v>0</v>
      </c>
      <c r="H144" s="36" t="str">
        <f>IF(G144=1,"Achieved","Not achieved")</f>
        <v>Not achieved</v>
      </c>
      <c r="I144" s="29">
        <f>IFERROR(SUM($D$144)/COUNT($D$144)," ")</f>
        <v>0</v>
      </c>
      <c r="J144" s="114"/>
      <c r="K144" s="157"/>
      <c r="L144" s="93"/>
      <c r="M144" s="87"/>
    </row>
    <row r="145" spans="1:13" s="8" customFormat="1" ht="17.5" x14ac:dyDescent="0.35">
      <c r="A145" s="21"/>
      <c r="C145" s="19"/>
      <c r="D145" s="20"/>
      <c r="E145" s="22"/>
      <c r="F145" s="22"/>
      <c r="G145" s="23"/>
      <c r="H145" s="26"/>
      <c r="I145" s="8" t="str">
        <f>IFERROR(SUM($D$145)/COUNT($D$145)," ")</f>
        <v xml:space="preserve"> </v>
      </c>
      <c r="K145" s="24"/>
      <c r="L145" s="91"/>
      <c r="M145" s="21"/>
    </row>
    <row r="146" spans="1:13" s="13" customFormat="1" ht="52" customHeight="1" x14ac:dyDescent="0.35">
      <c r="A146" s="14"/>
      <c r="B146" s="104" t="s">
        <v>42</v>
      </c>
      <c r="C146" s="105"/>
      <c r="D146" s="105"/>
      <c r="E146" s="105"/>
      <c r="F146" s="105"/>
      <c r="G146" s="105"/>
      <c r="H146" s="105"/>
      <c r="I146" s="105"/>
      <c r="J146" s="105"/>
      <c r="K146" s="106"/>
      <c r="L146" s="92"/>
      <c r="M146" s="14"/>
    </row>
    <row r="147" spans="1:13" s="3" customFormat="1" ht="23" customHeight="1" x14ac:dyDescent="0.35">
      <c r="A147" s="87"/>
      <c r="B147" s="18" t="s">
        <v>359</v>
      </c>
      <c r="C147" s="25"/>
      <c r="D147" s="18" t="s">
        <v>263</v>
      </c>
      <c r="E147" s="15"/>
      <c r="F147" s="15" t="s">
        <v>264</v>
      </c>
      <c r="G147" s="18" t="s">
        <v>262</v>
      </c>
      <c r="H147" s="25"/>
      <c r="I147" s="15" t="s">
        <v>265</v>
      </c>
      <c r="J147" s="15" t="s">
        <v>266</v>
      </c>
      <c r="K147" s="16" t="s">
        <v>267</v>
      </c>
      <c r="L147" s="93"/>
      <c r="M147" s="87"/>
    </row>
    <row r="148" spans="1:13" s="3" customFormat="1" ht="17.5" x14ac:dyDescent="0.35">
      <c r="A148" s="87"/>
      <c r="B148" s="143" t="s">
        <v>4</v>
      </c>
      <c r="C148" s="4" t="s">
        <v>500</v>
      </c>
      <c r="D148" s="9">
        <f>IF(E148="",0,IF(E148="Observed",1,IF(E148="Progressing",0.5,0)))</f>
        <v>0</v>
      </c>
      <c r="E148" s="117"/>
      <c r="F148" s="111"/>
      <c r="G148" s="152">
        <f>IF(LOOKUP(2,1/(G$58:G147&lt;&gt;""),G$58:G147)&lt;&gt;0,IF(LOOKUP(2,1/(I$58:I148&lt;&gt;""),I$58:I148)=1,1,0),0)</f>
        <v>0</v>
      </c>
      <c r="H148" s="147" t="str">
        <f>IF(G148=1,"Achieved","Not achieved")</f>
        <v>Not achieved</v>
      </c>
      <c r="I148" s="143">
        <f>IFERROR(SUM($D$148:$D$149)/COUNT($D$148:$D$149)," ")</f>
        <v>0</v>
      </c>
      <c r="J148" s="154"/>
      <c r="K148" s="156" t="str">
        <f>IF(SUM($G$148:$G$152)=4,"High (H)",IF(SUM($G$148:$G$152)=3,"Medium-High (MH)",IF(SUM($G$148:$G$152)=2,"Medium-Low (ML)",IF(SUM($G$148:$G$152)=1,"Basic (B)","Basic level not achieved"))))</f>
        <v>Basic level not achieved</v>
      </c>
      <c r="L148" s="93"/>
      <c r="M148" s="87"/>
    </row>
    <row r="149" spans="1:13" s="3" customFormat="1" ht="26" x14ac:dyDescent="0.35">
      <c r="A149" s="87"/>
      <c r="B149" s="143"/>
      <c r="C149" s="4" t="s">
        <v>534</v>
      </c>
      <c r="D149" s="9">
        <f>IF(E149="",0,IF(E149="Observed",1,IF(E149="Progressing",0.5,0)))</f>
        <v>0</v>
      </c>
      <c r="E149" s="117"/>
      <c r="F149" s="111"/>
      <c r="G149" s="152"/>
      <c r="H149" s="147"/>
      <c r="I149" s="143"/>
      <c r="J149" s="154"/>
      <c r="K149" s="157"/>
      <c r="L149" s="93"/>
      <c r="M149" s="87"/>
    </row>
    <row r="150" spans="1:13" s="3" customFormat="1" ht="17.5" x14ac:dyDescent="0.35">
      <c r="A150" s="87"/>
      <c r="B150" s="28" t="s">
        <v>0</v>
      </c>
      <c r="C150" s="5" t="s">
        <v>535</v>
      </c>
      <c r="D150" s="10">
        <f>IF(E150="",0,IF(E150="Observed",1,IF(E150="Progressing",0.5,0)))</f>
        <v>0</v>
      </c>
      <c r="E150" s="115"/>
      <c r="F150" s="112"/>
      <c r="G150" s="31">
        <f>IF(LOOKUP(2,1/(G$58:G149&lt;&gt;""),G$58:G149)&lt;&gt;0,IF(LOOKUP(2,1/(I$58:I150&lt;&gt;""),I$58:I150)=1,1,0),0)</f>
        <v>0</v>
      </c>
      <c r="H150" s="37" t="str">
        <f>IF(G150=1,"Achieved","Not achieved")</f>
        <v>Not achieved</v>
      </c>
      <c r="I150" s="28">
        <f>IFERROR(SUM($D$150)/COUNT($D$150)," ")</f>
        <v>0</v>
      </c>
      <c r="J150" s="112"/>
      <c r="K150" s="157"/>
      <c r="L150" s="93"/>
      <c r="M150" s="87"/>
    </row>
    <row r="151" spans="1:13" s="3" customFormat="1" ht="17.5" x14ac:dyDescent="0.35">
      <c r="A151" s="87"/>
      <c r="B151" s="27" t="s">
        <v>1</v>
      </c>
      <c r="C151" s="6" t="s">
        <v>483</v>
      </c>
      <c r="D151" s="11">
        <f>IF(E151="",0,IF(E151="Observed",1,IF(E151="Progressing",0.5,0)))</f>
        <v>0</v>
      </c>
      <c r="E151" s="116"/>
      <c r="F151" s="113"/>
      <c r="G151" s="34">
        <f>IF(LOOKUP(2,1/(G$58:G150&lt;&gt;""),G$58:G150)&lt;&gt;0,IF(LOOKUP(2,1/(I$58:I151&lt;&gt;""),I$58:I151)=1,1,0),0)</f>
        <v>0</v>
      </c>
      <c r="H151" s="35" t="str">
        <f>IF(G151=1,"Achieved","Not achieved")</f>
        <v>Not achieved</v>
      </c>
      <c r="I151" s="27">
        <f>IFERROR(SUM($D$151)/COUNT($D$151)," ")</f>
        <v>0</v>
      </c>
      <c r="J151" s="113"/>
      <c r="K151" s="157"/>
      <c r="L151" s="93"/>
      <c r="M151" s="87"/>
    </row>
    <row r="152" spans="1:13" s="3" customFormat="1" ht="26" x14ac:dyDescent="0.35">
      <c r="A152" s="87"/>
      <c r="B152" s="29" t="s">
        <v>2</v>
      </c>
      <c r="C152" s="7" t="s">
        <v>536</v>
      </c>
      <c r="D152" s="12">
        <f>IF(E152="",0,IF(E152="Observed",1,IF(E152="Progressing",0.5,0)))</f>
        <v>0</v>
      </c>
      <c r="E152" s="118"/>
      <c r="F152" s="114"/>
      <c r="G152" s="38">
        <f>IF(LOOKUP(2,1/(G$58:G151&lt;&gt;""),G$58:G151)&lt;&gt;0,IF(LOOKUP(2,1/(I$58:I152&lt;&gt;""),I$58:I152)=1,1,0),0)</f>
        <v>0</v>
      </c>
      <c r="H152" s="36" t="str">
        <f>IF(G152=1,"Achieved","Not achieved")</f>
        <v>Not achieved</v>
      </c>
      <c r="I152" s="29">
        <f>IFERROR(SUM($D$152)/COUNT($D$152)," ")</f>
        <v>0</v>
      </c>
      <c r="J152" s="114"/>
      <c r="K152" s="157"/>
      <c r="L152" s="93"/>
      <c r="M152" s="87"/>
    </row>
    <row r="153" spans="1:13" s="8" customFormat="1" ht="17.5" x14ac:dyDescent="0.35">
      <c r="A153" s="21"/>
      <c r="C153" s="19"/>
      <c r="D153" s="20"/>
      <c r="E153" s="22"/>
      <c r="F153" s="22"/>
      <c r="G153" s="23"/>
      <c r="H153" s="26"/>
      <c r="I153" s="8" t="str">
        <f>IFERROR(SUM($D$153)/COUNT($D$153)," ")</f>
        <v xml:space="preserve"> </v>
      </c>
      <c r="K153" s="24"/>
      <c r="L153" s="91"/>
      <c r="M153" s="21"/>
    </row>
    <row r="154" spans="1:13" s="13" customFormat="1" ht="52" customHeight="1" x14ac:dyDescent="0.35">
      <c r="A154" s="14"/>
      <c r="B154" s="104" t="s">
        <v>43</v>
      </c>
      <c r="C154" s="105"/>
      <c r="D154" s="105"/>
      <c r="E154" s="105"/>
      <c r="F154" s="105"/>
      <c r="G154" s="105"/>
      <c r="H154" s="105"/>
      <c r="I154" s="105"/>
      <c r="J154" s="105"/>
      <c r="K154" s="106"/>
      <c r="L154" s="92"/>
      <c r="M154" s="14"/>
    </row>
    <row r="155" spans="1:13" s="3" customFormat="1" ht="23" customHeight="1" x14ac:dyDescent="0.35">
      <c r="A155" s="87"/>
      <c r="B155" s="18" t="s">
        <v>329</v>
      </c>
      <c r="C155" s="25"/>
      <c r="D155" s="18" t="s">
        <v>263</v>
      </c>
      <c r="E155" s="15"/>
      <c r="F155" s="15" t="s">
        <v>264</v>
      </c>
      <c r="G155" s="18" t="s">
        <v>262</v>
      </c>
      <c r="H155" s="25"/>
      <c r="I155" s="15" t="s">
        <v>265</v>
      </c>
      <c r="J155" s="15" t="s">
        <v>266</v>
      </c>
      <c r="K155" s="16" t="s">
        <v>267</v>
      </c>
      <c r="L155" s="93"/>
      <c r="M155" s="87"/>
    </row>
    <row r="156" spans="1:13" s="3" customFormat="1" ht="26" x14ac:dyDescent="0.35">
      <c r="A156" s="87"/>
      <c r="B156" s="30" t="s">
        <v>4</v>
      </c>
      <c r="C156" s="4" t="s">
        <v>537</v>
      </c>
      <c r="D156" s="9">
        <f t="shared" ref="D156:D161" si="8">IF(E156="",0,IF(E156="Observed",1,IF(E156="Progressing",0.5,0)))</f>
        <v>0</v>
      </c>
      <c r="E156" s="117"/>
      <c r="F156" s="111"/>
      <c r="G156" s="32">
        <f>IF(LOOKUP(2,1/(G$58:G155&lt;&gt;""),G$58:G155)&lt;&gt;0,IF(LOOKUP(2,1/(I$58:I156&lt;&gt;""),I$58:I156)=1,1,0),0)</f>
        <v>0</v>
      </c>
      <c r="H156" s="33" t="str">
        <f>IF(G156=1,"Achieved","Not achieved")</f>
        <v>Not achieved</v>
      </c>
      <c r="I156" s="30">
        <f>IFERROR(SUM($D$156)/COUNT($D$156)," ")</f>
        <v>0</v>
      </c>
      <c r="J156" s="111"/>
      <c r="K156" s="156" t="str">
        <f>IF(SUM($G$156:$G$161)=4,"High (H)",IF(SUM($G$156:$G$161)=3,"Medium-High (MH)",IF(SUM($G$156:$G$161)=2,"Medium-Low (ML)",IF(SUM($G$156:$G$161)=1,"Basic (B)","Basic level not achieved"))))</f>
        <v>Basic level not achieved</v>
      </c>
      <c r="L156" s="93"/>
      <c r="M156" s="87"/>
    </row>
    <row r="157" spans="1:13" s="3" customFormat="1" ht="26" x14ac:dyDescent="0.35">
      <c r="A157" s="87"/>
      <c r="B157" s="142" t="s">
        <v>0</v>
      </c>
      <c r="C157" s="5" t="s">
        <v>538</v>
      </c>
      <c r="D157" s="10">
        <f t="shared" si="8"/>
        <v>0</v>
      </c>
      <c r="E157" s="115"/>
      <c r="F157" s="112"/>
      <c r="G157" s="150">
        <f>IF(LOOKUP(2,1/(G$58:G156&lt;&gt;""),G$58:G156)&lt;&gt;0,IF(LOOKUP(2,1/(I$58:I157&lt;&gt;""),I$58:I157)=1,1,0),0)</f>
        <v>0</v>
      </c>
      <c r="H157" s="146" t="str">
        <f>IF(G157=1,"Achieved","Not achieved")</f>
        <v>Not achieved</v>
      </c>
      <c r="I157" s="142">
        <f>IFERROR(SUM($D$157:$D$158)/COUNT($D$157:$D$158)," ")</f>
        <v>0</v>
      </c>
      <c r="J157" s="159"/>
      <c r="K157" s="157"/>
      <c r="L157" s="93"/>
      <c r="M157" s="87"/>
    </row>
    <row r="158" spans="1:13" s="3" customFormat="1" ht="17.5" x14ac:dyDescent="0.35">
      <c r="A158" s="87"/>
      <c r="B158" s="142"/>
      <c r="C158" s="5" t="s">
        <v>539</v>
      </c>
      <c r="D158" s="10">
        <f t="shared" si="8"/>
        <v>0</v>
      </c>
      <c r="E158" s="115"/>
      <c r="F158" s="112"/>
      <c r="G158" s="150"/>
      <c r="H158" s="146"/>
      <c r="I158" s="142"/>
      <c r="J158" s="159"/>
      <c r="K158" s="157"/>
      <c r="L158" s="93"/>
      <c r="M158" s="87"/>
    </row>
    <row r="159" spans="1:13" s="3" customFormat="1" ht="26" x14ac:dyDescent="0.35">
      <c r="A159" s="87"/>
      <c r="B159" s="145" t="s">
        <v>1</v>
      </c>
      <c r="C159" s="6" t="s">
        <v>540</v>
      </c>
      <c r="D159" s="11">
        <f t="shared" si="8"/>
        <v>0</v>
      </c>
      <c r="E159" s="116"/>
      <c r="F159" s="113"/>
      <c r="G159" s="151">
        <f>IF(LOOKUP(2,1/(G$58:G158&lt;&gt;""),G$58:G158)&lt;&gt;0,IF(LOOKUP(2,1/(I$58:I159&lt;&gt;""),I$58:I159)=1,1,0),0)</f>
        <v>0</v>
      </c>
      <c r="H159" s="148" t="str">
        <f>IF(G159=1,"Achieved","Not achieved")</f>
        <v>Not achieved</v>
      </c>
      <c r="I159" s="145">
        <f>IFERROR(SUM($D$159:$D$160)/COUNT($D$159:$D$160)," ")</f>
        <v>0</v>
      </c>
      <c r="J159" s="158"/>
      <c r="K159" s="157"/>
      <c r="L159" s="93"/>
      <c r="M159" s="87"/>
    </row>
    <row r="160" spans="1:13" s="3" customFormat="1" ht="17.5" x14ac:dyDescent="0.35">
      <c r="A160" s="87"/>
      <c r="B160" s="145"/>
      <c r="C160" s="6" t="s">
        <v>481</v>
      </c>
      <c r="D160" s="11">
        <f t="shared" si="8"/>
        <v>0</v>
      </c>
      <c r="E160" s="116"/>
      <c r="F160" s="113"/>
      <c r="G160" s="151"/>
      <c r="H160" s="148"/>
      <c r="I160" s="145"/>
      <c r="J160" s="158"/>
      <c r="K160" s="157"/>
      <c r="L160" s="93"/>
      <c r="M160" s="87"/>
    </row>
    <row r="161" spans="1:13" s="3" customFormat="1" ht="26" x14ac:dyDescent="0.35">
      <c r="A161" s="87"/>
      <c r="B161" s="29" t="s">
        <v>2</v>
      </c>
      <c r="C161" s="7" t="s">
        <v>541</v>
      </c>
      <c r="D161" s="12">
        <f t="shared" si="8"/>
        <v>0</v>
      </c>
      <c r="E161" s="118"/>
      <c r="F161" s="114"/>
      <c r="G161" s="38">
        <f>IF(LOOKUP(2,1/(G$58:G160&lt;&gt;""),G$58:G160)&lt;&gt;0,IF(LOOKUP(2,1/(I$58:I161&lt;&gt;""),I$58:I161)=1,1,0),0)</f>
        <v>0</v>
      </c>
      <c r="H161" s="36" t="str">
        <f>IF(G161=1,"Achieved","Not achieved")</f>
        <v>Not achieved</v>
      </c>
      <c r="I161" s="29">
        <f>IFERROR(SUM($D$161)/COUNT($D$161)," ")</f>
        <v>0</v>
      </c>
      <c r="J161" s="114"/>
      <c r="K161" s="157"/>
      <c r="L161" s="93"/>
      <c r="M161" s="87"/>
    </row>
    <row r="162" spans="1:13" s="8" customFormat="1" ht="17.5" x14ac:dyDescent="0.35">
      <c r="A162" s="21"/>
      <c r="C162" s="19"/>
      <c r="D162" s="20"/>
      <c r="E162" s="22"/>
      <c r="F162" s="22"/>
      <c r="G162" s="23"/>
      <c r="H162" s="26"/>
      <c r="I162" s="8" t="str">
        <f>IFERROR(SUM($D$162)/COUNT($D$162)," ")</f>
        <v xml:space="preserve"> </v>
      </c>
      <c r="K162" s="24"/>
      <c r="L162" s="91"/>
      <c r="M162" s="21"/>
    </row>
    <row r="163" spans="1:13" s="13" customFormat="1" ht="52" customHeight="1" x14ac:dyDescent="0.35">
      <c r="A163" s="14"/>
      <c r="B163" s="104" t="s">
        <v>44</v>
      </c>
      <c r="C163" s="105"/>
      <c r="D163" s="105"/>
      <c r="E163" s="105"/>
      <c r="F163" s="105"/>
      <c r="G163" s="105"/>
      <c r="H163" s="105"/>
      <c r="I163" s="105"/>
      <c r="J163" s="105"/>
      <c r="K163" s="106"/>
      <c r="L163" s="92"/>
      <c r="M163" s="14"/>
    </row>
    <row r="164" spans="1:13" s="3" customFormat="1" ht="23" customHeight="1" x14ac:dyDescent="0.35">
      <c r="A164" s="87"/>
      <c r="B164" s="18" t="s">
        <v>330</v>
      </c>
      <c r="C164" s="25"/>
      <c r="D164" s="18" t="s">
        <v>263</v>
      </c>
      <c r="E164" s="15"/>
      <c r="F164" s="15" t="s">
        <v>264</v>
      </c>
      <c r="G164" s="18" t="s">
        <v>262</v>
      </c>
      <c r="H164" s="25"/>
      <c r="I164" s="15" t="s">
        <v>265</v>
      </c>
      <c r="J164" s="15" t="s">
        <v>266</v>
      </c>
      <c r="K164" s="16" t="s">
        <v>267</v>
      </c>
      <c r="L164" s="93"/>
      <c r="M164" s="87"/>
    </row>
    <row r="165" spans="1:13" s="3" customFormat="1" ht="26" x14ac:dyDescent="0.35">
      <c r="A165" s="87"/>
      <c r="B165" s="143" t="s">
        <v>4</v>
      </c>
      <c r="C165" s="4" t="s">
        <v>542</v>
      </c>
      <c r="D165" s="9">
        <f t="shared" ref="D165:D171" si="9">IF(E165="",0,IF(E165="Observed",1,IF(E165="Progressing",0.5,0)))</f>
        <v>0</v>
      </c>
      <c r="E165" s="117"/>
      <c r="F165" s="111"/>
      <c r="G165" s="152">
        <f>IF(LOOKUP(2,1/(G$58:G164&lt;&gt;""),G$58:G164)&lt;&gt;0,IF(LOOKUP(2,1/(I$58:I165&lt;&gt;""),I$58:I165)=1,1,0),0)</f>
        <v>0</v>
      </c>
      <c r="H165" s="147" t="str">
        <f>IF(G165=1,"Achieved","Not achieved")</f>
        <v>Not achieved</v>
      </c>
      <c r="I165" s="143">
        <f>IFERROR(SUM($D$165:$D$166)/COUNT($D$165:$D$166)," ")</f>
        <v>0</v>
      </c>
      <c r="J165" s="154"/>
      <c r="K165" s="156" t="str">
        <f>IF(SUM($G$165:$G$171)=4,"High (H)",IF(SUM($G$165:$G$171)=3,"Medium-High (MH)",IF(SUM($G$165:$G$171)=2,"Medium-Low (ML)",IF(SUM($G$165:$G$171)=1,"Basic (B)","Basic level not achieved"))))</f>
        <v>Basic level not achieved</v>
      </c>
      <c r="L165" s="93"/>
      <c r="M165" s="87"/>
    </row>
    <row r="166" spans="1:13" s="3" customFormat="1" ht="26" x14ac:dyDescent="0.35">
      <c r="A166" s="87"/>
      <c r="B166" s="143"/>
      <c r="C166" s="4" t="s">
        <v>543</v>
      </c>
      <c r="D166" s="9">
        <f t="shared" si="9"/>
        <v>0</v>
      </c>
      <c r="E166" s="117"/>
      <c r="F166" s="111"/>
      <c r="G166" s="152"/>
      <c r="H166" s="147"/>
      <c r="I166" s="143"/>
      <c r="J166" s="154"/>
      <c r="K166" s="157"/>
      <c r="L166" s="93"/>
      <c r="M166" s="87"/>
    </row>
    <row r="167" spans="1:13" s="3" customFormat="1" ht="17.5" x14ac:dyDescent="0.35">
      <c r="A167" s="87"/>
      <c r="B167" s="142" t="s">
        <v>0</v>
      </c>
      <c r="C167" s="5" t="s">
        <v>544</v>
      </c>
      <c r="D167" s="10">
        <f t="shared" si="9"/>
        <v>0</v>
      </c>
      <c r="E167" s="115"/>
      <c r="F167" s="112"/>
      <c r="G167" s="150">
        <f>IF(LOOKUP(2,1/(G$58:G166&lt;&gt;""),G$58:G166)&lt;&gt;0,IF(LOOKUP(2,1/(I$58:I167&lt;&gt;""),I$58:I167)=1,1,0),0)</f>
        <v>0</v>
      </c>
      <c r="H167" s="146" t="str">
        <f>IF(G167=1,"Achieved","Not achieved")</f>
        <v>Not achieved</v>
      </c>
      <c r="I167" s="142">
        <f>IFERROR(SUM($D$167:$D$169)/COUNT($D$167:$D$169)," ")</f>
        <v>0</v>
      </c>
      <c r="J167" s="159"/>
      <c r="K167" s="157"/>
      <c r="L167" s="93"/>
      <c r="M167" s="87"/>
    </row>
    <row r="168" spans="1:13" s="3" customFormat="1" ht="17.5" x14ac:dyDescent="0.35">
      <c r="A168" s="87"/>
      <c r="B168" s="142"/>
      <c r="C168" s="5" t="s">
        <v>545</v>
      </c>
      <c r="D168" s="10">
        <f t="shared" si="9"/>
        <v>0</v>
      </c>
      <c r="E168" s="115"/>
      <c r="F168" s="112"/>
      <c r="G168" s="150"/>
      <c r="H168" s="146"/>
      <c r="I168" s="142"/>
      <c r="J168" s="159"/>
      <c r="K168" s="157"/>
      <c r="L168" s="93"/>
      <c r="M168" s="87"/>
    </row>
    <row r="169" spans="1:13" s="3" customFormat="1" ht="17.5" x14ac:dyDescent="0.35">
      <c r="A169" s="87"/>
      <c r="B169" s="142"/>
      <c r="C169" s="5" t="s">
        <v>546</v>
      </c>
      <c r="D169" s="10">
        <f t="shared" si="9"/>
        <v>0</v>
      </c>
      <c r="E169" s="115"/>
      <c r="F169" s="112"/>
      <c r="G169" s="150"/>
      <c r="H169" s="146"/>
      <c r="I169" s="142"/>
      <c r="J169" s="159"/>
      <c r="K169" s="157"/>
      <c r="L169" s="93"/>
      <c r="M169" s="87"/>
    </row>
    <row r="170" spans="1:13" s="3" customFormat="1" ht="17.5" x14ac:dyDescent="0.35">
      <c r="A170" s="87"/>
      <c r="B170" s="27" t="s">
        <v>1</v>
      </c>
      <c r="C170" s="6" t="s">
        <v>13</v>
      </c>
      <c r="D170" s="11">
        <f t="shared" si="9"/>
        <v>0</v>
      </c>
      <c r="E170" s="116"/>
      <c r="F170" s="113"/>
      <c r="G170" s="34">
        <f>IF(LOOKUP(2,1/(G$58:G169&lt;&gt;""),G$58:G169)&lt;&gt;0,IF(LOOKUP(2,1/(I$58:I170&lt;&gt;""),I$58:I170)=1,1,0),0)</f>
        <v>0</v>
      </c>
      <c r="H170" s="35" t="str">
        <f>IF(G170=1,"Achieved","Not achieved")</f>
        <v>Not achieved</v>
      </c>
      <c r="I170" s="27">
        <f>IFERROR(SUM($D$170)/COUNT($D$170)," ")</f>
        <v>0</v>
      </c>
      <c r="J170" s="113"/>
      <c r="K170" s="157"/>
      <c r="L170" s="93"/>
      <c r="M170" s="87"/>
    </row>
    <row r="171" spans="1:13" s="3" customFormat="1" ht="17.5" x14ac:dyDescent="0.35">
      <c r="A171" s="87"/>
      <c r="B171" s="29" t="s">
        <v>2</v>
      </c>
      <c r="C171" s="7" t="s">
        <v>635</v>
      </c>
      <c r="D171" s="12">
        <f t="shared" si="9"/>
        <v>0</v>
      </c>
      <c r="E171" s="118"/>
      <c r="F171" s="114"/>
      <c r="G171" s="38">
        <f>IF(LOOKUP(2,1/(G$58:G170&lt;&gt;""),G$58:G170)&lt;&gt;0,IF(LOOKUP(2,1/(I$58:I171&lt;&gt;""),I$58:I171)=1,1,0),0)</f>
        <v>0</v>
      </c>
      <c r="H171" s="36" t="str">
        <f>IF(G171=1,"Achieved","Not achieved")</f>
        <v>Not achieved</v>
      </c>
      <c r="I171" s="29">
        <f>IFERROR(SUM($D$171)/COUNT($D$171)," ")</f>
        <v>0</v>
      </c>
      <c r="J171" s="114"/>
      <c r="K171" s="157"/>
      <c r="L171" s="93"/>
      <c r="M171" s="87"/>
    </row>
    <row r="172" spans="1:13" s="8" customFormat="1" ht="17.5" x14ac:dyDescent="0.35">
      <c r="A172" s="21"/>
      <c r="C172" s="19"/>
      <c r="D172" s="20"/>
      <c r="E172" s="22"/>
      <c r="F172" s="22"/>
      <c r="G172" s="23"/>
      <c r="H172" s="26"/>
      <c r="I172" s="8" t="str">
        <f>IFERROR(SUM($D$172)/COUNT($D$172)," ")</f>
        <v xml:space="preserve"> </v>
      </c>
      <c r="K172" s="24"/>
      <c r="L172" s="91"/>
      <c r="M172" s="21"/>
    </row>
    <row r="173" spans="1:13" s="13" customFormat="1" ht="52" customHeight="1" x14ac:dyDescent="0.35">
      <c r="A173" s="14"/>
      <c r="B173" s="104" t="s">
        <v>45</v>
      </c>
      <c r="C173" s="105"/>
      <c r="D173" s="105"/>
      <c r="E173" s="105"/>
      <c r="F173" s="105"/>
      <c r="G173" s="105"/>
      <c r="H173" s="105"/>
      <c r="I173" s="105"/>
      <c r="J173" s="105"/>
      <c r="K173" s="106"/>
      <c r="L173" s="92"/>
      <c r="M173" s="14"/>
    </row>
    <row r="174" spans="1:13" s="3" customFormat="1" ht="23" customHeight="1" x14ac:dyDescent="0.35">
      <c r="A174" s="87"/>
      <c r="B174" s="18" t="s">
        <v>331</v>
      </c>
      <c r="C174" s="25"/>
      <c r="D174" s="18" t="s">
        <v>263</v>
      </c>
      <c r="E174" s="15"/>
      <c r="F174" s="15" t="s">
        <v>264</v>
      </c>
      <c r="G174" s="18" t="s">
        <v>262</v>
      </c>
      <c r="H174" s="25"/>
      <c r="I174" s="15" t="s">
        <v>265</v>
      </c>
      <c r="J174" s="15" t="s">
        <v>266</v>
      </c>
      <c r="K174" s="16" t="s">
        <v>267</v>
      </c>
      <c r="L174" s="93"/>
      <c r="M174" s="87"/>
    </row>
    <row r="175" spans="1:13" s="3" customFormat="1" ht="17.5" x14ac:dyDescent="0.35">
      <c r="A175" s="87"/>
      <c r="B175" s="143" t="s">
        <v>4</v>
      </c>
      <c r="C175" s="4" t="s">
        <v>547</v>
      </c>
      <c r="D175" s="9">
        <f t="shared" ref="D175:D181" si="10">IF(E175="",0,IF(E175="Observed",1,IF(E175="Progressing",0.5,0)))</f>
        <v>0</v>
      </c>
      <c r="E175" s="117"/>
      <c r="F175" s="111"/>
      <c r="G175" s="152">
        <f>IF(LOOKUP(2,1/(G$58:G174&lt;&gt;""),G$58:G174)&lt;&gt;0,IF(LOOKUP(2,1/(I$58:I175&lt;&gt;""),I$58:I175)=1,1,0),0)</f>
        <v>0</v>
      </c>
      <c r="H175" s="147" t="str">
        <f>IF(G175=1,"Achieved","Not achieved")</f>
        <v>Not achieved</v>
      </c>
      <c r="I175" s="143">
        <f>IFERROR(SUM($D$175:$D$177)/COUNT($D$175:$D$177)," ")</f>
        <v>0</v>
      </c>
      <c r="J175" s="154"/>
      <c r="K175" s="156" t="str">
        <f>IF(SUM($G$175:$G$181)=4,"High (H)",IF(SUM($G$175:$G$181)=3,"Medium-High (MH)",IF(SUM($G$175:$G$181)=2,"Medium-Low (ML)",IF(SUM($G$175:$G$181)=1,"Basic (B)","Basic level not achieved"))))</f>
        <v>Basic level not achieved</v>
      </c>
      <c r="L175" s="93"/>
      <c r="M175" s="87"/>
    </row>
    <row r="176" spans="1:13" s="3" customFormat="1" ht="17.5" x14ac:dyDescent="0.35">
      <c r="A176" s="87"/>
      <c r="B176" s="143"/>
      <c r="C176" s="4" t="s">
        <v>548</v>
      </c>
      <c r="D176" s="9">
        <f t="shared" si="10"/>
        <v>0</v>
      </c>
      <c r="E176" s="117"/>
      <c r="F176" s="111"/>
      <c r="G176" s="152"/>
      <c r="H176" s="147"/>
      <c r="I176" s="143"/>
      <c r="J176" s="154"/>
      <c r="K176" s="157"/>
      <c r="L176" s="93"/>
      <c r="M176" s="87"/>
    </row>
    <row r="177" spans="1:13" s="3" customFormat="1" ht="17.5" x14ac:dyDescent="0.35">
      <c r="A177" s="87"/>
      <c r="B177" s="143"/>
      <c r="C177" s="4" t="s">
        <v>549</v>
      </c>
      <c r="D177" s="9">
        <f t="shared" si="10"/>
        <v>0</v>
      </c>
      <c r="E177" s="117"/>
      <c r="F177" s="111"/>
      <c r="G177" s="152"/>
      <c r="H177" s="147"/>
      <c r="I177" s="143"/>
      <c r="J177" s="154"/>
      <c r="K177" s="157"/>
      <c r="L177" s="93"/>
      <c r="M177" s="87"/>
    </row>
    <row r="178" spans="1:13" s="3" customFormat="1" ht="17.5" x14ac:dyDescent="0.35">
      <c r="A178" s="87"/>
      <c r="B178" s="142" t="s">
        <v>0</v>
      </c>
      <c r="C178" s="5" t="s">
        <v>550</v>
      </c>
      <c r="D178" s="10">
        <f t="shared" si="10"/>
        <v>0</v>
      </c>
      <c r="E178" s="115"/>
      <c r="F178" s="112"/>
      <c r="G178" s="150">
        <f>IF(LOOKUP(2,1/(G$58:G177&lt;&gt;""),G$58:G177)&lt;&gt;0,IF(LOOKUP(2,1/(I$58:I178&lt;&gt;""),I$58:I178)=1,1,0),0)</f>
        <v>0</v>
      </c>
      <c r="H178" s="146" t="str">
        <f>IF(G178=1,"Achieved","Not achieved")</f>
        <v>Not achieved</v>
      </c>
      <c r="I178" s="142">
        <f>IFERROR(SUM($D$178:$D$179)/COUNT($D$178:$D$179)," ")</f>
        <v>0</v>
      </c>
      <c r="J178" s="159"/>
      <c r="K178" s="157"/>
      <c r="L178" s="93"/>
      <c r="M178" s="87"/>
    </row>
    <row r="179" spans="1:13" s="3" customFormat="1" ht="17.5" x14ac:dyDescent="0.35">
      <c r="A179" s="87"/>
      <c r="B179" s="142"/>
      <c r="C179" s="5" t="s">
        <v>636</v>
      </c>
      <c r="D179" s="10">
        <f t="shared" si="10"/>
        <v>0</v>
      </c>
      <c r="E179" s="115"/>
      <c r="F179" s="112"/>
      <c r="G179" s="150"/>
      <c r="H179" s="146"/>
      <c r="I179" s="142"/>
      <c r="J179" s="159"/>
      <c r="K179" s="157"/>
      <c r="L179" s="93"/>
      <c r="M179" s="87"/>
    </row>
    <row r="180" spans="1:13" s="3" customFormat="1" ht="17.5" x14ac:dyDescent="0.35">
      <c r="A180" s="87"/>
      <c r="B180" s="27" t="s">
        <v>1</v>
      </c>
      <c r="C180" s="6" t="s">
        <v>551</v>
      </c>
      <c r="D180" s="11">
        <f t="shared" si="10"/>
        <v>0</v>
      </c>
      <c r="E180" s="116"/>
      <c r="F180" s="113"/>
      <c r="G180" s="34">
        <f>IF(LOOKUP(2,1/(G$58:G179&lt;&gt;""),G$58:G179)&lt;&gt;0,IF(LOOKUP(2,1/(I$58:I180&lt;&gt;""),I$58:I180)=1,1,0),0)</f>
        <v>0</v>
      </c>
      <c r="H180" s="35" t="str">
        <f>IF(G180=1,"Achieved","Not achieved")</f>
        <v>Not achieved</v>
      </c>
      <c r="I180" s="27">
        <f>IFERROR(SUM($D$180)/COUNT($D$180)," ")</f>
        <v>0</v>
      </c>
      <c r="J180" s="113"/>
      <c r="K180" s="157"/>
      <c r="L180" s="93"/>
      <c r="M180" s="87"/>
    </row>
    <row r="181" spans="1:13" s="3" customFormat="1" ht="26" x14ac:dyDescent="0.35">
      <c r="A181" s="87"/>
      <c r="B181" s="29" t="s">
        <v>2</v>
      </c>
      <c r="C181" s="7" t="s">
        <v>552</v>
      </c>
      <c r="D181" s="12">
        <f t="shared" si="10"/>
        <v>0</v>
      </c>
      <c r="E181" s="118"/>
      <c r="F181" s="114"/>
      <c r="G181" s="38">
        <f>IF(LOOKUP(2,1/(G$58:G180&lt;&gt;""),G$58:G180)&lt;&gt;0,IF(LOOKUP(2,1/(I$58:I181&lt;&gt;""),I$58:I181)=1,1,0),0)</f>
        <v>0</v>
      </c>
      <c r="H181" s="36" t="str">
        <f>IF(G181=1,"Achieved","Not achieved")</f>
        <v>Not achieved</v>
      </c>
      <c r="I181" s="29">
        <f>IFERROR(SUM($D$181)/COUNT($D$181)," ")</f>
        <v>0</v>
      </c>
      <c r="J181" s="114"/>
      <c r="K181" s="157"/>
      <c r="L181" s="93"/>
      <c r="M181" s="87"/>
    </row>
    <row r="182" spans="1:13" s="8" customFormat="1" ht="17.5" x14ac:dyDescent="0.35">
      <c r="A182" s="21"/>
      <c r="C182" s="19"/>
      <c r="D182" s="20"/>
      <c r="E182" s="22"/>
      <c r="F182" s="22"/>
      <c r="G182" s="23"/>
      <c r="H182" s="26"/>
      <c r="I182" s="8" t="str">
        <f>IFERROR(SUM($D$182)/COUNT($D$182)," ")</f>
        <v xml:space="preserve"> </v>
      </c>
      <c r="K182" s="24"/>
      <c r="L182" s="91"/>
      <c r="M182" s="21"/>
    </row>
    <row r="183" spans="1:13" s="13" customFormat="1" ht="52" customHeight="1" x14ac:dyDescent="0.35">
      <c r="A183" s="14"/>
      <c r="B183" s="104" t="s">
        <v>46</v>
      </c>
      <c r="C183" s="105"/>
      <c r="D183" s="105"/>
      <c r="E183" s="105"/>
      <c r="F183" s="105"/>
      <c r="G183" s="105"/>
      <c r="H183" s="105"/>
      <c r="I183" s="105"/>
      <c r="J183" s="105"/>
      <c r="K183" s="106"/>
      <c r="L183" s="92"/>
      <c r="M183" s="14"/>
    </row>
    <row r="184" spans="1:13" s="3" customFormat="1" ht="23" customHeight="1" x14ac:dyDescent="0.35">
      <c r="A184" s="87"/>
      <c r="B184" s="18" t="s">
        <v>332</v>
      </c>
      <c r="C184" s="25"/>
      <c r="D184" s="18" t="s">
        <v>263</v>
      </c>
      <c r="E184" s="15"/>
      <c r="F184" s="15" t="s">
        <v>264</v>
      </c>
      <c r="G184" s="18" t="s">
        <v>262</v>
      </c>
      <c r="H184" s="25"/>
      <c r="I184" s="15" t="s">
        <v>265</v>
      </c>
      <c r="J184" s="15" t="s">
        <v>266</v>
      </c>
      <c r="K184" s="16" t="s">
        <v>267</v>
      </c>
      <c r="L184" s="93"/>
      <c r="M184" s="87"/>
    </row>
    <row r="185" spans="1:13" s="3" customFormat="1" ht="17.5" x14ac:dyDescent="0.35">
      <c r="A185" s="87"/>
      <c r="B185" s="30" t="s">
        <v>4</v>
      </c>
      <c r="C185" s="4" t="s">
        <v>553</v>
      </c>
      <c r="D185" s="9">
        <f>IF(E185="",0,IF(E185="Observed",1,IF(E185="Progressing",0.5,0)))</f>
        <v>0</v>
      </c>
      <c r="E185" s="117"/>
      <c r="F185" s="111"/>
      <c r="G185" s="32">
        <f>IF(LOOKUP(2,1/(G$58:G184&lt;&gt;""),G$58:G184)&lt;&gt;0,IF(LOOKUP(2,1/(I$58:I185&lt;&gt;""),I$58:I185)=1,1,0),0)</f>
        <v>0</v>
      </c>
      <c r="H185" s="33" t="str">
        <f>IF(G185=1,"Achieved","Not achieved")</f>
        <v>Not achieved</v>
      </c>
      <c r="I185" s="30">
        <f>IFERROR(SUM($D$185)/COUNT($D$185)," ")</f>
        <v>0</v>
      </c>
      <c r="J185" s="111"/>
      <c r="K185" s="156" t="str">
        <f>IF(SUM($G$185:$G$189)=4,"High (H)",IF(SUM($G$185:$G$189)=3,"Medium-High (MH)",IF(SUM($G$185:$G$189)=2,"Medium-Low (ML)",IF(SUM($G$185:$G$189)=1,"Basic (B)","Basic level not achieved"))))</f>
        <v>Basic level not achieved</v>
      </c>
      <c r="L185" s="93"/>
      <c r="M185" s="87"/>
    </row>
    <row r="186" spans="1:13" s="3" customFormat="1" ht="26" x14ac:dyDescent="0.35">
      <c r="A186" s="87"/>
      <c r="B186" s="142" t="s">
        <v>0</v>
      </c>
      <c r="C186" s="5" t="s">
        <v>554</v>
      </c>
      <c r="D186" s="10">
        <f>IF(E186="",0,IF(E186="Observed",1,IF(E186="Progressing",0.5,0)))</f>
        <v>0</v>
      </c>
      <c r="E186" s="115"/>
      <c r="F186" s="112"/>
      <c r="G186" s="150">
        <f>IF(LOOKUP(2,1/(G$58:G185&lt;&gt;""),G$58:G185)&lt;&gt;0,IF(LOOKUP(2,1/(I$58:I186&lt;&gt;""),I$58:I186)=1,1,0),0)</f>
        <v>0</v>
      </c>
      <c r="H186" s="146" t="str">
        <f>IF(G186=1,"Achieved","Not achieved")</f>
        <v>Not achieved</v>
      </c>
      <c r="I186" s="142">
        <f>IFERROR(SUM($D$186:$D$187)/COUNT($D$186:$D$187)," ")</f>
        <v>0</v>
      </c>
      <c r="J186" s="159"/>
      <c r="K186" s="157"/>
      <c r="L186" s="93"/>
      <c r="M186" s="87"/>
    </row>
    <row r="187" spans="1:13" s="3" customFormat="1" ht="17.5" x14ac:dyDescent="0.35">
      <c r="A187" s="87"/>
      <c r="B187" s="142"/>
      <c r="C187" s="5" t="s">
        <v>501</v>
      </c>
      <c r="D187" s="10">
        <f>IF(E187="",0,IF(E187="Observed",1,IF(E187="Progressing",0.5,0)))</f>
        <v>0</v>
      </c>
      <c r="E187" s="115"/>
      <c r="F187" s="112"/>
      <c r="G187" s="150"/>
      <c r="H187" s="146"/>
      <c r="I187" s="142"/>
      <c r="J187" s="159"/>
      <c r="K187" s="157"/>
      <c r="L187" s="93"/>
      <c r="M187" s="87"/>
    </row>
    <row r="188" spans="1:13" s="3" customFormat="1" ht="17.5" x14ac:dyDescent="0.35">
      <c r="A188" s="87"/>
      <c r="B188" s="27" t="s">
        <v>1</v>
      </c>
      <c r="C188" s="6" t="s">
        <v>502</v>
      </c>
      <c r="D188" s="11">
        <f>IF(E188="",0,IF(E188="Observed",1,IF(E188="Progressing",0.5,0)))</f>
        <v>0</v>
      </c>
      <c r="E188" s="116"/>
      <c r="F188" s="113"/>
      <c r="G188" s="34">
        <f>IF(LOOKUP(2,1/(G$58:G187&lt;&gt;""),G$58:G187)&lt;&gt;0,IF(LOOKUP(2,1/(I$58:I188&lt;&gt;""),I$58:I188)=1,1,0),0)</f>
        <v>0</v>
      </c>
      <c r="H188" s="35" t="str">
        <f>IF(G188=1,"Achieved","Not achieved")</f>
        <v>Not achieved</v>
      </c>
      <c r="I188" s="27">
        <f>IFERROR(SUM($D$188)/COUNT($D$188)," ")</f>
        <v>0</v>
      </c>
      <c r="J188" s="113"/>
      <c r="K188" s="157"/>
      <c r="L188" s="93"/>
      <c r="M188" s="87"/>
    </row>
    <row r="189" spans="1:13" s="3" customFormat="1" ht="17.5" x14ac:dyDescent="0.35">
      <c r="A189" s="87"/>
      <c r="B189" s="29" t="s">
        <v>2</v>
      </c>
      <c r="C189" s="7" t="s">
        <v>503</v>
      </c>
      <c r="D189" s="12">
        <f>IF(E189="",0,IF(E189="Observed",1,IF(E189="Progressing",0.5,0)))</f>
        <v>0</v>
      </c>
      <c r="E189" s="118"/>
      <c r="F189" s="114"/>
      <c r="G189" s="38">
        <f>IF(LOOKUP(2,1/(G$58:G188&lt;&gt;""),G$58:G188)&lt;&gt;0,IF(LOOKUP(2,1/(I$58:I189&lt;&gt;""),I$58:I189)=1,1,0),0)</f>
        <v>0</v>
      </c>
      <c r="H189" s="36" t="str">
        <f>IF(G189=1,"Achieved","Not achieved")</f>
        <v>Not achieved</v>
      </c>
      <c r="I189" s="29">
        <f>IFERROR(SUM($D$189)/COUNT($D$189)," ")</f>
        <v>0</v>
      </c>
      <c r="J189" s="114"/>
      <c r="K189" s="157"/>
      <c r="L189" s="93"/>
      <c r="M189" s="87"/>
    </row>
    <row r="190" spans="1:13" s="8" customFormat="1" ht="17.5" x14ac:dyDescent="0.35">
      <c r="A190" s="21"/>
      <c r="C190" s="19"/>
      <c r="D190" s="20"/>
      <c r="E190" s="22"/>
      <c r="F190" s="22"/>
      <c r="G190" s="23"/>
      <c r="H190" s="26"/>
      <c r="I190" s="8" t="str">
        <f>IFERROR(SUM($D$190)/COUNT($D$190)," ")</f>
        <v xml:space="preserve"> </v>
      </c>
      <c r="K190" s="24"/>
      <c r="L190" s="91"/>
      <c r="M190" s="21"/>
    </row>
    <row r="191" spans="1:13" s="13" customFormat="1" ht="52" customHeight="1" x14ac:dyDescent="0.35">
      <c r="A191" s="14"/>
      <c r="B191" s="104" t="s">
        <v>47</v>
      </c>
      <c r="C191" s="105"/>
      <c r="D191" s="105"/>
      <c r="E191" s="105"/>
      <c r="F191" s="105"/>
      <c r="G191" s="105"/>
      <c r="H191" s="105"/>
      <c r="I191" s="105"/>
      <c r="J191" s="105"/>
      <c r="K191" s="106"/>
      <c r="L191" s="92"/>
      <c r="M191" s="14"/>
    </row>
    <row r="192" spans="1:13" s="3" customFormat="1" ht="23" customHeight="1" x14ac:dyDescent="0.35">
      <c r="A192" s="87"/>
      <c r="B192" s="18" t="s">
        <v>360</v>
      </c>
      <c r="C192" s="25"/>
      <c r="D192" s="18" t="s">
        <v>263</v>
      </c>
      <c r="E192" s="15"/>
      <c r="F192" s="15" t="s">
        <v>264</v>
      </c>
      <c r="G192" s="18" t="s">
        <v>262</v>
      </c>
      <c r="H192" s="25"/>
      <c r="I192" s="15" t="s">
        <v>265</v>
      </c>
      <c r="J192" s="15" t="s">
        <v>266</v>
      </c>
      <c r="K192" s="16" t="s">
        <v>267</v>
      </c>
      <c r="L192" s="93"/>
      <c r="M192" s="87"/>
    </row>
    <row r="193" spans="1:13" s="3" customFormat="1" ht="17.5" x14ac:dyDescent="0.35">
      <c r="A193" s="87"/>
      <c r="B193" s="143" t="s">
        <v>4</v>
      </c>
      <c r="C193" s="4" t="s">
        <v>555</v>
      </c>
      <c r="D193" s="9">
        <f t="shared" ref="D193:D204" si="11">IF(E193="",0,IF(E193="Observed",1,IF(E193="Progressing",0.5,0)))</f>
        <v>0</v>
      </c>
      <c r="E193" s="117"/>
      <c r="F193" s="111"/>
      <c r="G193" s="152">
        <f>IF(LOOKUP(2,1/(G$58:G192&lt;&gt;""),G$58:G192)&lt;&gt;0,IF(LOOKUP(2,1/(I$58:I193&lt;&gt;""),I$58:I193)=1,1,0),0)</f>
        <v>0</v>
      </c>
      <c r="H193" s="147" t="str">
        <f>IF(G193=1,"Achieved","Not achieved")</f>
        <v>Not achieved</v>
      </c>
      <c r="I193" s="143">
        <f>IFERROR(SUM($D$193:$D$195)/COUNT($D$193:$D$195)," ")</f>
        <v>0</v>
      </c>
      <c r="J193" s="154"/>
      <c r="K193" s="156" t="str">
        <f>IF(SUM($G$193:$G$204)=4,"High (H)",IF(SUM($G$193:$G$204)=3,"Medium-High (MH)",IF(SUM($G$193:$G$204)=2,"Medium-Low (ML)",IF(SUM($G$193:$G$204)=1,"Basic (B)","Basic level not achieved"))))</f>
        <v>Basic level not achieved</v>
      </c>
      <c r="L193" s="93"/>
      <c r="M193" s="87"/>
    </row>
    <row r="194" spans="1:13" s="3" customFormat="1" ht="17.5" x14ac:dyDescent="0.35">
      <c r="A194" s="87"/>
      <c r="B194" s="143"/>
      <c r="C194" s="4" t="s">
        <v>504</v>
      </c>
      <c r="D194" s="9">
        <f t="shared" si="11"/>
        <v>0</v>
      </c>
      <c r="E194" s="117"/>
      <c r="F194" s="111"/>
      <c r="G194" s="152"/>
      <c r="H194" s="147"/>
      <c r="I194" s="143"/>
      <c r="J194" s="154"/>
      <c r="K194" s="157"/>
      <c r="L194" s="93"/>
      <c r="M194" s="87"/>
    </row>
    <row r="195" spans="1:13" s="3" customFormat="1" ht="17.5" x14ac:dyDescent="0.35">
      <c r="A195" s="87"/>
      <c r="B195" s="143"/>
      <c r="C195" s="4" t="s">
        <v>505</v>
      </c>
      <c r="D195" s="9">
        <f t="shared" si="11"/>
        <v>0</v>
      </c>
      <c r="E195" s="117"/>
      <c r="F195" s="111"/>
      <c r="G195" s="152"/>
      <c r="H195" s="147"/>
      <c r="I195" s="143"/>
      <c r="J195" s="154"/>
      <c r="K195" s="157"/>
      <c r="L195" s="93"/>
      <c r="M195" s="87"/>
    </row>
    <row r="196" spans="1:13" s="3" customFormat="1" ht="17.5" x14ac:dyDescent="0.35">
      <c r="A196" s="87"/>
      <c r="B196" s="142" t="s">
        <v>0</v>
      </c>
      <c r="C196" s="5" t="s">
        <v>556</v>
      </c>
      <c r="D196" s="10">
        <f t="shared" si="11"/>
        <v>0</v>
      </c>
      <c r="E196" s="115"/>
      <c r="F196" s="112"/>
      <c r="G196" s="150">
        <f>IF(LOOKUP(2,1/(G$58:G195&lt;&gt;""),G$58:G195)&lt;&gt;0,IF(LOOKUP(2,1/(I$58:I196&lt;&gt;""),I$58:I196)=1,1,0),0)</f>
        <v>0</v>
      </c>
      <c r="H196" s="146" t="str">
        <f>IF(G196=1,"Achieved","Not achieved")</f>
        <v>Not achieved</v>
      </c>
      <c r="I196" s="142">
        <f>IFERROR(SUM($D$196:$D$201)/COUNT($D$196:$D$201)," ")</f>
        <v>0</v>
      </c>
      <c r="J196" s="159"/>
      <c r="K196" s="157"/>
      <c r="L196" s="93"/>
      <c r="M196" s="87"/>
    </row>
    <row r="197" spans="1:13" s="3" customFormat="1" ht="17.5" x14ac:dyDescent="0.35">
      <c r="A197" s="87"/>
      <c r="B197" s="142"/>
      <c r="C197" s="5" t="s">
        <v>557</v>
      </c>
      <c r="D197" s="10">
        <f t="shared" si="11"/>
        <v>0</v>
      </c>
      <c r="E197" s="115"/>
      <c r="F197" s="112"/>
      <c r="G197" s="150"/>
      <c r="H197" s="146"/>
      <c r="I197" s="142"/>
      <c r="J197" s="159"/>
      <c r="K197" s="157"/>
      <c r="L197" s="93"/>
      <c r="M197" s="87"/>
    </row>
    <row r="198" spans="1:13" s="3" customFormat="1" ht="17.5" x14ac:dyDescent="0.35">
      <c r="A198" s="87"/>
      <c r="B198" s="142"/>
      <c r="C198" s="5" t="s">
        <v>506</v>
      </c>
      <c r="D198" s="10">
        <f t="shared" si="11"/>
        <v>0</v>
      </c>
      <c r="E198" s="115"/>
      <c r="F198" s="112"/>
      <c r="G198" s="150"/>
      <c r="H198" s="146"/>
      <c r="I198" s="142"/>
      <c r="J198" s="159"/>
      <c r="K198" s="157"/>
      <c r="L198" s="93"/>
      <c r="M198" s="87"/>
    </row>
    <row r="199" spans="1:13" s="3" customFormat="1" ht="17.5" x14ac:dyDescent="0.35">
      <c r="A199" s="87"/>
      <c r="B199" s="142"/>
      <c r="C199" s="5" t="s">
        <v>558</v>
      </c>
      <c r="D199" s="10">
        <f t="shared" si="11"/>
        <v>0</v>
      </c>
      <c r="E199" s="115"/>
      <c r="F199" s="112"/>
      <c r="G199" s="150"/>
      <c r="H199" s="146"/>
      <c r="I199" s="142"/>
      <c r="J199" s="159"/>
      <c r="K199" s="157"/>
      <c r="L199" s="93"/>
      <c r="M199" s="87"/>
    </row>
    <row r="200" spans="1:13" s="3" customFormat="1" ht="17.5" x14ac:dyDescent="0.35">
      <c r="A200" s="87"/>
      <c r="B200" s="142"/>
      <c r="C200" s="5" t="s">
        <v>559</v>
      </c>
      <c r="D200" s="10">
        <f t="shared" si="11"/>
        <v>0</v>
      </c>
      <c r="E200" s="115"/>
      <c r="F200" s="112"/>
      <c r="G200" s="150"/>
      <c r="H200" s="146"/>
      <c r="I200" s="142"/>
      <c r="J200" s="159"/>
      <c r="K200" s="157"/>
      <c r="L200" s="93"/>
      <c r="M200" s="87"/>
    </row>
    <row r="201" spans="1:13" s="3" customFormat="1" ht="26" x14ac:dyDescent="0.35">
      <c r="A201" s="87"/>
      <c r="B201" s="142"/>
      <c r="C201" s="5" t="s">
        <v>560</v>
      </c>
      <c r="D201" s="10">
        <f t="shared" si="11"/>
        <v>0</v>
      </c>
      <c r="E201" s="115"/>
      <c r="F201" s="112"/>
      <c r="G201" s="150"/>
      <c r="H201" s="146"/>
      <c r="I201" s="142"/>
      <c r="J201" s="159"/>
      <c r="K201" s="157"/>
      <c r="L201" s="93"/>
      <c r="M201" s="87"/>
    </row>
    <row r="202" spans="1:13" s="3" customFormat="1" ht="17.5" x14ac:dyDescent="0.35">
      <c r="A202" s="87"/>
      <c r="B202" s="27" t="s">
        <v>1</v>
      </c>
      <c r="C202" s="6" t="s">
        <v>561</v>
      </c>
      <c r="D202" s="11">
        <f t="shared" si="11"/>
        <v>0</v>
      </c>
      <c r="E202" s="116"/>
      <c r="F202" s="113"/>
      <c r="G202" s="34">
        <f>IF(LOOKUP(2,1/(G$58:G201&lt;&gt;""),G$58:G201)&lt;&gt;0,IF(LOOKUP(2,1/(I$58:I202&lt;&gt;""),I$58:I202)=1,1,0),0)</f>
        <v>0</v>
      </c>
      <c r="H202" s="35" t="str">
        <f>IF(G202=1,"Achieved","Not achieved")</f>
        <v>Not achieved</v>
      </c>
      <c r="I202" s="27">
        <f>IFERROR(SUM($D$202)/COUNT($D$202)," ")</f>
        <v>0</v>
      </c>
      <c r="J202" s="113"/>
      <c r="K202" s="157"/>
      <c r="L202" s="93"/>
      <c r="M202" s="87"/>
    </row>
    <row r="203" spans="1:13" s="3" customFormat="1" ht="17.5" x14ac:dyDescent="0.35">
      <c r="A203" s="87"/>
      <c r="B203" s="144" t="s">
        <v>2</v>
      </c>
      <c r="C203" s="7" t="s">
        <v>637</v>
      </c>
      <c r="D203" s="12">
        <f t="shared" si="11"/>
        <v>0</v>
      </c>
      <c r="E203" s="118"/>
      <c r="F203" s="114"/>
      <c r="G203" s="149">
        <f>IF(LOOKUP(2,1/(G$58:G202&lt;&gt;""),G$58:G202)&lt;&gt;0,IF(LOOKUP(2,1/(I$58:I203&lt;&gt;""),I$58:I203)=1,1,0),0)</f>
        <v>0</v>
      </c>
      <c r="H203" s="153" t="str">
        <f>IF(G203=1,"Achieved","Not achieved")</f>
        <v>Not achieved</v>
      </c>
      <c r="I203" s="144">
        <f>IFERROR(SUM($D$203:$D$204)/COUNT($D$203:$D$204)," ")</f>
        <v>0</v>
      </c>
      <c r="J203" s="155"/>
      <c r="K203" s="157"/>
      <c r="L203" s="93"/>
      <c r="M203" s="87"/>
    </row>
    <row r="204" spans="1:13" s="3" customFormat="1" ht="17.5" x14ac:dyDescent="0.35">
      <c r="A204" s="87"/>
      <c r="B204" s="144"/>
      <c r="C204" s="7" t="s">
        <v>638</v>
      </c>
      <c r="D204" s="12">
        <f t="shared" si="11"/>
        <v>0</v>
      </c>
      <c r="E204" s="118"/>
      <c r="F204" s="114"/>
      <c r="G204" s="149"/>
      <c r="H204" s="153"/>
      <c r="I204" s="144"/>
      <c r="J204" s="155"/>
      <c r="K204" s="157"/>
      <c r="L204" s="93"/>
      <c r="M204" s="87"/>
    </row>
    <row r="205" spans="1:13" s="8" customFormat="1" ht="17.5" x14ac:dyDescent="0.35">
      <c r="A205" s="21"/>
      <c r="C205" s="19"/>
      <c r="D205" s="20"/>
      <c r="E205" s="22"/>
      <c r="F205" s="22"/>
      <c r="G205" s="23"/>
      <c r="H205" s="26"/>
      <c r="I205" s="8" t="str">
        <f>IFERROR(SUM($D$205)/COUNT($D$205)," ")</f>
        <v xml:space="preserve"> </v>
      </c>
      <c r="K205" s="24"/>
      <c r="L205" s="91"/>
      <c r="M205" s="21"/>
    </row>
    <row r="206" spans="1:13" s="13" customFormat="1" ht="52" customHeight="1" x14ac:dyDescent="0.35">
      <c r="A206" s="14"/>
      <c r="B206" s="104" t="s">
        <v>48</v>
      </c>
      <c r="C206" s="105"/>
      <c r="D206" s="105"/>
      <c r="E206" s="105"/>
      <c r="F206" s="105"/>
      <c r="G206" s="105"/>
      <c r="H206" s="105"/>
      <c r="I206" s="105"/>
      <c r="J206" s="105"/>
      <c r="K206" s="106"/>
      <c r="L206" s="92"/>
      <c r="M206" s="14"/>
    </row>
    <row r="207" spans="1:13" s="3" customFormat="1" ht="23" customHeight="1" x14ac:dyDescent="0.35">
      <c r="A207" s="87"/>
      <c r="B207" s="18" t="s">
        <v>361</v>
      </c>
      <c r="C207" s="25"/>
      <c r="D207" s="18" t="s">
        <v>263</v>
      </c>
      <c r="E207" s="15"/>
      <c r="F207" s="15" t="s">
        <v>264</v>
      </c>
      <c r="G207" s="18" t="s">
        <v>262</v>
      </c>
      <c r="H207" s="25"/>
      <c r="I207" s="15" t="s">
        <v>265</v>
      </c>
      <c r="J207" s="15" t="s">
        <v>266</v>
      </c>
      <c r="K207" s="16" t="s">
        <v>267</v>
      </c>
      <c r="L207" s="93"/>
      <c r="M207" s="87"/>
    </row>
    <row r="208" spans="1:13" s="3" customFormat="1" ht="17.5" x14ac:dyDescent="0.35">
      <c r="A208" s="87"/>
      <c r="B208" s="30" t="s">
        <v>4</v>
      </c>
      <c r="C208" s="4" t="s">
        <v>562</v>
      </c>
      <c r="D208" s="9">
        <f t="shared" ref="D208:D213" si="12">IF(E208="",0,IF(E208="Observed",1,IF(E208="Progressing",0.5,0)))</f>
        <v>0</v>
      </c>
      <c r="E208" s="117"/>
      <c r="F208" s="111"/>
      <c r="G208" s="32">
        <f>IF(LOOKUP(2,1/(G$58:G207&lt;&gt;""),G$58:G207)&lt;&gt;0,IF(LOOKUP(2,1/(I$58:I208&lt;&gt;""),I$58:I208)=1,1,0),0)</f>
        <v>0</v>
      </c>
      <c r="H208" s="33" t="str">
        <f>IF(G208=1,"Achieved","Not achieved")</f>
        <v>Not achieved</v>
      </c>
      <c r="I208" s="30">
        <f>IFERROR(SUM($D$208)/COUNT($D$208)," ")</f>
        <v>0</v>
      </c>
      <c r="J208" s="111"/>
      <c r="K208" s="156" t="str">
        <f>IF(SUM($G$208:$G$213)=4,"High (H)",IF(SUM($G$208:$G$213)=3,"Medium-High (MH)",IF(SUM($G$208:$G$213)=2,"Medium-Low (ML)",IF(SUM($G$208:$G$213)=1,"Basic (B)","Basic level not achieved"))))</f>
        <v>Basic level not achieved</v>
      </c>
      <c r="L208" s="93"/>
      <c r="M208" s="87"/>
    </row>
    <row r="209" spans="1:13" s="3" customFormat="1" ht="26" x14ac:dyDescent="0.35">
      <c r="A209" s="87"/>
      <c r="B209" s="142" t="s">
        <v>0</v>
      </c>
      <c r="C209" s="5" t="s">
        <v>639</v>
      </c>
      <c r="D209" s="10">
        <f t="shared" si="12"/>
        <v>0</v>
      </c>
      <c r="E209" s="115"/>
      <c r="F209" s="112"/>
      <c r="G209" s="150">
        <f>IF(LOOKUP(2,1/(G$58:G208&lt;&gt;""),G$58:G208)&lt;&gt;0,IF(LOOKUP(2,1/(I$58:I209&lt;&gt;""),I$58:I209)=1,1,0),0)</f>
        <v>0</v>
      </c>
      <c r="H209" s="146" t="str">
        <f>IF(G209=1,"Achieved","Not achieved")</f>
        <v>Not achieved</v>
      </c>
      <c r="I209" s="142">
        <f>IFERROR(SUM($D$209:$D$210)/COUNT($D$209:$D$210)," ")</f>
        <v>0</v>
      </c>
      <c r="J209" s="159"/>
      <c r="K209" s="157"/>
      <c r="L209" s="93"/>
      <c r="M209" s="87"/>
    </row>
    <row r="210" spans="1:13" s="3" customFormat="1" ht="17.5" x14ac:dyDescent="0.35">
      <c r="A210" s="87"/>
      <c r="B210" s="142"/>
      <c r="C210" s="5" t="s">
        <v>640</v>
      </c>
      <c r="D210" s="10">
        <f t="shared" si="12"/>
        <v>0</v>
      </c>
      <c r="E210" s="115"/>
      <c r="F210" s="112"/>
      <c r="G210" s="150"/>
      <c r="H210" s="146"/>
      <c r="I210" s="142"/>
      <c r="J210" s="159"/>
      <c r="K210" s="157"/>
      <c r="L210" s="93"/>
      <c r="M210" s="87"/>
    </row>
    <row r="211" spans="1:13" s="3" customFormat="1" ht="26" x14ac:dyDescent="0.35">
      <c r="A211" s="87"/>
      <c r="B211" s="145" t="s">
        <v>1</v>
      </c>
      <c r="C211" s="6" t="s">
        <v>641</v>
      </c>
      <c r="D211" s="11">
        <f t="shared" si="12"/>
        <v>0</v>
      </c>
      <c r="E211" s="116"/>
      <c r="F211" s="113"/>
      <c r="G211" s="151">
        <f>IF(LOOKUP(2,1/(G$58:G210&lt;&gt;""),G$58:G210)&lt;&gt;0,IF(LOOKUP(2,1/(I$58:I211&lt;&gt;""),I$58:I211)=1,1,0),0)</f>
        <v>0</v>
      </c>
      <c r="H211" s="148" t="str">
        <f>IF(G211=1,"Achieved","Not achieved")</f>
        <v>Not achieved</v>
      </c>
      <c r="I211" s="145">
        <f>IFERROR(SUM($D$211:$D$212)/COUNT($D$211:$D$212)," ")</f>
        <v>0</v>
      </c>
      <c r="J211" s="158"/>
      <c r="K211" s="157"/>
      <c r="L211" s="93"/>
      <c r="M211" s="87"/>
    </row>
    <row r="212" spans="1:13" s="3" customFormat="1" ht="17.5" x14ac:dyDescent="0.35">
      <c r="A212" s="87"/>
      <c r="B212" s="145"/>
      <c r="C212" s="6" t="s">
        <v>642</v>
      </c>
      <c r="D212" s="11">
        <f t="shared" si="12"/>
        <v>0</v>
      </c>
      <c r="E212" s="116"/>
      <c r="F212" s="113"/>
      <c r="G212" s="151"/>
      <c r="H212" s="148"/>
      <c r="I212" s="145"/>
      <c r="J212" s="158"/>
      <c r="K212" s="157"/>
      <c r="L212" s="93"/>
      <c r="M212" s="87"/>
    </row>
    <row r="213" spans="1:13" s="3" customFormat="1" ht="17.5" x14ac:dyDescent="0.35">
      <c r="A213" s="87"/>
      <c r="B213" s="29" t="s">
        <v>2</v>
      </c>
      <c r="C213" s="7" t="s">
        <v>643</v>
      </c>
      <c r="D213" s="12">
        <f t="shared" si="12"/>
        <v>0</v>
      </c>
      <c r="E213" s="118"/>
      <c r="F213" s="114"/>
      <c r="G213" s="38">
        <f>IF(LOOKUP(2,1/(G$58:G212&lt;&gt;""),G$58:G212)&lt;&gt;0,IF(LOOKUP(2,1/(I$58:I213&lt;&gt;""),I$58:I213)=1,1,0),0)</f>
        <v>0</v>
      </c>
      <c r="H213" s="36" t="str">
        <f>IF(G213=1,"Achieved","Not achieved")</f>
        <v>Not achieved</v>
      </c>
      <c r="I213" s="29">
        <f>IFERROR(SUM($D$213)/COUNT($D$213)," ")</f>
        <v>0</v>
      </c>
      <c r="J213" s="114"/>
      <c r="K213" s="157"/>
      <c r="L213" s="93"/>
      <c r="M213" s="87"/>
    </row>
    <row r="214" spans="1:13" s="8" customFormat="1" ht="17.5" x14ac:dyDescent="0.35">
      <c r="A214" s="21"/>
      <c r="C214" s="19"/>
      <c r="D214" s="20"/>
      <c r="E214" s="22"/>
      <c r="F214" s="22"/>
      <c r="G214" s="23"/>
      <c r="H214" s="26"/>
      <c r="I214" s="8" t="str">
        <f>IFERROR(SUM($D$214)/COUNT($D$214)," ")</f>
        <v xml:space="preserve"> </v>
      </c>
      <c r="K214" s="24"/>
      <c r="L214" s="91"/>
      <c r="M214" s="21"/>
    </row>
    <row r="215" spans="1:13" s="13" customFormat="1" ht="52" customHeight="1" x14ac:dyDescent="0.35">
      <c r="A215" s="14"/>
      <c r="B215" s="104" t="s">
        <v>49</v>
      </c>
      <c r="C215" s="105"/>
      <c r="D215" s="105"/>
      <c r="E215" s="105"/>
      <c r="F215" s="105"/>
      <c r="G215" s="105"/>
      <c r="H215" s="105"/>
      <c r="I215" s="105"/>
      <c r="J215" s="105"/>
      <c r="K215" s="106"/>
      <c r="L215" s="92"/>
      <c r="M215" s="14"/>
    </row>
    <row r="216" spans="1:13" s="3" customFormat="1" ht="23" customHeight="1" x14ac:dyDescent="0.35">
      <c r="A216" s="87"/>
      <c r="B216" s="18" t="s">
        <v>362</v>
      </c>
      <c r="C216" s="25"/>
      <c r="D216" s="18" t="s">
        <v>263</v>
      </c>
      <c r="E216" s="15"/>
      <c r="F216" s="15" t="s">
        <v>264</v>
      </c>
      <c r="G216" s="18" t="s">
        <v>262</v>
      </c>
      <c r="H216" s="25"/>
      <c r="I216" s="15" t="s">
        <v>265</v>
      </c>
      <c r="J216" s="15" t="s">
        <v>266</v>
      </c>
      <c r="K216" s="16" t="s">
        <v>267</v>
      </c>
      <c r="L216" s="93"/>
      <c r="M216" s="87"/>
    </row>
    <row r="217" spans="1:13" s="3" customFormat="1" ht="26" x14ac:dyDescent="0.35">
      <c r="A217" s="87"/>
      <c r="B217" s="30" t="s">
        <v>4</v>
      </c>
      <c r="C217" s="4" t="s">
        <v>563</v>
      </c>
      <c r="D217" s="9">
        <f t="shared" ref="D217:D222" si="13">IF(E217="",0,IF(E217="Observed",1,IF(E217="Progressing",0.5,0)))</f>
        <v>0</v>
      </c>
      <c r="E217" s="117"/>
      <c r="F217" s="111"/>
      <c r="G217" s="32">
        <f>IF(LOOKUP(2,1/(G$58:G216&lt;&gt;""),G$58:G216)&lt;&gt;0,IF(LOOKUP(2,1/(I$58:I217&lt;&gt;""),I$58:I217)=1,1,0),0)</f>
        <v>0</v>
      </c>
      <c r="H217" s="33" t="str">
        <f>IF(G217=1,"Achieved","Not achieved")</f>
        <v>Not achieved</v>
      </c>
      <c r="I217" s="30">
        <f>IFERROR(SUM($D$217)/COUNT($D$217)," ")</f>
        <v>0</v>
      </c>
      <c r="J217" s="111"/>
      <c r="K217" s="156" t="str">
        <f>IF(SUM($G$217:$G$222)=4,"High (H)",IF(SUM($G$217:$G$222)=3,"Medium-High (MH)",IF(SUM($G$217:$G$222)=2,"Medium-Low (ML)",IF(SUM($G$217:$G$222)=1,"Basic (B)","Basic level not achieved"))))</f>
        <v>Basic level not achieved</v>
      </c>
      <c r="L217" s="93"/>
      <c r="M217" s="87"/>
    </row>
    <row r="218" spans="1:13" s="3" customFormat="1" ht="17.5" x14ac:dyDescent="0.35">
      <c r="A218" s="87"/>
      <c r="B218" s="28" t="s">
        <v>0</v>
      </c>
      <c r="C218" s="5" t="s">
        <v>644</v>
      </c>
      <c r="D218" s="10">
        <f t="shared" si="13"/>
        <v>0</v>
      </c>
      <c r="E218" s="115"/>
      <c r="F218" s="112"/>
      <c r="G218" s="31">
        <f>IF(LOOKUP(2,1/(G$58:G217&lt;&gt;""),G$58:G217)&lt;&gt;0,IF(LOOKUP(2,1/(I$58:I218&lt;&gt;""),I$58:I218)=1,1,0),0)</f>
        <v>0</v>
      </c>
      <c r="H218" s="37" t="str">
        <f>IF(G218=1,"Achieved","Not achieved")</f>
        <v>Not achieved</v>
      </c>
      <c r="I218" s="28">
        <f>IFERROR(SUM($D$218)/COUNT($D$218)," ")</f>
        <v>0</v>
      </c>
      <c r="J218" s="112"/>
      <c r="K218" s="157"/>
      <c r="L218" s="93"/>
      <c r="M218" s="87"/>
    </row>
    <row r="219" spans="1:13" s="3" customFormat="1" ht="17.5" x14ac:dyDescent="0.35">
      <c r="A219" s="87"/>
      <c r="B219" s="145" t="s">
        <v>1</v>
      </c>
      <c r="C219" s="6" t="s">
        <v>645</v>
      </c>
      <c r="D219" s="11">
        <f t="shared" si="13"/>
        <v>0</v>
      </c>
      <c r="E219" s="116"/>
      <c r="F219" s="113"/>
      <c r="G219" s="151">
        <f>IF(LOOKUP(2,1/(G$58:G218&lt;&gt;""),G$58:G218)&lt;&gt;0,IF(LOOKUP(2,1/(I$58:I219&lt;&gt;""),I$58:I219)=1,1,0),0)</f>
        <v>0</v>
      </c>
      <c r="H219" s="148" t="str">
        <f>IF(G219=1,"Achieved","Not achieved")</f>
        <v>Not achieved</v>
      </c>
      <c r="I219" s="145">
        <f>IFERROR(SUM($D$219:$D$220)/COUNT($D$219:$D$220)," ")</f>
        <v>0</v>
      </c>
      <c r="J219" s="158"/>
      <c r="K219" s="157"/>
      <c r="L219" s="93"/>
      <c r="M219" s="87"/>
    </row>
    <row r="220" spans="1:13" s="3" customFormat="1" ht="17.5" x14ac:dyDescent="0.35">
      <c r="A220" s="87"/>
      <c r="B220" s="145"/>
      <c r="C220" s="6" t="s">
        <v>646</v>
      </c>
      <c r="D220" s="11">
        <f t="shared" si="13"/>
        <v>0</v>
      </c>
      <c r="E220" s="116"/>
      <c r="F220" s="113"/>
      <c r="G220" s="151"/>
      <c r="H220" s="148"/>
      <c r="I220" s="145"/>
      <c r="J220" s="158"/>
      <c r="K220" s="157"/>
      <c r="L220" s="93"/>
      <c r="M220" s="87"/>
    </row>
    <row r="221" spans="1:13" s="3" customFormat="1" ht="17.5" x14ac:dyDescent="0.35">
      <c r="A221" s="87"/>
      <c r="B221" s="144" t="s">
        <v>2</v>
      </c>
      <c r="C221" s="7" t="s">
        <v>647</v>
      </c>
      <c r="D221" s="12">
        <f t="shared" si="13"/>
        <v>0</v>
      </c>
      <c r="E221" s="118"/>
      <c r="F221" s="114"/>
      <c r="G221" s="149">
        <f>IF(LOOKUP(2,1/(G$58:G220&lt;&gt;""),G$58:G220)&lt;&gt;0,IF(LOOKUP(2,1/(I$58:I221&lt;&gt;""),I$58:I221)=1,1,0),0)</f>
        <v>0</v>
      </c>
      <c r="H221" s="153" t="str">
        <f>IF(G221=1,"Achieved","Not achieved")</f>
        <v>Not achieved</v>
      </c>
      <c r="I221" s="144">
        <f>IFERROR(SUM($D$221:$D$222)/COUNT($D$221:$D$222)," ")</f>
        <v>0</v>
      </c>
      <c r="J221" s="155"/>
      <c r="K221" s="157"/>
      <c r="L221" s="93"/>
      <c r="M221" s="87"/>
    </row>
    <row r="222" spans="1:13" s="3" customFormat="1" ht="17.5" x14ac:dyDescent="0.35">
      <c r="A222" s="87"/>
      <c r="B222" s="144"/>
      <c r="C222" s="7" t="s">
        <v>648</v>
      </c>
      <c r="D222" s="12">
        <f t="shared" si="13"/>
        <v>0</v>
      </c>
      <c r="E222" s="118"/>
      <c r="F222" s="114"/>
      <c r="G222" s="149"/>
      <c r="H222" s="153"/>
      <c r="I222" s="144"/>
      <c r="J222" s="155"/>
      <c r="K222" s="157"/>
      <c r="L222" s="93"/>
      <c r="M222" s="87"/>
    </row>
    <row r="223" spans="1:13" s="8" customFormat="1" ht="17.5" x14ac:dyDescent="0.35">
      <c r="A223" s="21"/>
      <c r="C223" s="19"/>
      <c r="D223" s="20"/>
      <c r="E223" s="22"/>
      <c r="F223" s="22"/>
      <c r="G223" s="23"/>
      <c r="H223" s="26"/>
      <c r="I223" s="8" t="str">
        <f>IFERROR(SUM($D$223)/COUNT($D$223)," ")</f>
        <v xml:space="preserve"> </v>
      </c>
      <c r="K223" s="24"/>
      <c r="L223" s="91"/>
      <c r="M223" s="21"/>
    </row>
    <row r="224" spans="1:13" s="13" customFormat="1" ht="52" customHeight="1" x14ac:dyDescent="0.35">
      <c r="A224" s="14"/>
      <c r="B224" s="104" t="s">
        <v>50</v>
      </c>
      <c r="C224" s="105"/>
      <c r="D224" s="105"/>
      <c r="E224" s="105"/>
      <c r="F224" s="105"/>
      <c r="G224" s="105"/>
      <c r="H224" s="105"/>
      <c r="I224" s="105"/>
      <c r="J224" s="105"/>
      <c r="K224" s="106"/>
      <c r="L224" s="92"/>
      <c r="M224" s="14"/>
    </row>
    <row r="225" spans="1:13" s="3" customFormat="1" ht="23" customHeight="1" x14ac:dyDescent="0.35">
      <c r="A225" s="87"/>
      <c r="B225" s="18" t="s">
        <v>335</v>
      </c>
      <c r="C225" s="25"/>
      <c r="D225" s="18" t="s">
        <v>263</v>
      </c>
      <c r="E225" s="15"/>
      <c r="F225" s="15" t="s">
        <v>264</v>
      </c>
      <c r="G225" s="18" t="s">
        <v>262</v>
      </c>
      <c r="H225" s="25"/>
      <c r="I225" s="15" t="s">
        <v>265</v>
      </c>
      <c r="J225" s="15" t="s">
        <v>266</v>
      </c>
      <c r="K225" s="16" t="s">
        <v>267</v>
      </c>
      <c r="L225" s="93"/>
      <c r="M225" s="87"/>
    </row>
    <row r="226" spans="1:13" s="3" customFormat="1" ht="17.5" x14ac:dyDescent="0.35">
      <c r="A226" s="87"/>
      <c r="B226" s="143" t="s">
        <v>4</v>
      </c>
      <c r="C226" s="4" t="s">
        <v>564</v>
      </c>
      <c r="D226" s="9">
        <f t="shared" ref="D226:D235" si="14">IF(E226="",0,IF(E226="Observed",1,IF(E226="Progressing",0.5,0)))</f>
        <v>0</v>
      </c>
      <c r="E226" s="117"/>
      <c r="F226" s="111"/>
      <c r="G226" s="152">
        <f>IF(LOOKUP(2,1/(G$58:G225&lt;&gt;""),G$58:G225)&lt;&gt;0,IF(LOOKUP(2,1/(I$58:I226&lt;&gt;""),I$58:I226)=1,1,0),0)</f>
        <v>0</v>
      </c>
      <c r="H226" s="147" t="str">
        <f>IF(G226=1,"Achieved","Not achieved")</f>
        <v>Not achieved</v>
      </c>
      <c r="I226" s="143">
        <f>IFERROR(SUM($D$226:$D$227)/COUNT($D$226:$D$227)," ")</f>
        <v>0</v>
      </c>
      <c r="J226" s="154"/>
      <c r="K226" s="156" t="str">
        <f>IF(SUM($G$226:$G$235)=4,"High (H)",IF(SUM($G$226:$G$235)=3,"Medium-High (MH)",IF(SUM($G$226:$G$235)=2,"Medium-Low (ML)",IF(SUM($G$226:$G$235)=1,"Basic (B)","Basic level not achieved"))))</f>
        <v>Basic level not achieved</v>
      </c>
      <c r="L226" s="93"/>
      <c r="M226" s="87"/>
    </row>
    <row r="227" spans="1:13" s="3" customFormat="1" ht="17.5" x14ac:dyDescent="0.35">
      <c r="A227" s="87"/>
      <c r="B227" s="143"/>
      <c r="C227" s="4" t="s">
        <v>565</v>
      </c>
      <c r="D227" s="9">
        <f t="shared" si="14"/>
        <v>0</v>
      </c>
      <c r="E227" s="117"/>
      <c r="F227" s="111"/>
      <c r="G227" s="152"/>
      <c r="H227" s="147"/>
      <c r="I227" s="143"/>
      <c r="J227" s="154"/>
      <c r="K227" s="157"/>
      <c r="L227" s="93"/>
      <c r="M227" s="87"/>
    </row>
    <row r="228" spans="1:13" s="3" customFormat="1" ht="17.5" x14ac:dyDescent="0.35">
      <c r="A228" s="87"/>
      <c r="B228" s="142" t="s">
        <v>0</v>
      </c>
      <c r="C228" s="5" t="s">
        <v>649</v>
      </c>
      <c r="D228" s="10">
        <f t="shared" si="14"/>
        <v>0</v>
      </c>
      <c r="E228" s="115"/>
      <c r="F228" s="112"/>
      <c r="G228" s="150">
        <f>IF(LOOKUP(2,1/(G$58:G227&lt;&gt;""),G$58:G227)&lt;&gt;0,IF(LOOKUP(2,1/(I$58:I228&lt;&gt;""),I$58:I228)=1,1,0),0)</f>
        <v>0</v>
      </c>
      <c r="H228" s="146" t="str">
        <f>IF(G228=1,"Achieved","Not achieved")</f>
        <v>Not achieved</v>
      </c>
      <c r="I228" s="142">
        <f>IFERROR(SUM($D$228:$D$230)/COUNT($D$228:$D$230)," ")</f>
        <v>0</v>
      </c>
      <c r="J228" s="159"/>
      <c r="K228" s="157"/>
      <c r="L228" s="93"/>
      <c r="M228" s="87"/>
    </row>
    <row r="229" spans="1:13" s="3" customFormat="1" ht="17.5" x14ac:dyDescent="0.35">
      <c r="A229" s="87"/>
      <c r="B229" s="142"/>
      <c r="C229" s="5" t="s">
        <v>650</v>
      </c>
      <c r="D229" s="10">
        <f t="shared" si="14"/>
        <v>0</v>
      </c>
      <c r="E229" s="115"/>
      <c r="F229" s="112"/>
      <c r="G229" s="150"/>
      <c r="H229" s="146"/>
      <c r="I229" s="142"/>
      <c r="J229" s="159"/>
      <c r="K229" s="157"/>
      <c r="L229" s="93"/>
      <c r="M229" s="87"/>
    </row>
    <row r="230" spans="1:13" s="3" customFormat="1" ht="17.5" x14ac:dyDescent="0.35">
      <c r="A230" s="87"/>
      <c r="B230" s="142"/>
      <c r="C230" s="5" t="s">
        <v>651</v>
      </c>
      <c r="D230" s="10">
        <f t="shared" si="14"/>
        <v>0</v>
      </c>
      <c r="E230" s="115"/>
      <c r="F230" s="112"/>
      <c r="G230" s="150"/>
      <c r="H230" s="146"/>
      <c r="I230" s="142"/>
      <c r="J230" s="159"/>
      <c r="K230" s="157"/>
      <c r="L230" s="93"/>
      <c r="M230" s="87"/>
    </row>
    <row r="231" spans="1:13" s="3" customFormat="1" ht="17.5" x14ac:dyDescent="0.35">
      <c r="A231" s="87"/>
      <c r="B231" s="145" t="s">
        <v>1</v>
      </c>
      <c r="C231" s="6" t="s">
        <v>652</v>
      </c>
      <c r="D231" s="11">
        <f t="shared" si="14"/>
        <v>0</v>
      </c>
      <c r="E231" s="116"/>
      <c r="F231" s="113"/>
      <c r="G231" s="151">
        <f>IF(LOOKUP(2,1/(G$58:G230&lt;&gt;""),G$58:G230)&lt;&gt;0,IF(LOOKUP(2,1/(I$58:I231&lt;&gt;""),I$58:I231)=1,1,0),0)</f>
        <v>0</v>
      </c>
      <c r="H231" s="148" t="str">
        <f>IF(G231=1,"Achieved","Not achieved")</f>
        <v>Not achieved</v>
      </c>
      <c r="I231" s="145">
        <f>IFERROR(SUM($D$231:$D$232)/COUNT($D$231:$D$232)," ")</f>
        <v>0</v>
      </c>
      <c r="J231" s="158"/>
      <c r="K231" s="157"/>
      <c r="L231" s="93"/>
      <c r="M231" s="87"/>
    </row>
    <row r="232" spans="1:13" s="3" customFormat="1" ht="17.5" x14ac:dyDescent="0.35">
      <c r="A232" s="87"/>
      <c r="B232" s="145"/>
      <c r="C232" s="6" t="s">
        <v>653</v>
      </c>
      <c r="D232" s="11">
        <f t="shared" si="14"/>
        <v>0</v>
      </c>
      <c r="E232" s="116"/>
      <c r="F232" s="113"/>
      <c r="G232" s="151"/>
      <c r="H232" s="148"/>
      <c r="I232" s="145"/>
      <c r="J232" s="158"/>
      <c r="K232" s="157"/>
      <c r="L232" s="93"/>
      <c r="M232" s="87"/>
    </row>
    <row r="233" spans="1:13" s="3" customFormat="1" ht="17.5" x14ac:dyDescent="0.35">
      <c r="A233" s="87"/>
      <c r="B233" s="144" t="s">
        <v>2</v>
      </c>
      <c r="C233" s="7" t="s">
        <v>654</v>
      </c>
      <c r="D233" s="12">
        <f t="shared" si="14"/>
        <v>0</v>
      </c>
      <c r="E233" s="118"/>
      <c r="F233" s="114"/>
      <c r="G233" s="149">
        <f>IF(LOOKUP(2,1/(G$58:G232&lt;&gt;""),G$58:G232)&lt;&gt;0,IF(LOOKUP(2,1/(I$58:I233&lt;&gt;""),I$58:I233)=1,1,0),0)</f>
        <v>0</v>
      </c>
      <c r="H233" s="153" t="str">
        <f>IF(G233=1,"Achieved","Not achieved")</f>
        <v>Not achieved</v>
      </c>
      <c r="I233" s="144">
        <f>IFERROR(SUM($D$233:$D$235)/COUNT($D$233:$D$235)," ")</f>
        <v>0</v>
      </c>
      <c r="J233" s="155"/>
      <c r="K233" s="157"/>
      <c r="L233" s="93"/>
      <c r="M233" s="87"/>
    </row>
    <row r="234" spans="1:13" s="3" customFormat="1" ht="17.5" x14ac:dyDescent="0.35">
      <c r="A234" s="87"/>
      <c r="B234" s="144"/>
      <c r="C234" s="7" t="s">
        <v>655</v>
      </c>
      <c r="D234" s="12">
        <f t="shared" si="14"/>
        <v>0</v>
      </c>
      <c r="E234" s="118"/>
      <c r="F234" s="114"/>
      <c r="G234" s="149"/>
      <c r="H234" s="153"/>
      <c r="I234" s="144"/>
      <c r="J234" s="155"/>
      <c r="K234" s="157"/>
      <c r="L234" s="93"/>
      <c r="M234" s="87"/>
    </row>
    <row r="235" spans="1:13" s="3" customFormat="1" ht="17.5" x14ac:dyDescent="0.35">
      <c r="A235" s="87"/>
      <c r="B235" s="144"/>
      <c r="C235" s="7" t="s">
        <v>656</v>
      </c>
      <c r="D235" s="12">
        <f t="shared" si="14"/>
        <v>0</v>
      </c>
      <c r="E235" s="118"/>
      <c r="F235" s="114"/>
      <c r="G235" s="149"/>
      <c r="H235" s="153"/>
      <c r="I235" s="144"/>
      <c r="J235" s="155"/>
      <c r="K235" s="157"/>
      <c r="L235" s="93"/>
      <c r="M235" s="87"/>
    </row>
    <row r="236" spans="1:13" s="8" customFormat="1" ht="17.5" x14ac:dyDescent="0.35">
      <c r="A236" s="21"/>
      <c r="C236" s="19"/>
      <c r="D236" s="20"/>
      <c r="E236" s="22"/>
      <c r="F236" s="22"/>
      <c r="G236" s="23"/>
      <c r="H236" s="26"/>
      <c r="I236" s="8" t="str">
        <f>IFERROR(SUM($D$236)/COUNT($D$236)," ")</f>
        <v xml:space="preserve"> </v>
      </c>
      <c r="K236" s="24"/>
      <c r="L236" s="91"/>
      <c r="M236" s="21"/>
    </row>
    <row r="237" spans="1:13" s="13" customFormat="1" ht="52" customHeight="1" x14ac:dyDescent="0.35">
      <c r="A237" s="14"/>
      <c r="B237" s="104" t="s">
        <v>51</v>
      </c>
      <c r="C237" s="105"/>
      <c r="D237" s="105"/>
      <c r="E237" s="105"/>
      <c r="F237" s="105"/>
      <c r="G237" s="105"/>
      <c r="H237" s="105"/>
      <c r="I237" s="105"/>
      <c r="J237" s="105"/>
      <c r="K237" s="106"/>
      <c r="L237" s="92"/>
      <c r="M237" s="14"/>
    </row>
    <row r="238" spans="1:13" s="3" customFormat="1" ht="23" customHeight="1" x14ac:dyDescent="0.35">
      <c r="A238" s="87"/>
      <c r="B238" s="18" t="s">
        <v>338</v>
      </c>
      <c r="C238" s="25"/>
      <c r="D238" s="18" t="s">
        <v>263</v>
      </c>
      <c r="E238" s="15"/>
      <c r="F238" s="15" t="s">
        <v>264</v>
      </c>
      <c r="G238" s="18" t="s">
        <v>262</v>
      </c>
      <c r="H238" s="25"/>
      <c r="I238" s="15" t="s">
        <v>265</v>
      </c>
      <c r="J238" s="15" t="s">
        <v>266</v>
      </c>
      <c r="K238" s="16" t="s">
        <v>267</v>
      </c>
      <c r="L238" s="93"/>
      <c r="M238" s="87"/>
    </row>
    <row r="239" spans="1:13" s="3" customFormat="1" ht="17.5" x14ac:dyDescent="0.35">
      <c r="A239" s="87"/>
      <c r="B239" s="143" t="s">
        <v>4</v>
      </c>
      <c r="C239" s="4" t="s">
        <v>566</v>
      </c>
      <c r="D239" s="9">
        <f t="shared" ref="D239:D244" si="15">IF(E239="",0,IF(E239="Observed",1,IF(E239="Progressing",0.5,0)))</f>
        <v>0</v>
      </c>
      <c r="E239" s="117"/>
      <c r="F239" s="111"/>
      <c r="G239" s="152">
        <f>IF(LOOKUP(2,1/(G$58:G238&lt;&gt;""),G$58:G238)&lt;&gt;0,IF(LOOKUP(2,1/(I$58:I239&lt;&gt;""),I$58:I239)=1,1,0),0)</f>
        <v>0</v>
      </c>
      <c r="H239" s="147" t="str">
        <f>IF(G239=1,"Achieved","Not achieved")</f>
        <v>Not achieved</v>
      </c>
      <c r="I239" s="143">
        <f>IFERROR(SUM($D$239:$D$241)/COUNT($D$239:$D$241)," ")</f>
        <v>0</v>
      </c>
      <c r="J239" s="154"/>
      <c r="K239" s="156" t="str">
        <f>IF(SUM($G$239:$G$244)=4,"High (H)",IF(SUM($G$239:$G$244)=3,"Medium-High (MH)",IF(SUM($G$239:$G$244)=2,"Medium-Low (ML)",IF(SUM($G$239:$G$244)=1,"Basic (B)","Basic level not achieved"))))</f>
        <v>Basic level not achieved</v>
      </c>
      <c r="L239" s="93"/>
      <c r="M239" s="87"/>
    </row>
    <row r="240" spans="1:13" s="3" customFormat="1" ht="26" x14ac:dyDescent="0.35">
      <c r="A240" s="87"/>
      <c r="B240" s="143"/>
      <c r="C240" s="4" t="s">
        <v>507</v>
      </c>
      <c r="D240" s="9">
        <f t="shared" si="15"/>
        <v>0</v>
      </c>
      <c r="E240" s="117"/>
      <c r="F240" s="111"/>
      <c r="G240" s="152"/>
      <c r="H240" s="147"/>
      <c r="I240" s="143"/>
      <c r="J240" s="154"/>
      <c r="K240" s="157"/>
      <c r="L240" s="93"/>
      <c r="M240" s="87"/>
    </row>
    <row r="241" spans="1:13" s="3" customFormat="1" ht="17.5" x14ac:dyDescent="0.35">
      <c r="A241" s="87"/>
      <c r="B241" s="143"/>
      <c r="C241" s="4" t="s">
        <v>508</v>
      </c>
      <c r="D241" s="9">
        <f t="shared" si="15"/>
        <v>0</v>
      </c>
      <c r="E241" s="117"/>
      <c r="F241" s="111"/>
      <c r="G241" s="152"/>
      <c r="H241" s="147"/>
      <c r="I241" s="143"/>
      <c r="J241" s="154"/>
      <c r="K241" s="157"/>
      <c r="L241" s="93"/>
      <c r="M241" s="87"/>
    </row>
    <row r="242" spans="1:13" s="3" customFormat="1" ht="17.5" x14ac:dyDescent="0.35">
      <c r="A242" s="87"/>
      <c r="B242" s="28" t="s">
        <v>0</v>
      </c>
      <c r="C242" s="5" t="s">
        <v>496</v>
      </c>
      <c r="D242" s="10">
        <f t="shared" si="15"/>
        <v>0</v>
      </c>
      <c r="E242" s="115"/>
      <c r="F242" s="112"/>
      <c r="G242" s="31">
        <f>IF(LOOKUP(2,1/(G$58:G241&lt;&gt;""),G$58:G241)&lt;&gt;0,IF(LOOKUP(2,1/(I$58:I242&lt;&gt;""),I$58:I242)=1,1,0),0)</f>
        <v>0</v>
      </c>
      <c r="H242" s="37" t="str">
        <f>IF(G242=1,"Achieved","Not achieved")</f>
        <v>Not achieved</v>
      </c>
      <c r="I242" s="28">
        <f>IFERROR(SUM($D$242)/COUNT($D$242)," ")</f>
        <v>0</v>
      </c>
      <c r="J242" s="112"/>
      <c r="K242" s="157"/>
      <c r="L242" s="93"/>
      <c r="M242" s="87"/>
    </row>
    <row r="243" spans="1:13" s="3" customFormat="1" ht="17.5" x14ac:dyDescent="0.35">
      <c r="A243" s="87"/>
      <c r="B243" s="27" t="s">
        <v>1</v>
      </c>
      <c r="C243" s="6" t="s">
        <v>478</v>
      </c>
      <c r="D243" s="11">
        <f t="shared" si="15"/>
        <v>0</v>
      </c>
      <c r="E243" s="116"/>
      <c r="F243" s="113"/>
      <c r="G243" s="34">
        <f>IF(LOOKUP(2,1/(G$58:G242&lt;&gt;""),G$58:G242)&lt;&gt;0,IF(LOOKUP(2,1/(I$58:I243&lt;&gt;""),I$58:I243)=1,1,0),0)</f>
        <v>0</v>
      </c>
      <c r="H243" s="35" t="str">
        <f>IF(G243=1,"Achieved","Not achieved")</f>
        <v>Not achieved</v>
      </c>
      <c r="I243" s="27">
        <f>IFERROR(SUM($D$243)/COUNT($D$243)," ")</f>
        <v>0</v>
      </c>
      <c r="J243" s="113"/>
      <c r="K243" s="157"/>
      <c r="L243" s="93"/>
      <c r="M243" s="87"/>
    </row>
    <row r="244" spans="1:13" s="3" customFormat="1" ht="17.5" x14ac:dyDescent="0.35">
      <c r="A244" s="87"/>
      <c r="B244" s="29" t="s">
        <v>2</v>
      </c>
      <c r="C244" s="7" t="s">
        <v>657</v>
      </c>
      <c r="D244" s="12">
        <f t="shared" si="15"/>
        <v>0</v>
      </c>
      <c r="E244" s="118"/>
      <c r="F244" s="114"/>
      <c r="G244" s="38">
        <f>IF(LOOKUP(2,1/(G$58:G243&lt;&gt;""),G$58:G243)&lt;&gt;0,IF(LOOKUP(2,1/(I$58:I244&lt;&gt;""),I$58:I244)=1,1,0),0)</f>
        <v>0</v>
      </c>
      <c r="H244" s="36" t="str">
        <f>IF(G244=1,"Achieved","Not achieved")</f>
        <v>Not achieved</v>
      </c>
      <c r="I244" s="29">
        <f>IFERROR(SUM($D$244)/COUNT($D$244)," ")</f>
        <v>0</v>
      </c>
      <c r="J244" s="114"/>
      <c r="K244" s="157"/>
      <c r="L244" s="93"/>
      <c r="M244" s="87"/>
    </row>
    <row r="245" spans="1:13" s="8" customFormat="1" ht="17.5" x14ac:dyDescent="0.35">
      <c r="A245" s="21"/>
      <c r="C245" s="19"/>
      <c r="D245" s="20"/>
      <c r="E245" s="22"/>
      <c r="F245" s="22"/>
      <c r="G245" s="23"/>
      <c r="H245" s="26"/>
      <c r="I245" s="8" t="str">
        <f>IFERROR(SUM($D$245)/COUNT($D$245)," ")</f>
        <v xml:space="preserve"> </v>
      </c>
      <c r="K245" s="24"/>
      <c r="L245" s="91"/>
      <c r="M245" s="21"/>
    </row>
    <row r="246" spans="1:13" s="13" customFormat="1" ht="52" customHeight="1" x14ac:dyDescent="0.35">
      <c r="A246" s="14"/>
      <c r="B246" s="104" t="s">
        <v>52</v>
      </c>
      <c r="C246" s="105"/>
      <c r="D246" s="105"/>
      <c r="E246" s="105"/>
      <c r="F246" s="105"/>
      <c r="G246" s="105"/>
      <c r="H246" s="105"/>
      <c r="I246" s="105"/>
      <c r="J246" s="105"/>
      <c r="K246" s="106"/>
      <c r="L246" s="92"/>
      <c r="M246" s="14"/>
    </row>
    <row r="247" spans="1:13" s="3" customFormat="1" ht="23" customHeight="1" x14ac:dyDescent="0.35">
      <c r="A247" s="87"/>
      <c r="B247" s="18" t="s">
        <v>363</v>
      </c>
      <c r="C247" s="25"/>
      <c r="D247" s="18" t="s">
        <v>263</v>
      </c>
      <c r="E247" s="15"/>
      <c r="F247" s="15" t="s">
        <v>264</v>
      </c>
      <c r="G247" s="18" t="s">
        <v>262</v>
      </c>
      <c r="H247" s="25"/>
      <c r="I247" s="15" t="s">
        <v>265</v>
      </c>
      <c r="J247" s="15" t="s">
        <v>266</v>
      </c>
      <c r="K247" s="16" t="s">
        <v>267</v>
      </c>
      <c r="L247" s="93"/>
      <c r="M247" s="87"/>
    </row>
    <row r="248" spans="1:13" s="3" customFormat="1" ht="17.5" x14ac:dyDescent="0.35">
      <c r="A248" s="87"/>
      <c r="B248" s="143" t="s">
        <v>4</v>
      </c>
      <c r="C248" s="4" t="s">
        <v>567</v>
      </c>
      <c r="D248" s="9">
        <f t="shared" ref="D248:D259" si="16">IF(E248="",0,IF(E248="Observed",1,IF(E248="Progressing",0.5,0)))</f>
        <v>0</v>
      </c>
      <c r="E248" s="117"/>
      <c r="F248" s="111"/>
      <c r="G248" s="152">
        <f>IF(LOOKUP(2,1/(G$58:G247&lt;&gt;""),G$58:G247)&lt;&gt;0,IF(LOOKUP(2,1/(I$58:I248&lt;&gt;""),I$58:I248)=1,1,0),0)</f>
        <v>0</v>
      </c>
      <c r="H248" s="147" t="str">
        <f>IF(G248=1,"Achieved","Not achieved")</f>
        <v>Not achieved</v>
      </c>
      <c r="I248" s="143">
        <f>IFERROR(SUM($D$248:$D$251)/COUNT($D$248:$D$251)," ")</f>
        <v>0</v>
      </c>
      <c r="J248" s="154"/>
      <c r="K248" s="156" t="str">
        <f>IF(SUM($G$248:$G$259)=4,"High (H)",IF(SUM($G$248:$G$259)=3,"Medium-High (MH)",IF(SUM($G$248:$G$259)=2,"Medium-Low (ML)",IF(SUM($G$248:$G$259)=1,"Basic (B)","Basic level not achieved"))))</f>
        <v>Basic level not achieved</v>
      </c>
      <c r="L248" s="93"/>
      <c r="M248" s="87"/>
    </row>
    <row r="249" spans="1:13" s="3" customFormat="1" ht="17.5" x14ac:dyDescent="0.35">
      <c r="A249" s="87"/>
      <c r="B249" s="143"/>
      <c r="C249" s="4" t="s">
        <v>568</v>
      </c>
      <c r="D249" s="9">
        <f t="shared" si="16"/>
        <v>0</v>
      </c>
      <c r="E249" s="117"/>
      <c r="F249" s="111"/>
      <c r="G249" s="152"/>
      <c r="H249" s="147"/>
      <c r="I249" s="143"/>
      <c r="J249" s="154"/>
      <c r="K249" s="157"/>
      <c r="L249" s="93"/>
      <c r="M249" s="87"/>
    </row>
    <row r="250" spans="1:13" s="3" customFormat="1" ht="17.5" x14ac:dyDescent="0.35">
      <c r="A250" s="87"/>
      <c r="B250" s="143"/>
      <c r="C250" s="4" t="s">
        <v>569</v>
      </c>
      <c r="D250" s="9">
        <f t="shared" si="16"/>
        <v>0</v>
      </c>
      <c r="E250" s="117"/>
      <c r="F250" s="111"/>
      <c r="G250" s="152"/>
      <c r="H250" s="147"/>
      <c r="I250" s="143"/>
      <c r="J250" s="154"/>
      <c r="K250" s="157"/>
      <c r="L250" s="93"/>
      <c r="M250" s="87"/>
    </row>
    <row r="251" spans="1:13" s="3" customFormat="1" ht="17.5" x14ac:dyDescent="0.35">
      <c r="A251" s="87"/>
      <c r="B251" s="143"/>
      <c r="C251" s="4" t="s">
        <v>570</v>
      </c>
      <c r="D251" s="9">
        <f t="shared" si="16"/>
        <v>0</v>
      </c>
      <c r="E251" s="117"/>
      <c r="F251" s="111"/>
      <c r="G251" s="152"/>
      <c r="H251" s="147"/>
      <c r="I251" s="143"/>
      <c r="J251" s="154"/>
      <c r="K251" s="157"/>
      <c r="L251" s="93"/>
      <c r="M251" s="87"/>
    </row>
    <row r="252" spans="1:13" s="3" customFormat="1" ht="17.5" x14ac:dyDescent="0.35">
      <c r="A252" s="87"/>
      <c r="B252" s="142" t="s">
        <v>0</v>
      </c>
      <c r="C252" s="5" t="s">
        <v>571</v>
      </c>
      <c r="D252" s="10">
        <f t="shared" si="16"/>
        <v>0</v>
      </c>
      <c r="E252" s="115"/>
      <c r="F252" s="112"/>
      <c r="G252" s="150">
        <f>IF(LOOKUP(2,1/(G$58:G251&lt;&gt;""),G$58:G251)&lt;&gt;0,IF(LOOKUP(2,1/(I$58:I252&lt;&gt;""),I$58:I252)=1,1,0),0)</f>
        <v>0</v>
      </c>
      <c r="H252" s="146" t="str">
        <f>IF(G252=1,"Achieved","Not achieved")</f>
        <v>Not achieved</v>
      </c>
      <c r="I252" s="142">
        <f>IFERROR(SUM($D$252:$D$255)/COUNT($D$252:$D$255)," ")</f>
        <v>0</v>
      </c>
      <c r="J252" s="159"/>
      <c r="K252" s="157"/>
      <c r="L252" s="93"/>
      <c r="M252" s="87"/>
    </row>
    <row r="253" spans="1:13" s="3" customFormat="1" ht="17.5" x14ac:dyDescent="0.35">
      <c r="A253" s="87"/>
      <c r="B253" s="142"/>
      <c r="C253" s="5" t="s">
        <v>572</v>
      </c>
      <c r="D253" s="10">
        <f t="shared" si="16"/>
        <v>0</v>
      </c>
      <c r="E253" s="115"/>
      <c r="F253" s="112"/>
      <c r="G253" s="150"/>
      <c r="H253" s="146"/>
      <c r="I253" s="142"/>
      <c r="J253" s="159"/>
      <c r="K253" s="157"/>
      <c r="L253" s="93"/>
      <c r="M253" s="87"/>
    </row>
    <row r="254" spans="1:13" s="3" customFormat="1" ht="17.5" x14ac:dyDescent="0.35">
      <c r="A254" s="87"/>
      <c r="B254" s="142"/>
      <c r="C254" s="5" t="s">
        <v>573</v>
      </c>
      <c r="D254" s="10">
        <f t="shared" si="16"/>
        <v>0</v>
      </c>
      <c r="E254" s="115"/>
      <c r="F254" s="112"/>
      <c r="G254" s="150"/>
      <c r="H254" s="146"/>
      <c r="I254" s="142"/>
      <c r="J254" s="159"/>
      <c r="K254" s="157"/>
      <c r="L254" s="93"/>
      <c r="M254" s="87"/>
    </row>
    <row r="255" spans="1:13" s="3" customFormat="1" ht="17.5" x14ac:dyDescent="0.35">
      <c r="A255" s="87"/>
      <c r="B255" s="142"/>
      <c r="C255" s="5" t="s">
        <v>574</v>
      </c>
      <c r="D255" s="10">
        <f t="shared" si="16"/>
        <v>0</v>
      </c>
      <c r="E255" s="115"/>
      <c r="F255" s="112"/>
      <c r="G255" s="150"/>
      <c r="H255" s="146"/>
      <c r="I255" s="142"/>
      <c r="J255" s="159"/>
      <c r="K255" s="157"/>
      <c r="L255" s="93"/>
      <c r="M255" s="87"/>
    </row>
    <row r="256" spans="1:13" s="3" customFormat="1" ht="17.5" x14ac:dyDescent="0.35">
      <c r="A256" s="87"/>
      <c r="B256" s="145" t="s">
        <v>1</v>
      </c>
      <c r="C256" s="6" t="s">
        <v>608</v>
      </c>
      <c r="D256" s="11">
        <f t="shared" si="16"/>
        <v>0</v>
      </c>
      <c r="E256" s="116"/>
      <c r="F256" s="113"/>
      <c r="G256" s="151">
        <f>IF(LOOKUP(2,1/(G$58:G255&lt;&gt;""),G$58:G255)&lt;&gt;0,IF(LOOKUP(2,1/(I$58:I256&lt;&gt;""),I$58:I256)=1,1,0),0)</f>
        <v>0</v>
      </c>
      <c r="H256" s="148" t="str">
        <f>IF(G256=1,"Achieved","Not achieved")</f>
        <v>Not achieved</v>
      </c>
      <c r="I256" s="145">
        <f>IFERROR(SUM($D$256:$D$258)/COUNT($D$256:$D$258)," ")</f>
        <v>0</v>
      </c>
      <c r="J256" s="158"/>
      <c r="K256" s="157"/>
      <c r="L256" s="93"/>
      <c r="M256" s="87"/>
    </row>
    <row r="257" spans="1:13" s="3" customFormat="1" ht="17.5" x14ac:dyDescent="0.35">
      <c r="A257" s="87"/>
      <c r="B257" s="145"/>
      <c r="C257" s="6" t="s">
        <v>658</v>
      </c>
      <c r="D257" s="11">
        <f t="shared" si="16"/>
        <v>0</v>
      </c>
      <c r="E257" s="116"/>
      <c r="F257" s="113"/>
      <c r="G257" s="151"/>
      <c r="H257" s="148"/>
      <c r="I257" s="145"/>
      <c r="J257" s="158"/>
      <c r="K257" s="157"/>
      <c r="L257" s="93"/>
      <c r="M257" s="87"/>
    </row>
    <row r="258" spans="1:13" s="3" customFormat="1" ht="17.5" x14ac:dyDescent="0.35">
      <c r="A258" s="87"/>
      <c r="B258" s="145"/>
      <c r="C258" s="6" t="s">
        <v>659</v>
      </c>
      <c r="D258" s="11">
        <f t="shared" si="16"/>
        <v>0</v>
      </c>
      <c r="E258" s="116"/>
      <c r="F258" s="113"/>
      <c r="G258" s="151"/>
      <c r="H258" s="148"/>
      <c r="I258" s="145"/>
      <c r="J258" s="158"/>
      <c r="K258" s="157"/>
      <c r="L258" s="93"/>
      <c r="M258" s="87"/>
    </row>
    <row r="259" spans="1:13" s="3" customFormat="1" ht="17.5" x14ac:dyDescent="0.35">
      <c r="A259" s="87"/>
      <c r="B259" s="29" t="s">
        <v>2</v>
      </c>
      <c r="C259" s="7" t="s">
        <v>660</v>
      </c>
      <c r="D259" s="12">
        <f t="shared" si="16"/>
        <v>0</v>
      </c>
      <c r="E259" s="118"/>
      <c r="F259" s="114"/>
      <c r="G259" s="38">
        <f>IF(LOOKUP(2,1/(G$58:G258&lt;&gt;""),G$58:G258)&lt;&gt;0,IF(LOOKUP(2,1/(I$58:I259&lt;&gt;""),I$58:I259)=1,1,0),0)</f>
        <v>0</v>
      </c>
      <c r="H259" s="36" t="str">
        <f>IF(G259=1,"Achieved","Not achieved")</f>
        <v>Not achieved</v>
      </c>
      <c r="I259" s="29">
        <f>IFERROR(SUM($D$259)/COUNT($D$259)," ")</f>
        <v>0</v>
      </c>
      <c r="J259" s="114"/>
      <c r="K259" s="157"/>
      <c r="L259" s="93"/>
      <c r="M259" s="87"/>
    </row>
    <row r="260" spans="1:13" s="8" customFormat="1" ht="17.5" x14ac:dyDescent="0.35">
      <c r="A260" s="21"/>
      <c r="C260" s="19"/>
      <c r="D260" s="20"/>
      <c r="E260" s="22"/>
      <c r="F260" s="22"/>
      <c r="G260" s="23"/>
      <c r="H260" s="26"/>
      <c r="I260" s="8" t="str">
        <f>IFERROR(SUM($D$260)/COUNT($D$260)," ")</f>
        <v xml:space="preserve"> </v>
      </c>
      <c r="K260" s="24"/>
      <c r="L260" s="91"/>
      <c r="M260" s="21"/>
    </row>
    <row r="261" spans="1:13" s="13" customFormat="1" ht="52" customHeight="1" x14ac:dyDescent="0.35">
      <c r="A261" s="14"/>
      <c r="B261" s="104" t="s">
        <v>23</v>
      </c>
      <c r="C261" s="105"/>
      <c r="D261" s="105"/>
      <c r="E261" s="105"/>
      <c r="F261" s="105"/>
      <c r="G261" s="105"/>
      <c r="H261" s="105"/>
      <c r="I261" s="105"/>
      <c r="J261" s="105"/>
      <c r="K261" s="106"/>
      <c r="L261" s="92"/>
      <c r="M261" s="14"/>
    </row>
    <row r="262" spans="1:13" s="3" customFormat="1" ht="23" customHeight="1" x14ac:dyDescent="0.35">
      <c r="A262" s="87"/>
      <c r="B262" s="18" t="s">
        <v>345</v>
      </c>
      <c r="C262" s="25"/>
      <c r="D262" s="18" t="s">
        <v>263</v>
      </c>
      <c r="E262" s="15"/>
      <c r="F262" s="15" t="s">
        <v>264</v>
      </c>
      <c r="G262" s="18" t="s">
        <v>262</v>
      </c>
      <c r="H262" s="25"/>
      <c r="I262" s="15" t="s">
        <v>265</v>
      </c>
      <c r="J262" s="15" t="s">
        <v>266</v>
      </c>
      <c r="K262" s="16" t="s">
        <v>267</v>
      </c>
      <c r="L262" s="93"/>
      <c r="M262" s="87"/>
    </row>
    <row r="263" spans="1:13" s="3" customFormat="1" ht="17.5" x14ac:dyDescent="0.35">
      <c r="A263" s="87"/>
      <c r="B263" s="143" t="s">
        <v>4</v>
      </c>
      <c r="C263" s="4" t="s">
        <v>9</v>
      </c>
      <c r="D263" s="9">
        <f t="shared" ref="D263:D270" si="17">IF(E263="",0,IF(E263="Observed",1,IF(E263="Progressing",0.5,0)))</f>
        <v>0</v>
      </c>
      <c r="E263" s="117"/>
      <c r="F263" s="111"/>
      <c r="G263" s="152">
        <f>IF(LOOKUP(2,1/(G$58:G262&lt;&gt;""),G$58:G262)&lt;&gt;0,IF(LOOKUP(2,1/(I$58:I263&lt;&gt;""),I$58:I263)=1,1,0),0)</f>
        <v>0</v>
      </c>
      <c r="H263" s="147" t="str">
        <f>IF(G263=1,"Achieved","Not achieved")</f>
        <v>Not achieved</v>
      </c>
      <c r="I263" s="143">
        <f>IFERROR(SUM($D$263:$D$265)/COUNT($D$263:$D$265)," ")</f>
        <v>0</v>
      </c>
      <c r="J263" s="154"/>
      <c r="K263" s="156" t="str">
        <f>IF(SUM($G$263:$G$270)=4,"High (H)",IF(SUM($G$263:$G$270)=3,"Medium-High (MH)",IF(SUM($G$263:$G$270)=2,"Medium-Low (ML)",IF(SUM($G$263:$G$270)=1,"Basic (B)","Basic level not achieved"))))</f>
        <v>Basic level not achieved</v>
      </c>
      <c r="L263" s="93"/>
      <c r="M263" s="87"/>
    </row>
    <row r="264" spans="1:13" s="3" customFormat="1" ht="17.5" x14ac:dyDescent="0.35">
      <c r="A264" s="87"/>
      <c r="B264" s="143"/>
      <c r="C264" s="4" t="s">
        <v>575</v>
      </c>
      <c r="D264" s="9">
        <f t="shared" si="17"/>
        <v>0</v>
      </c>
      <c r="E264" s="117"/>
      <c r="F264" s="111"/>
      <c r="G264" s="152"/>
      <c r="H264" s="147"/>
      <c r="I264" s="143"/>
      <c r="J264" s="154"/>
      <c r="K264" s="157"/>
      <c r="L264" s="93"/>
      <c r="M264" s="87"/>
    </row>
    <row r="265" spans="1:13" s="3" customFormat="1" ht="17.5" x14ac:dyDescent="0.35">
      <c r="A265" s="87"/>
      <c r="B265" s="143"/>
      <c r="C265" s="4" t="s">
        <v>576</v>
      </c>
      <c r="D265" s="9">
        <f t="shared" si="17"/>
        <v>0</v>
      </c>
      <c r="E265" s="117"/>
      <c r="F265" s="111"/>
      <c r="G265" s="152"/>
      <c r="H265" s="147"/>
      <c r="I265" s="143"/>
      <c r="J265" s="154"/>
      <c r="K265" s="157"/>
      <c r="L265" s="93"/>
      <c r="M265" s="87"/>
    </row>
    <row r="266" spans="1:13" s="3" customFormat="1" ht="17.5" x14ac:dyDescent="0.35">
      <c r="A266" s="87"/>
      <c r="B266" s="142" t="s">
        <v>0</v>
      </c>
      <c r="C266" s="5" t="s">
        <v>9</v>
      </c>
      <c r="D266" s="10">
        <f t="shared" si="17"/>
        <v>0</v>
      </c>
      <c r="E266" s="115"/>
      <c r="F266" s="112"/>
      <c r="G266" s="150">
        <f>IF(LOOKUP(2,1/(G$58:G265&lt;&gt;""),G$58:G265)&lt;&gt;0,IF(LOOKUP(2,1/(I$58:I266&lt;&gt;""),I$58:I266)=1,1,0),0)</f>
        <v>0</v>
      </c>
      <c r="H266" s="146" t="str">
        <f>IF(G266=1,"Achieved","Not achieved")</f>
        <v>Not achieved</v>
      </c>
      <c r="I266" s="142">
        <f>IFERROR(SUM($D$266:$D$268)/COUNT($D$266:$D$268)," ")</f>
        <v>0</v>
      </c>
      <c r="J266" s="159"/>
      <c r="K266" s="157"/>
      <c r="L266" s="93"/>
      <c r="M266" s="87"/>
    </row>
    <row r="267" spans="1:13" s="3" customFormat="1" ht="17.5" x14ac:dyDescent="0.35">
      <c r="A267" s="87"/>
      <c r="B267" s="142"/>
      <c r="C267" s="5" t="s">
        <v>484</v>
      </c>
      <c r="D267" s="10">
        <f t="shared" si="17"/>
        <v>0</v>
      </c>
      <c r="E267" s="115"/>
      <c r="F267" s="112"/>
      <c r="G267" s="150"/>
      <c r="H267" s="146"/>
      <c r="I267" s="142"/>
      <c r="J267" s="159"/>
      <c r="K267" s="157"/>
      <c r="L267" s="93"/>
      <c r="M267" s="87"/>
    </row>
    <row r="268" spans="1:13" s="3" customFormat="1" ht="17.5" x14ac:dyDescent="0.35">
      <c r="A268" s="87"/>
      <c r="B268" s="142"/>
      <c r="C268" s="5" t="s">
        <v>485</v>
      </c>
      <c r="D268" s="10">
        <f t="shared" si="17"/>
        <v>0</v>
      </c>
      <c r="E268" s="115"/>
      <c r="F268" s="112"/>
      <c r="G268" s="150"/>
      <c r="H268" s="146"/>
      <c r="I268" s="142"/>
      <c r="J268" s="159"/>
      <c r="K268" s="157"/>
      <c r="L268" s="93"/>
      <c r="M268" s="87"/>
    </row>
    <row r="269" spans="1:13" s="3" customFormat="1" ht="17.5" x14ac:dyDescent="0.35">
      <c r="A269" s="87"/>
      <c r="B269" s="27" t="s">
        <v>1</v>
      </c>
      <c r="C269" s="6" t="s">
        <v>11</v>
      </c>
      <c r="D269" s="11">
        <f t="shared" si="17"/>
        <v>0</v>
      </c>
      <c r="E269" s="116"/>
      <c r="F269" s="113"/>
      <c r="G269" s="34">
        <f>IF(LOOKUP(2,1/(G$58:G268&lt;&gt;""),G$58:G268)&lt;&gt;0,IF(LOOKUP(2,1/(I$58:I269&lt;&gt;""),I$58:I269)=1,1,0),0)</f>
        <v>0</v>
      </c>
      <c r="H269" s="35" t="str">
        <f>IF(G269=1,"Achieved","Not achieved")</f>
        <v>Not achieved</v>
      </c>
      <c r="I269" s="27">
        <f>IFERROR(SUM($D$269)/COUNT($D$269)," ")</f>
        <v>0</v>
      </c>
      <c r="J269" s="113"/>
      <c r="K269" s="157"/>
      <c r="L269" s="93"/>
      <c r="M269" s="87"/>
    </row>
    <row r="270" spans="1:13" s="3" customFormat="1" ht="17.5" x14ac:dyDescent="0.35">
      <c r="A270" s="87"/>
      <c r="B270" s="29" t="s">
        <v>2</v>
      </c>
      <c r="C270" s="7" t="s">
        <v>12</v>
      </c>
      <c r="D270" s="12">
        <f t="shared" si="17"/>
        <v>0</v>
      </c>
      <c r="E270" s="118"/>
      <c r="F270" s="114"/>
      <c r="G270" s="38">
        <f>IF(LOOKUP(2,1/(G$58:G269&lt;&gt;""),G$58:G269)&lt;&gt;0,IF(LOOKUP(2,1/(I$58:I270&lt;&gt;""),I$58:I270)=1,1,0),0)</f>
        <v>0</v>
      </c>
      <c r="H270" s="36" t="str">
        <f>IF(G270=1,"Achieved","Not achieved")</f>
        <v>Not achieved</v>
      </c>
      <c r="I270" s="29">
        <f>IFERROR(SUM($D$270)/COUNT($D$270)," ")</f>
        <v>0</v>
      </c>
      <c r="J270" s="114"/>
      <c r="K270" s="157"/>
      <c r="L270" s="93"/>
      <c r="M270" s="87"/>
    </row>
    <row r="271" spans="1:13" s="8" customFormat="1" ht="17.5" x14ac:dyDescent="0.35">
      <c r="A271" s="21"/>
      <c r="C271" s="19"/>
      <c r="D271" s="20"/>
      <c r="E271" s="22"/>
      <c r="F271" s="22"/>
      <c r="G271" s="23"/>
      <c r="H271" s="26"/>
      <c r="I271" s="8" t="str">
        <f>IFERROR(SUM($D$271)/COUNT($D$271)," ")</f>
        <v xml:space="preserve"> </v>
      </c>
      <c r="K271" s="24"/>
      <c r="L271" s="91"/>
      <c r="M271" s="21"/>
    </row>
    <row r="272" spans="1:13" s="13" customFormat="1" ht="52" customHeight="1" x14ac:dyDescent="0.35">
      <c r="A272" s="14"/>
      <c r="B272" s="104" t="s">
        <v>24</v>
      </c>
      <c r="C272" s="105"/>
      <c r="D272" s="105"/>
      <c r="E272" s="105"/>
      <c r="F272" s="105"/>
      <c r="G272" s="105"/>
      <c r="H272" s="105"/>
      <c r="I272" s="105"/>
      <c r="J272" s="105"/>
      <c r="K272" s="106"/>
      <c r="L272" s="92"/>
      <c r="M272" s="14"/>
    </row>
    <row r="273" spans="1:13" s="3" customFormat="1" ht="23" customHeight="1" x14ac:dyDescent="0.35">
      <c r="A273" s="87"/>
      <c r="B273" s="18" t="s">
        <v>346</v>
      </c>
      <c r="C273" s="25"/>
      <c r="D273" s="18" t="s">
        <v>263</v>
      </c>
      <c r="E273" s="15"/>
      <c r="F273" s="15" t="s">
        <v>264</v>
      </c>
      <c r="G273" s="18" t="s">
        <v>262</v>
      </c>
      <c r="H273" s="25"/>
      <c r="I273" s="15" t="s">
        <v>265</v>
      </c>
      <c r="J273" s="15" t="s">
        <v>266</v>
      </c>
      <c r="K273" s="16" t="s">
        <v>267</v>
      </c>
      <c r="L273" s="93"/>
      <c r="M273" s="87"/>
    </row>
    <row r="274" spans="1:13" s="3" customFormat="1" ht="17.5" x14ac:dyDescent="0.35">
      <c r="A274" s="87"/>
      <c r="B274" s="30" t="s">
        <v>4</v>
      </c>
      <c r="C274" s="4" t="s">
        <v>609</v>
      </c>
      <c r="D274" s="9">
        <f t="shared" ref="D274:D281" si="18">IF(E274="",0,IF(E274="Observed",1,IF(E274="Progressing",0.5,0)))</f>
        <v>0</v>
      </c>
      <c r="E274" s="117"/>
      <c r="F274" s="111"/>
      <c r="G274" s="32">
        <f>IF(LOOKUP(2,1/(G$58:G273&lt;&gt;""),G$58:G273)&lt;&gt;0,IF(LOOKUP(2,1/(I$58:I274&lt;&gt;""),I$58:I274)=1,1,0),0)</f>
        <v>0</v>
      </c>
      <c r="H274" s="33" t="str">
        <f>IF(G274=1,"Achieved","Not achieved")</f>
        <v>Not achieved</v>
      </c>
      <c r="I274" s="30">
        <f>IFERROR(SUM($D$274)/COUNT($D$274)," ")</f>
        <v>0</v>
      </c>
      <c r="J274" s="111"/>
      <c r="K274" s="156" t="str">
        <f>IF(SUM($G$274:$G$281)=4,"High (H)",IF(SUM($G$274:$G$281)=3,"Medium-High (MH)",IF(SUM($G$274:$G$281)=2,"Medium-Low (ML)",IF(SUM($G$274:$G$281)=1,"Basic (B)","Basic level not achieved"))))</f>
        <v>Basic level not achieved</v>
      </c>
      <c r="L274" s="93"/>
      <c r="M274" s="87"/>
    </row>
    <row r="275" spans="1:13" s="3" customFormat="1" ht="26" x14ac:dyDescent="0.35">
      <c r="A275" s="87"/>
      <c r="B275" s="142" t="s">
        <v>0</v>
      </c>
      <c r="C275" s="5" t="s">
        <v>577</v>
      </c>
      <c r="D275" s="10">
        <f t="shared" si="18"/>
        <v>0</v>
      </c>
      <c r="E275" s="115"/>
      <c r="F275" s="112"/>
      <c r="G275" s="150">
        <f>IF(LOOKUP(2,1/(G$58:G274&lt;&gt;""),G$58:G274)&lt;&gt;0,IF(LOOKUP(2,1/(I$58:I275&lt;&gt;""),I$58:I275)=1,1,0),0)</f>
        <v>0</v>
      </c>
      <c r="H275" s="146" t="str">
        <f>IF(G275=1,"Achieved","Not achieved")</f>
        <v>Not achieved</v>
      </c>
      <c r="I275" s="142">
        <f>IFERROR(SUM($D$275:$D$276)/COUNT($D$275:$D$276)," ")</f>
        <v>0</v>
      </c>
      <c r="J275" s="159"/>
      <c r="K275" s="157"/>
      <c r="L275" s="93"/>
      <c r="M275" s="87"/>
    </row>
    <row r="276" spans="1:13" s="3" customFormat="1" ht="17.5" x14ac:dyDescent="0.35">
      <c r="A276" s="87"/>
      <c r="B276" s="142"/>
      <c r="C276" s="5" t="s">
        <v>578</v>
      </c>
      <c r="D276" s="10">
        <f t="shared" si="18"/>
        <v>0</v>
      </c>
      <c r="E276" s="115"/>
      <c r="F276" s="112"/>
      <c r="G276" s="150"/>
      <c r="H276" s="146"/>
      <c r="I276" s="142"/>
      <c r="J276" s="159"/>
      <c r="K276" s="157"/>
      <c r="L276" s="93"/>
      <c r="M276" s="87"/>
    </row>
    <row r="277" spans="1:13" s="3" customFormat="1" ht="17.5" x14ac:dyDescent="0.35">
      <c r="A277" s="87"/>
      <c r="B277" s="145" t="s">
        <v>1</v>
      </c>
      <c r="C277" s="6" t="s">
        <v>579</v>
      </c>
      <c r="D277" s="11">
        <f t="shared" si="18"/>
        <v>0</v>
      </c>
      <c r="E277" s="116"/>
      <c r="F277" s="113"/>
      <c r="G277" s="151">
        <f>IF(LOOKUP(2,1/(G$58:G276&lt;&gt;""),G$58:G276)&lt;&gt;0,IF(LOOKUP(2,1/(I$58:I277&lt;&gt;""),I$58:I277)=1,1,0),0)</f>
        <v>0</v>
      </c>
      <c r="H277" s="148" t="str">
        <f>IF(G277=1,"Achieved","Not achieved")</f>
        <v>Not achieved</v>
      </c>
      <c r="I277" s="145">
        <f>IFERROR(SUM($D$277:$D$278)/COUNT($D$277:$D$278)," ")</f>
        <v>0</v>
      </c>
      <c r="J277" s="158"/>
      <c r="K277" s="157"/>
      <c r="L277" s="93"/>
      <c r="M277" s="87"/>
    </row>
    <row r="278" spans="1:13" s="3" customFormat="1" ht="26" x14ac:dyDescent="0.35">
      <c r="A278" s="87"/>
      <c r="B278" s="145"/>
      <c r="C278" s="6" t="s">
        <v>580</v>
      </c>
      <c r="D278" s="11">
        <f t="shared" si="18"/>
        <v>0</v>
      </c>
      <c r="E278" s="116"/>
      <c r="F278" s="113"/>
      <c r="G278" s="151"/>
      <c r="H278" s="148"/>
      <c r="I278" s="145"/>
      <c r="J278" s="158"/>
      <c r="K278" s="157"/>
      <c r="L278" s="93"/>
      <c r="M278" s="87"/>
    </row>
    <row r="279" spans="1:13" s="3" customFormat="1" ht="26" x14ac:dyDescent="0.35">
      <c r="A279" s="87"/>
      <c r="B279" s="144" t="s">
        <v>2</v>
      </c>
      <c r="C279" s="7" t="s">
        <v>690</v>
      </c>
      <c r="D279" s="12">
        <f t="shared" si="18"/>
        <v>0</v>
      </c>
      <c r="E279" s="118"/>
      <c r="F279" s="114"/>
      <c r="G279" s="149">
        <f>IF(LOOKUP(2,1/(G$58:G278&lt;&gt;""),G$58:G278)&lt;&gt;0,IF(LOOKUP(2,1/(I$58:I279&lt;&gt;""),I$58:I279)=1,1,0),0)</f>
        <v>0</v>
      </c>
      <c r="H279" s="153" t="str">
        <f>IF(G279=1,"Achieved","Not achieved")</f>
        <v>Not achieved</v>
      </c>
      <c r="I279" s="144">
        <f>IFERROR(SUM($D$279:$D$281)/COUNT($D$279:$D$281)," ")</f>
        <v>0</v>
      </c>
      <c r="J279" s="155"/>
      <c r="K279" s="157"/>
      <c r="L279" s="93"/>
      <c r="M279" s="87"/>
    </row>
    <row r="280" spans="1:13" s="3" customFormat="1" ht="17.5" x14ac:dyDescent="0.35">
      <c r="A280" s="87"/>
      <c r="B280" s="144"/>
      <c r="C280" s="7" t="s">
        <v>691</v>
      </c>
      <c r="D280" s="12">
        <f t="shared" si="18"/>
        <v>0</v>
      </c>
      <c r="E280" s="118"/>
      <c r="F280" s="114"/>
      <c r="G280" s="149"/>
      <c r="H280" s="153"/>
      <c r="I280" s="144"/>
      <c r="J280" s="155"/>
      <c r="K280" s="157"/>
      <c r="L280" s="93"/>
      <c r="M280" s="87"/>
    </row>
    <row r="281" spans="1:13" s="3" customFormat="1" ht="17.5" x14ac:dyDescent="0.35">
      <c r="A281" s="87"/>
      <c r="B281" s="144"/>
      <c r="C281" s="7" t="s">
        <v>605</v>
      </c>
      <c r="D281" s="12">
        <f t="shared" si="18"/>
        <v>0</v>
      </c>
      <c r="E281" s="118"/>
      <c r="F281" s="114"/>
      <c r="G281" s="149"/>
      <c r="H281" s="153"/>
      <c r="I281" s="144"/>
      <c r="J281" s="155"/>
      <c r="K281" s="157"/>
      <c r="L281" s="93"/>
      <c r="M281" s="87"/>
    </row>
    <row r="282" spans="1:13" s="8" customFormat="1" ht="17.5" x14ac:dyDescent="0.35">
      <c r="A282" s="21"/>
      <c r="C282" s="19"/>
      <c r="D282" s="20"/>
      <c r="E282" s="22"/>
      <c r="F282" s="22"/>
      <c r="G282" s="23"/>
      <c r="H282" s="26"/>
      <c r="I282" s="8" t="str">
        <f>IFERROR(SUM($D$282)/COUNT($D$282)," ")</f>
        <v xml:space="preserve"> </v>
      </c>
      <c r="K282" s="24"/>
      <c r="L282" s="91"/>
      <c r="M282" s="21"/>
    </row>
    <row r="283" spans="1:13" s="13" customFormat="1" ht="52" customHeight="1" x14ac:dyDescent="0.35">
      <c r="A283" s="14"/>
      <c r="B283" s="104" t="s">
        <v>25</v>
      </c>
      <c r="C283" s="105"/>
      <c r="D283" s="105"/>
      <c r="E283" s="105"/>
      <c r="F283" s="105"/>
      <c r="G283" s="105"/>
      <c r="H283" s="105"/>
      <c r="I283" s="105"/>
      <c r="J283" s="105"/>
      <c r="K283" s="106"/>
      <c r="L283" s="92"/>
      <c r="M283" s="14"/>
    </row>
    <row r="284" spans="1:13" s="3" customFormat="1" ht="23" customHeight="1" x14ac:dyDescent="0.35">
      <c r="A284" s="87"/>
      <c r="B284" s="18" t="s">
        <v>364</v>
      </c>
      <c r="C284" s="25"/>
      <c r="D284" s="18" t="s">
        <v>263</v>
      </c>
      <c r="E284" s="15"/>
      <c r="F284" s="15" t="s">
        <v>264</v>
      </c>
      <c r="G284" s="18" t="s">
        <v>262</v>
      </c>
      <c r="H284" s="25"/>
      <c r="I284" s="15" t="s">
        <v>265</v>
      </c>
      <c r="J284" s="15" t="s">
        <v>266</v>
      </c>
      <c r="K284" s="16" t="s">
        <v>267</v>
      </c>
      <c r="L284" s="93"/>
      <c r="M284" s="87"/>
    </row>
    <row r="285" spans="1:13" s="3" customFormat="1" ht="17.5" x14ac:dyDescent="0.35">
      <c r="A285" s="87"/>
      <c r="B285" s="30" t="s">
        <v>4</v>
      </c>
      <c r="C285" s="4" t="s">
        <v>581</v>
      </c>
      <c r="D285" s="9">
        <f t="shared" ref="D285:D290" si="19">IF(E285="",0,IF(E285="Observed",1,IF(E285="Progressing",0.5,0)))</f>
        <v>0</v>
      </c>
      <c r="E285" s="117"/>
      <c r="F285" s="111"/>
      <c r="G285" s="32">
        <f>IF(LOOKUP(2,1/(G$58:G284&lt;&gt;""),G$58:G284)&lt;&gt;0,IF(LOOKUP(2,1/(I$58:I285&lt;&gt;""),I$58:I285)=1,1,0),0)</f>
        <v>0</v>
      </c>
      <c r="H285" s="33" t="str">
        <f>IF(G285=1,"Achieved","Not achieved")</f>
        <v>Not achieved</v>
      </c>
      <c r="I285" s="30">
        <f>IFERROR(SUM($D$285)/COUNT($D$285)," ")</f>
        <v>0</v>
      </c>
      <c r="J285" s="111"/>
      <c r="K285" s="156" t="str">
        <f>IF(SUM($G$285:$G$290)=4,"High (H)",IF(SUM($G$285:$G$290)=3,"Medium-High (MH)",IF(SUM($G$285:$G$290)=2,"Medium-Low (ML)",IF(SUM($G$285:$G$290)=1,"Basic (B)","Basic level not achieved"))))</f>
        <v>Basic level not achieved</v>
      </c>
      <c r="L285" s="93"/>
      <c r="M285" s="87"/>
    </row>
    <row r="286" spans="1:13" s="3" customFormat="1" ht="17.5" x14ac:dyDescent="0.35">
      <c r="A286" s="87"/>
      <c r="B286" s="142" t="s">
        <v>0</v>
      </c>
      <c r="C286" s="5" t="s">
        <v>582</v>
      </c>
      <c r="D286" s="10">
        <f t="shared" si="19"/>
        <v>0</v>
      </c>
      <c r="E286" s="115"/>
      <c r="F286" s="112"/>
      <c r="G286" s="150">
        <f>IF(LOOKUP(2,1/(G$58:G285&lt;&gt;""),G$58:G285)&lt;&gt;0,IF(LOOKUP(2,1/(I$58:I286&lt;&gt;""),I$58:I286)=1,1,0),0)</f>
        <v>0</v>
      </c>
      <c r="H286" s="146" t="str">
        <f>IF(G286=1,"Achieved","Not achieved")</f>
        <v>Not achieved</v>
      </c>
      <c r="I286" s="142">
        <f>IFERROR(SUM($D$286:$D$287)/COUNT($D$286:$D$287)," ")</f>
        <v>0</v>
      </c>
      <c r="J286" s="159"/>
      <c r="K286" s="157"/>
      <c r="L286" s="93"/>
      <c r="M286" s="87"/>
    </row>
    <row r="287" spans="1:13" s="3" customFormat="1" ht="17.5" x14ac:dyDescent="0.35">
      <c r="A287" s="87"/>
      <c r="B287" s="142"/>
      <c r="C287" s="5" t="s">
        <v>583</v>
      </c>
      <c r="D287" s="10">
        <f t="shared" si="19"/>
        <v>0</v>
      </c>
      <c r="E287" s="115"/>
      <c r="F287" s="112"/>
      <c r="G287" s="150"/>
      <c r="H287" s="146"/>
      <c r="I287" s="142"/>
      <c r="J287" s="159"/>
      <c r="K287" s="157"/>
      <c r="L287" s="93"/>
      <c r="M287" s="87"/>
    </row>
    <row r="288" spans="1:13" s="3" customFormat="1" ht="26" x14ac:dyDescent="0.35">
      <c r="A288" s="87"/>
      <c r="B288" s="27" t="s">
        <v>1</v>
      </c>
      <c r="C288" s="6" t="s">
        <v>661</v>
      </c>
      <c r="D288" s="11">
        <f t="shared" si="19"/>
        <v>0</v>
      </c>
      <c r="E288" s="116"/>
      <c r="F288" s="113"/>
      <c r="G288" s="34">
        <f>IF(LOOKUP(2,1/(G$58:G287&lt;&gt;""),G$58:G287)&lt;&gt;0,IF(LOOKUP(2,1/(I$58:I288&lt;&gt;""),I$58:I288)=1,1,0),0)</f>
        <v>0</v>
      </c>
      <c r="H288" s="35" t="str">
        <f>IF(G288=1,"Achieved","Not achieved")</f>
        <v>Not achieved</v>
      </c>
      <c r="I288" s="27">
        <f>IFERROR(SUM($D$288)/COUNT($D$288)," ")</f>
        <v>0</v>
      </c>
      <c r="J288" s="113"/>
      <c r="K288" s="157"/>
      <c r="L288" s="93"/>
      <c r="M288" s="87"/>
    </row>
    <row r="289" spans="1:13" s="3" customFormat="1" ht="17.5" x14ac:dyDescent="0.35">
      <c r="A289" s="87"/>
      <c r="B289" s="144" t="s">
        <v>2</v>
      </c>
      <c r="C289" s="7" t="s">
        <v>662</v>
      </c>
      <c r="D289" s="12">
        <f t="shared" si="19"/>
        <v>0</v>
      </c>
      <c r="E289" s="118"/>
      <c r="F289" s="114"/>
      <c r="G289" s="149">
        <f>IF(LOOKUP(2,1/(G$58:G288&lt;&gt;""),G$58:G288)&lt;&gt;0,IF(LOOKUP(2,1/(I$58:I289&lt;&gt;""),I$58:I289)=1,1,0),0)</f>
        <v>0</v>
      </c>
      <c r="H289" s="153" t="str">
        <f>IF(G289=1,"Achieved","Not achieved")</f>
        <v>Not achieved</v>
      </c>
      <c r="I289" s="144">
        <f>IFERROR(SUM($D$289:$D$290)/COUNT($D$289:$D$290)," ")</f>
        <v>0</v>
      </c>
      <c r="J289" s="155"/>
      <c r="K289" s="157"/>
      <c r="L289" s="93"/>
      <c r="M289" s="87"/>
    </row>
    <row r="290" spans="1:13" s="3" customFormat="1" ht="17.5" x14ac:dyDescent="0.35">
      <c r="A290" s="87"/>
      <c r="B290" s="144"/>
      <c r="C290" s="7" t="s">
        <v>663</v>
      </c>
      <c r="D290" s="12">
        <f t="shared" si="19"/>
        <v>0</v>
      </c>
      <c r="E290" s="118"/>
      <c r="F290" s="114"/>
      <c r="G290" s="149"/>
      <c r="H290" s="153"/>
      <c r="I290" s="144"/>
      <c r="J290" s="155"/>
      <c r="K290" s="157"/>
      <c r="L290" s="93"/>
      <c r="M290" s="87"/>
    </row>
    <row r="291" spans="1:13" s="8" customFormat="1" ht="17.5" x14ac:dyDescent="0.35">
      <c r="A291" s="21"/>
      <c r="C291" s="19"/>
      <c r="D291" s="20"/>
      <c r="E291" s="22"/>
      <c r="F291" s="22"/>
      <c r="G291" s="23"/>
      <c r="H291" s="26"/>
      <c r="I291" s="8" t="str">
        <f>IFERROR(SUM($D$291)/COUNT($D$291)," ")</f>
        <v xml:space="preserve"> </v>
      </c>
      <c r="K291" s="24"/>
      <c r="L291" s="91"/>
      <c r="M291" s="21"/>
    </row>
    <row r="292" spans="1:13" s="13" customFormat="1" ht="52" customHeight="1" x14ac:dyDescent="0.35">
      <c r="A292" s="14"/>
      <c r="B292" s="104" t="s">
        <v>26</v>
      </c>
      <c r="C292" s="105"/>
      <c r="D292" s="105"/>
      <c r="E292" s="105"/>
      <c r="F292" s="105"/>
      <c r="G292" s="105"/>
      <c r="H292" s="105"/>
      <c r="I292" s="105"/>
      <c r="J292" s="105"/>
      <c r="K292" s="106"/>
      <c r="L292" s="92"/>
      <c r="M292" s="14"/>
    </row>
    <row r="293" spans="1:13" s="3" customFormat="1" ht="23" customHeight="1" x14ac:dyDescent="0.35">
      <c r="A293" s="87"/>
      <c r="B293" s="18" t="s">
        <v>365</v>
      </c>
      <c r="C293" s="25"/>
      <c r="D293" s="18" t="s">
        <v>263</v>
      </c>
      <c r="E293" s="15"/>
      <c r="F293" s="15" t="s">
        <v>264</v>
      </c>
      <c r="G293" s="18" t="s">
        <v>262</v>
      </c>
      <c r="H293" s="25"/>
      <c r="I293" s="15" t="s">
        <v>265</v>
      </c>
      <c r="J293" s="15" t="s">
        <v>266</v>
      </c>
      <c r="K293" s="16" t="s">
        <v>267</v>
      </c>
      <c r="L293" s="93"/>
      <c r="M293" s="87"/>
    </row>
    <row r="294" spans="1:13" s="3" customFormat="1" ht="17.5" x14ac:dyDescent="0.35">
      <c r="A294" s="87"/>
      <c r="B294" s="30" t="s">
        <v>4</v>
      </c>
      <c r="C294" s="4" t="s">
        <v>584</v>
      </c>
      <c r="D294" s="9">
        <f t="shared" ref="D294:D299" si="20">IF(E294="",0,IF(E294="Observed",1,IF(E294="Progressing",0.5,0)))</f>
        <v>0</v>
      </c>
      <c r="E294" s="117"/>
      <c r="F294" s="111"/>
      <c r="G294" s="32">
        <f>IF(LOOKUP(2,1/(G$58:G293&lt;&gt;""),G$58:G293)&lt;&gt;0,IF(LOOKUP(2,1/(I$58:I294&lt;&gt;""),I$58:I294)=1,1,0),0)</f>
        <v>0</v>
      </c>
      <c r="H294" s="33" t="str">
        <f>IF(G294=1,"Achieved","Not achieved")</f>
        <v>Not achieved</v>
      </c>
      <c r="I294" s="30">
        <f>IFERROR(SUM($D$294)/COUNT($D$294)," ")</f>
        <v>0</v>
      </c>
      <c r="J294" s="111"/>
      <c r="K294" s="156" t="str">
        <f>IF(SUM($G$294:$G$299)=4,"High (H)",IF(SUM($G$294:$G$299)=3,"Medium-High (MH)",IF(SUM($G$294:$G$299)=2,"Medium-Low (ML)",IF(SUM($G$294:$G$299)=1,"Basic (B)","Basic level not achieved"))))</f>
        <v>Basic level not achieved</v>
      </c>
      <c r="L294" s="93"/>
      <c r="M294" s="87"/>
    </row>
    <row r="295" spans="1:13" s="3" customFormat="1" ht="17.5" x14ac:dyDescent="0.35">
      <c r="A295" s="87"/>
      <c r="B295" s="142" t="s">
        <v>0</v>
      </c>
      <c r="C295" s="5" t="s">
        <v>585</v>
      </c>
      <c r="D295" s="10">
        <f t="shared" si="20"/>
        <v>0</v>
      </c>
      <c r="E295" s="115"/>
      <c r="F295" s="112"/>
      <c r="G295" s="150">
        <f>IF(LOOKUP(2,1/(G$58:G294&lt;&gt;""),G$58:G294)&lt;&gt;0,IF(LOOKUP(2,1/(I$58:I295&lt;&gt;""),I$58:I295)=1,1,0),0)</f>
        <v>0</v>
      </c>
      <c r="H295" s="146" t="str">
        <f>IF(G295=1,"Achieved","Not achieved")</f>
        <v>Not achieved</v>
      </c>
      <c r="I295" s="142">
        <f>IFERROR(SUM($D$295:$D$296)/COUNT($D$295:$D$296)," ")</f>
        <v>0</v>
      </c>
      <c r="J295" s="159"/>
      <c r="K295" s="157"/>
      <c r="L295" s="93"/>
      <c r="M295" s="87"/>
    </row>
    <row r="296" spans="1:13" s="3" customFormat="1" ht="17.5" x14ac:dyDescent="0.35">
      <c r="A296" s="87"/>
      <c r="B296" s="142"/>
      <c r="C296" s="5" t="s">
        <v>586</v>
      </c>
      <c r="D296" s="10">
        <f t="shared" si="20"/>
        <v>0</v>
      </c>
      <c r="E296" s="115"/>
      <c r="F296" s="112"/>
      <c r="G296" s="150"/>
      <c r="H296" s="146"/>
      <c r="I296" s="142"/>
      <c r="J296" s="159"/>
      <c r="K296" s="157"/>
      <c r="L296" s="93"/>
      <c r="M296" s="87"/>
    </row>
    <row r="297" spans="1:13" s="3" customFormat="1" ht="26" x14ac:dyDescent="0.35">
      <c r="A297" s="87"/>
      <c r="B297" s="27" t="s">
        <v>1</v>
      </c>
      <c r="C297" s="6" t="s">
        <v>664</v>
      </c>
      <c r="D297" s="11">
        <f t="shared" si="20"/>
        <v>0</v>
      </c>
      <c r="E297" s="116"/>
      <c r="F297" s="113"/>
      <c r="G297" s="34">
        <f>IF(LOOKUP(2,1/(G$58:G296&lt;&gt;""),G$58:G296)&lt;&gt;0,IF(LOOKUP(2,1/(I$58:I297&lt;&gt;""),I$58:I297)=1,1,0),0)</f>
        <v>0</v>
      </c>
      <c r="H297" s="35" t="str">
        <f>IF(G297=1,"Achieved","Not achieved")</f>
        <v>Not achieved</v>
      </c>
      <c r="I297" s="27">
        <f>IFERROR(SUM($D$297)/COUNT($D$297)," ")</f>
        <v>0</v>
      </c>
      <c r="J297" s="113"/>
      <c r="K297" s="157"/>
      <c r="L297" s="93"/>
      <c r="M297" s="87"/>
    </row>
    <row r="298" spans="1:13" s="3" customFormat="1" ht="17.5" x14ac:dyDescent="0.35">
      <c r="A298" s="87"/>
      <c r="B298" s="144" t="s">
        <v>2</v>
      </c>
      <c r="C298" s="7" t="s">
        <v>665</v>
      </c>
      <c r="D298" s="12">
        <f t="shared" si="20"/>
        <v>0</v>
      </c>
      <c r="E298" s="118"/>
      <c r="F298" s="114"/>
      <c r="G298" s="149">
        <f>IF(LOOKUP(2,1/(G$58:G297&lt;&gt;""),G$58:G297)&lt;&gt;0,IF(LOOKUP(2,1/(I$58:I298&lt;&gt;""),I$58:I298)=1,1,0),0)</f>
        <v>0</v>
      </c>
      <c r="H298" s="153" t="str">
        <f>IF(G298=1,"Achieved","Not achieved")</f>
        <v>Not achieved</v>
      </c>
      <c r="I298" s="144">
        <f>IFERROR(SUM($D$298:$D$299)/COUNT($D$298:$D$299)," ")</f>
        <v>0</v>
      </c>
      <c r="J298" s="155"/>
      <c r="K298" s="157"/>
      <c r="L298" s="93"/>
      <c r="M298" s="87"/>
    </row>
    <row r="299" spans="1:13" s="3" customFormat="1" ht="17.5" x14ac:dyDescent="0.35">
      <c r="A299" s="87"/>
      <c r="B299" s="144"/>
      <c r="C299" s="7" t="s">
        <v>666</v>
      </c>
      <c r="D299" s="12">
        <f t="shared" si="20"/>
        <v>0</v>
      </c>
      <c r="E299" s="118"/>
      <c r="F299" s="114"/>
      <c r="G299" s="149"/>
      <c r="H299" s="153"/>
      <c r="I299" s="144"/>
      <c r="J299" s="155"/>
      <c r="K299" s="157"/>
      <c r="L299" s="93"/>
      <c r="M299" s="87"/>
    </row>
    <row r="300" spans="1:13" s="8" customFormat="1" ht="17.5" x14ac:dyDescent="0.35">
      <c r="A300" s="21"/>
      <c r="C300" s="19"/>
      <c r="D300" s="20"/>
      <c r="E300" s="22"/>
      <c r="F300" s="22"/>
      <c r="G300" s="23"/>
      <c r="H300" s="26"/>
      <c r="I300" s="8" t="str">
        <f>IFERROR(SUM($D$300)/COUNT($D$300)," ")</f>
        <v xml:space="preserve"> </v>
      </c>
      <c r="K300" s="24"/>
      <c r="L300" s="91"/>
      <c r="M300" s="21"/>
    </row>
    <row r="301" spans="1:13" s="13" customFormat="1" ht="52" customHeight="1" x14ac:dyDescent="0.35">
      <c r="A301" s="14"/>
      <c r="B301" s="104" t="s">
        <v>27</v>
      </c>
      <c r="C301" s="105"/>
      <c r="D301" s="105"/>
      <c r="E301" s="105"/>
      <c r="F301" s="105"/>
      <c r="G301" s="105"/>
      <c r="H301" s="105"/>
      <c r="I301" s="105"/>
      <c r="J301" s="105"/>
      <c r="K301" s="106"/>
      <c r="L301" s="92"/>
      <c r="M301" s="14"/>
    </row>
    <row r="302" spans="1:13" s="3" customFormat="1" ht="23" customHeight="1" x14ac:dyDescent="0.35">
      <c r="A302" s="87"/>
      <c r="B302" s="18" t="s">
        <v>366</v>
      </c>
      <c r="C302" s="25"/>
      <c r="D302" s="18" t="s">
        <v>263</v>
      </c>
      <c r="E302" s="15"/>
      <c r="F302" s="15" t="s">
        <v>264</v>
      </c>
      <c r="G302" s="18" t="s">
        <v>262</v>
      </c>
      <c r="H302" s="25"/>
      <c r="I302" s="15" t="s">
        <v>265</v>
      </c>
      <c r="J302" s="15" t="s">
        <v>266</v>
      </c>
      <c r="K302" s="16" t="s">
        <v>267</v>
      </c>
      <c r="L302" s="93"/>
      <c r="M302" s="87"/>
    </row>
    <row r="303" spans="1:13" s="3" customFormat="1" ht="26" x14ac:dyDescent="0.35">
      <c r="A303" s="87"/>
      <c r="B303" s="30" t="s">
        <v>4</v>
      </c>
      <c r="C303" s="4" t="s">
        <v>587</v>
      </c>
      <c r="D303" s="9">
        <f>IF(E303="",0,IF(E303="Observed",1,IF(E303="Progressing",0.5,0)))</f>
        <v>0</v>
      </c>
      <c r="E303" s="117"/>
      <c r="F303" s="111"/>
      <c r="G303" s="32">
        <f>IF(LOOKUP(2,1/(G$58:G302&lt;&gt;""),G$58:G302)&lt;&gt;0,IF(LOOKUP(2,1/(I$58:I303&lt;&gt;""),I$58:I303)=1,1,0),0)</f>
        <v>0</v>
      </c>
      <c r="H303" s="33" t="str">
        <f>IF(G303=1,"Achieved","Not achieved")</f>
        <v>Not achieved</v>
      </c>
      <c r="I303" s="30">
        <f>IFERROR(SUM($D$303)/COUNT($D$303)," ")</f>
        <v>0</v>
      </c>
      <c r="J303" s="111"/>
      <c r="K303" s="156" t="str">
        <f>IF(SUM($G$303:$G$307)=4,"High (H)",IF(SUM($G$303:$G$307)=3,"Medium-High (MH)",IF(SUM($G$303:$G$307)=2,"Medium-Low (ML)",IF(SUM($G$303:$G$307)=1,"Basic (B)","Basic level not achieved"))))</f>
        <v>Basic level not achieved</v>
      </c>
      <c r="L303" s="93"/>
      <c r="M303" s="87"/>
    </row>
    <row r="304" spans="1:13" s="3" customFormat="1" ht="17.5" x14ac:dyDescent="0.35">
      <c r="A304" s="87"/>
      <c r="B304" s="142" t="s">
        <v>0</v>
      </c>
      <c r="C304" s="5" t="s">
        <v>588</v>
      </c>
      <c r="D304" s="10">
        <f>IF(E304="",0,IF(E304="Observed",1,IF(E304="Progressing",0.5,0)))</f>
        <v>0</v>
      </c>
      <c r="E304" s="115"/>
      <c r="F304" s="112"/>
      <c r="G304" s="150">
        <f>IF(LOOKUP(2,1/(G$58:G303&lt;&gt;""),G$58:G303)&lt;&gt;0,IF(LOOKUP(2,1/(I$58:I304&lt;&gt;""),I$58:I304)=1,1,0),0)</f>
        <v>0</v>
      </c>
      <c r="H304" s="146" t="str">
        <f>IF(G304=1,"Achieved","Not achieved")</f>
        <v>Not achieved</v>
      </c>
      <c r="I304" s="142">
        <f>IFERROR(SUM($D$304:$D$305)/COUNT($D$304:$D$305)," ")</f>
        <v>0</v>
      </c>
      <c r="J304" s="159"/>
      <c r="K304" s="157"/>
      <c r="L304" s="93"/>
      <c r="M304" s="87"/>
    </row>
    <row r="305" spans="1:13" s="3" customFormat="1" ht="17.5" x14ac:dyDescent="0.35">
      <c r="A305" s="87"/>
      <c r="B305" s="142"/>
      <c r="C305" s="5" t="s">
        <v>589</v>
      </c>
      <c r="D305" s="10">
        <f>IF(E305="",0,IF(E305="Observed",1,IF(E305="Progressing",0.5,0)))</f>
        <v>0</v>
      </c>
      <c r="E305" s="115"/>
      <c r="F305" s="112"/>
      <c r="G305" s="150"/>
      <c r="H305" s="146"/>
      <c r="I305" s="142"/>
      <c r="J305" s="159"/>
      <c r="K305" s="157"/>
      <c r="L305" s="93"/>
      <c r="M305" s="87"/>
    </row>
    <row r="306" spans="1:13" s="3" customFormat="1" ht="26" x14ac:dyDescent="0.35">
      <c r="A306" s="87"/>
      <c r="B306" s="27" t="s">
        <v>1</v>
      </c>
      <c r="C306" s="6" t="s">
        <v>667</v>
      </c>
      <c r="D306" s="11">
        <f>IF(E306="",0,IF(E306="Observed",1,IF(E306="Progressing",0.5,0)))</f>
        <v>0</v>
      </c>
      <c r="E306" s="116"/>
      <c r="F306" s="113"/>
      <c r="G306" s="34">
        <f>IF(LOOKUP(2,1/(G$58:G305&lt;&gt;""),G$58:G305)&lt;&gt;0,IF(LOOKUP(2,1/(I$58:I306&lt;&gt;""),I$58:I306)=1,1,0),0)</f>
        <v>0</v>
      </c>
      <c r="H306" s="35" t="str">
        <f>IF(G306=1,"Achieved","Not achieved")</f>
        <v>Not achieved</v>
      </c>
      <c r="I306" s="27">
        <f>IFERROR(SUM($D$306)/COUNT($D$306)," ")</f>
        <v>0</v>
      </c>
      <c r="J306" s="113"/>
      <c r="K306" s="157"/>
      <c r="L306" s="93"/>
      <c r="M306" s="87"/>
    </row>
    <row r="307" spans="1:13" s="3" customFormat="1" ht="17.5" x14ac:dyDescent="0.35">
      <c r="A307" s="87"/>
      <c r="B307" s="29" t="s">
        <v>2</v>
      </c>
      <c r="C307" s="7" t="s">
        <v>668</v>
      </c>
      <c r="D307" s="12">
        <f>IF(E307="",0,IF(E307="Observed",1,IF(E307="Progressing",0.5,0)))</f>
        <v>0</v>
      </c>
      <c r="E307" s="118"/>
      <c r="F307" s="114"/>
      <c r="G307" s="38">
        <f>IF(LOOKUP(2,1/(G$58:G306&lt;&gt;""),G$58:G306)&lt;&gt;0,IF(LOOKUP(2,1/(I$58:I307&lt;&gt;""),I$58:I307)=1,1,0),0)</f>
        <v>0</v>
      </c>
      <c r="H307" s="36" t="str">
        <f>IF(G307=1,"Achieved","Not achieved")</f>
        <v>Not achieved</v>
      </c>
      <c r="I307" s="29">
        <f>IFERROR(SUM($D$307)/COUNT($D$307)," ")</f>
        <v>0</v>
      </c>
      <c r="J307" s="114"/>
      <c r="K307" s="157"/>
      <c r="L307" s="93"/>
      <c r="M307" s="87"/>
    </row>
    <row r="308" spans="1:13" s="8" customFormat="1" ht="17.5" x14ac:dyDescent="0.35">
      <c r="A308" s="21"/>
      <c r="C308" s="19"/>
      <c r="D308" s="20"/>
      <c r="E308" s="22"/>
      <c r="F308" s="22"/>
      <c r="G308" s="23"/>
      <c r="H308" s="26"/>
      <c r="I308" s="8" t="str">
        <f>IFERROR(SUM($D$308)/COUNT($D$308)," ")</f>
        <v xml:space="preserve"> </v>
      </c>
      <c r="K308" s="24"/>
      <c r="L308" s="91"/>
      <c r="M308" s="21"/>
    </row>
    <row r="309" spans="1:13" s="13" customFormat="1" ht="52" customHeight="1" x14ac:dyDescent="0.35">
      <c r="A309" s="14"/>
      <c r="B309" s="104" t="s">
        <v>28</v>
      </c>
      <c r="C309" s="105"/>
      <c r="D309" s="105"/>
      <c r="E309" s="105"/>
      <c r="F309" s="105"/>
      <c r="G309" s="105"/>
      <c r="H309" s="105"/>
      <c r="I309" s="105"/>
      <c r="J309" s="105"/>
      <c r="K309" s="106"/>
      <c r="L309" s="92"/>
      <c r="M309" s="14"/>
    </row>
    <row r="310" spans="1:13" s="3" customFormat="1" ht="23" customHeight="1" x14ac:dyDescent="0.35">
      <c r="A310" s="87"/>
      <c r="B310" s="18" t="s">
        <v>367</v>
      </c>
      <c r="C310" s="25"/>
      <c r="D310" s="18" t="s">
        <v>263</v>
      </c>
      <c r="E310" s="15"/>
      <c r="F310" s="15" t="s">
        <v>264</v>
      </c>
      <c r="G310" s="18" t="s">
        <v>262</v>
      </c>
      <c r="H310" s="25"/>
      <c r="I310" s="15" t="s">
        <v>265</v>
      </c>
      <c r="J310" s="15" t="s">
        <v>266</v>
      </c>
      <c r="K310" s="16" t="s">
        <v>267</v>
      </c>
      <c r="L310" s="93"/>
      <c r="M310" s="87"/>
    </row>
    <row r="311" spans="1:13" s="3" customFormat="1" ht="17.5" x14ac:dyDescent="0.35">
      <c r="A311" s="87"/>
      <c r="B311" s="30" t="s">
        <v>4</v>
      </c>
      <c r="C311" s="4" t="s">
        <v>590</v>
      </c>
      <c r="D311" s="9">
        <f>IF(E311="",0,IF(E311="Observed",1,IF(E311="Progressing",0.5,0)))</f>
        <v>0</v>
      </c>
      <c r="E311" s="117"/>
      <c r="F311" s="111"/>
      <c r="G311" s="32">
        <f>IF(LOOKUP(2,1/(G$58:G310&lt;&gt;""),G$58:G310)&lt;&gt;0,IF(LOOKUP(2,1/(I$58:I311&lt;&gt;""),I$58:I311)=1,1,0),0)</f>
        <v>0</v>
      </c>
      <c r="H311" s="33" t="str">
        <f>IF(G311=1,"Achieved","Not achieved")</f>
        <v>Not achieved</v>
      </c>
      <c r="I311" s="30">
        <f>IFERROR(SUM($D$311)/COUNT($D$311)," ")</f>
        <v>0</v>
      </c>
      <c r="J311" s="111"/>
      <c r="K311" s="156" t="str">
        <f>IF(SUM($G$311:$G$315)=4,"High (H)",IF(SUM($G$311:$G$315)=3,"Medium-High (MH)",IF(SUM($G$311:$G$315)=2,"Medium-Low (ML)",IF(SUM($G$311:$G$315)=1,"Basic (B)","Basic level not achieved"))))</f>
        <v>Basic level not achieved</v>
      </c>
      <c r="L311" s="93"/>
      <c r="M311" s="87"/>
    </row>
    <row r="312" spans="1:13" s="3" customFormat="1" ht="17.5" x14ac:dyDescent="0.35">
      <c r="A312" s="87"/>
      <c r="B312" s="28" t="s">
        <v>0</v>
      </c>
      <c r="C312" s="5" t="s">
        <v>495</v>
      </c>
      <c r="D312" s="10">
        <f>IF(E312="",0,IF(E312="Observed",1,IF(E312="Progressing",0.5,0)))</f>
        <v>0</v>
      </c>
      <c r="E312" s="115"/>
      <c r="F312" s="112"/>
      <c r="G312" s="31">
        <f>IF(LOOKUP(2,1/(G$58:G311&lt;&gt;""),G$58:G311)&lt;&gt;0,IF(LOOKUP(2,1/(I$58:I312&lt;&gt;""),I$58:I312)=1,1,0),0)</f>
        <v>0</v>
      </c>
      <c r="H312" s="37" t="str">
        <f>IF(G312=1,"Achieved","Not achieved")</f>
        <v>Not achieved</v>
      </c>
      <c r="I312" s="28">
        <f>IFERROR(SUM($D$312)/COUNT($D$312)," ")</f>
        <v>0</v>
      </c>
      <c r="J312" s="112"/>
      <c r="K312" s="157"/>
      <c r="L312" s="93"/>
      <c r="M312" s="87"/>
    </row>
    <row r="313" spans="1:13" s="3" customFormat="1" ht="26" x14ac:dyDescent="0.35">
      <c r="A313" s="87"/>
      <c r="B313" s="145" t="s">
        <v>1</v>
      </c>
      <c r="C313" s="6" t="s">
        <v>669</v>
      </c>
      <c r="D313" s="11">
        <f>IF(E313="",0,IF(E313="Observed",1,IF(E313="Progressing",0.5,0)))</f>
        <v>0</v>
      </c>
      <c r="E313" s="116"/>
      <c r="F313" s="113"/>
      <c r="G313" s="151">
        <f>IF(LOOKUP(2,1/(G$58:G312&lt;&gt;""),G$58:G312)&lt;&gt;0,IF(LOOKUP(2,1/(I$58:I313&lt;&gt;""),I$58:I313)=1,1,0),0)</f>
        <v>0</v>
      </c>
      <c r="H313" s="148" t="str">
        <f>IF(G313=1,"Achieved","Not achieved")</f>
        <v>Not achieved</v>
      </c>
      <c r="I313" s="145">
        <f>IFERROR(SUM($D$313:$D$314)/COUNT($D$313:$D$314)," ")</f>
        <v>0</v>
      </c>
      <c r="J313" s="158"/>
      <c r="K313" s="157"/>
      <c r="L313" s="93"/>
      <c r="M313" s="87"/>
    </row>
    <row r="314" spans="1:13" s="3" customFormat="1" ht="17.5" x14ac:dyDescent="0.35">
      <c r="A314" s="87"/>
      <c r="B314" s="145"/>
      <c r="C314" s="6" t="s">
        <v>670</v>
      </c>
      <c r="D314" s="11">
        <f>IF(E314="",0,IF(E314="Observed",1,IF(E314="Progressing",0.5,0)))</f>
        <v>0</v>
      </c>
      <c r="E314" s="116"/>
      <c r="F314" s="113"/>
      <c r="G314" s="151"/>
      <c r="H314" s="148"/>
      <c r="I314" s="145"/>
      <c r="J314" s="158"/>
      <c r="K314" s="157"/>
      <c r="L314" s="93"/>
      <c r="M314" s="87"/>
    </row>
    <row r="315" spans="1:13" s="3" customFormat="1" ht="17.5" x14ac:dyDescent="0.35">
      <c r="A315" s="87"/>
      <c r="B315" s="29" t="s">
        <v>2</v>
      </c>
      <c r="C315" s="7" t="s">
        <v>671</v>
      </c>
      <c r="D315" s="12">
        <f>IF(E315="",0,IF(E315="Observed",1,IF(E315="Progressing",0.5,0)))</f>
        <v>0</v>
      </c>
      <c r="E315" s="118"/>
      <c r="F315" s="114"/>
      <c r="G315" s="38">
        <f>IF(LOOKUP(2,1/(G$58:G314&lt;&gt;""),G$58:G314)&lt;&gt;0,IF(LOOKUP(2,1/(I$58:I315&lt;&gt;""),I$58:I315)=1,1,0),0)</f>
        <v>0</v>
      </c>
      <c r="H315" s="36" t="str">
        <f>IF(G315=1,"Achieved","Not achieved")</f>
        <v>Not achieved</v>
      </c>
      <c r="I315" s="29">
        <f>IFERROR(SUM($D$315)/COUNT($D$315)," ")</f>
        <v>0</v>
      </c>
      <c r="J315" s="114"/>
      <c r="K315" s="157"/>
      <c r="L315" s="93"/>
      <c r="M315" s="87"/>
    </row>
    <row r="316" spans="1:13" s="8" customFormat="1" ht="17.5" x14ac:dyDescent="0.35">
      <c r="A316" s="21"/>
      <c r="C316" s="19"/>
      <c r="D316" s="20"/>
      <c r="E316" s="22"/>
      <c r="F316" s="22"/>
      <c r="G316" s="23"/>
      <c r="H316" s="26"/>
      <c r="I316" s="8" t="str">
        <f>IFERROR(SUM($D$316)/COUNT($D$316)," ")</f>
        <v xml:space="preserve"> </v>
      </c>
      <c r="K316" s="24"/>
      <c r="L316" s="91"/>
      <c r="M316" s="21"/>
    </row>
    <row r="317" spans="1:13" s="13" customFormat="1" ht="52" customHeight="1" x14ac:dyDescent="0.35">
      <c r="A317" s="14"/>
      <c r="B317" s="104" t="s">
        <v>29</v>
      </c>
      <c r="C317" s="105"/>
      <c r="D317" s="105"/>
      <c r="E317" s="105"/>
      <c r="F317" s="105"/>
      <c r="G317" s="105"/>
      <c r="H317" s="105"/>
      <c r="I317" s="105"/>
      <c r="J317" s="105"/>
      <c r="K317" s="106"/>
      <c r="L317" s="92"/>
      <c r="M317" s="14"/>
    </row>
    <row r="318" spans="1:13" s="3" customFormat="1" ht="23" customHeight="1" x14ac:dyDescent="0.35">
      <c r="A318" s="87"/>
      <c r="B318" s="18" t="s">
        <v>368</v>
      </c>
      <c r="C318" s="25"/>
      <c r="D318" s="18" t="s">
        <v>263</v>
      </c>
      <c r="E318" s="15"/>
      <c r="F318" s="15" t="s">
        <v>264</v>
      </c>
      <c r="G318" s="18" t="s">
        <v>262</v>
      </c>
      <c r="H318" s="25"/>
      <c r="I318" s="15" t="s">
        <v>265</v>
      </c>
      <c r="J318" s="15" t="s">
        <v>266</v>
      </c>
      <c r="K318" s="16" t="s">
        <v>267</v>
      </c>
      <c r="L318" s="93"/>
      <c r="M318" s="87"/>
    </row>
    <row r="319" spans="1:13" s="3" customFormat="1" ht="26" x14ac:dyDescent="0.35">
      <c r="A319" s="87"/>
      <c r="B319" s="30" t="s">
        <v>4</v>
      </c>
      <c r="C319" s="4" t="s">
        <v>591</v>
      </c>
      <c r="D319" s="9">
        <f>IF(E319="",0,IF(E319="Observed",1,IF(E319="Progressing",0.5,0)))</f>
        <v>0</v>
      </c>
      <c r="E319" s="117"/>
      <c r="F319" s="111"/>
      <c r="G319" s="32">
        <f>IF(LOOKUP(2,1/(G$58:G318&lt;&gt;""),G$58:G318)&lt;&gt;0,IF(LOOKUP(2,1/(I$58:I319&lt;&gt;""),I$58:I319)=1,1,0),0)</f>
        <v>0</v>
      </c>
      <c r="H319" s="33" t="str">
        <f>IF(G319=1,"Achieved","Not achieved")</f>
        <v>Not achieved</v>
      </c>
      <c r="I319" s="30">
        <f>IFERROR(SUM($D$319)/COUNT($D$319)," ")</f>
        <v>0</v>
      </c>
      <c r="J319" s="111"/>
      <c r="K319" s="156" t="str">
        <f>IF(SUM($G$319:$G$323)=4,"High (H)",IF(SUM($G$319:$G$323)=3,"Medium-High (MH)",IF(SUM($G$319:$G$323)=2,"Medium-Low (ML)",IF(SUM($G$319:$G$323)=1,"Basic (B)","Basic level not achieved"))))</f>
        <v>Basic level not achieved</v>
      </c>
      <c r="L319" s="93"/>
      <c r="M319" s="87"/>
    </row>
    <row r="320" spans="1:13" s="3" customFormat="1" ht="17.5" x14ac:dyDescent="0.35">
      <c r="A320" s="87"/>
      <c r="B320" s="28" t="s">
        <v>0</v>
      </c>
      <c r="C320" s="5" t="s">
        <v>592</v>
      </c>
      <c r="D320" s="10">
        <f>IF(E320="",0,IF(E320="Observed",1,IF(E320="Progressing",0.5,0)))</f>
        <v>0</v>
      </c>
      <c r="E320" s="115"/>
      <c r="F320" s="112"/>
      <c r="G320" s="31">
        <f>IF(LOOKUP(2,1/(G$58:G319&lt;&gt;""),G$58:G319)&lt;&gt;0,IF(LOOKUP(2,1/(I$58:I320&lt;&gt;""),I$58:I320)=1,1,0),0)</f>
        <v>0</v>
      </c>
      <c r="H320" s="37" t="str">
        <f>IF(G320=1,"Achieved","Not achieved")</f>
        <v>Not achieved</v>
      </c>
      <c r="I320" s="28">
        <f>IFERROR(SUM($D$320)/COUNT($D$320)," ")</f>
        <v>0</v>
      </c>
      <c r="J320" s="112"/>
      <c r="K320" s="157"/>
      <c r="L320" s="93"/>
      <c r="M320" s="87"/>
    </row>
    <row r="321" spans="1:13" s="3" customFormat="1" ht="26" x14ac:dyDescent="0.35">
      <c r="A321" s="87"/>
      <c r="B321" s="27" t="s">
        <v>1</v>
      </c>
      <c r="C321" s="6" t="s">
        <v>672</v>
      </c>
      <c r="D321" s="11">
        <f>IF(E321="",0,IF(E321="Observed",1,IF(E321="Progressing",0.5,0)))</f>
        <v>0</v>
      </c>
      <c r="E321" s="116"/>
      <c r="F321" s="113"/>
      <c r="G321" s="34">
        <f>IF(LOOKUP(2,1/(G$58:G320&lt;&gt;""),G$58:G320)&lt;&gt;0,IF(LOOKUP(2,1/(I$58:I321&lt;&gt;""),I$58:I321)=1,1,0),0)</f>
        <v>0</v>
      </c>
      <c r="H321" s="35" t="str">
        <f>IF(G321=1,"Achieved","Not achieved")</f>
        <v>Not achieved</v>
      </c>
      <c r="I321" s="27">
        <f>IFERROR(SUM($D$321)/COUNT($D$321)," ")</f>
        <v>0</v>
      </c>
      <c r="J321" s="113"/>
      <c r="K321" s="157"/>
      <c r="L321" s="93"/>
      <c r="M321" s="87"/>
    </row>
    <row r="322" spans="1:13" s="3" customFormat="1" ht="17.5" x14ac:dyDescent="0.35">
      <c r="A322" s="87"/>
      <c r="B322" s="144" t="s">
        <v>2</v>
      </c>
      <c r="C322" s="7" t="s">
        <v>673</v>
      </c>
      <c r="D322" s="12">
        <f>IF(E322="",0,IF(E322="Observed",1,IF(E322="Progressing",0.5,0)))</f>
        <v>0</v>
      </c>
      <c r="E322" s="118"/>
      <c r="F322" s="114"/>
      <c r="G322" s="149">
        <f>IF(LOOKUP(2,1/(G$58:G321&lt;&gt;""),G$58:G321)&lt;&gt;0,IF(LOOKUP(2,1/(I$58:I322&lt;&gt;""),I$58:I322)=1,1,0),0)</f>
        <v>0</v>
      </c>
      <c r="H322" s="153" t="str">
        <f>IF(G322=1,"Achieved","Not achieved")</f>
        <v>Not achieved</v>
      </c>
      <c r="I322" s="144">
        <f>IFERROR(SUM($D$322:$D$323)/COUNT($D$322:$D$323)," ")</f>
        <v>0</v>
      </c>
      <c r="J322" s="155"/>
      <c r="K322" s="157"/>
      <c r="L322" s="93"/>
      <c r="M322" s="87"/>
    </row>
    <row r="323" spans="1:13" s="3" customFormat="1" ht="17.5" x14ac:dyDescent="0.35">
      <c r="A323" s="87"/>
      <c r="B323" s="144"/>
      <c r="C323" s="7" t="s">
        <v>674</v>
      </c>
      <c r="D323" s="12">
        <f>IF(E323="",0,IF(E323="Observed",1,IF(E323="Progressing",0.5,0)))</f>
        <v>0</v>
      </c>
      <c r="E323" s="118"/>
      <c r="F323" s="114"/>
      <c r="G323" s="149"/>
      <c r="H323" s="153"/>
      <c r="I323" s="144"/>
      <c r="J323" s="155"/>
      <c r="K323" s="157"/>
      <c r="L323" s="93"/>
      <c r="M323" s="87"/>
    </row>
    <row r="324" spans="1:13" s="8" customFormat="1" ht="17.5" x14ac:dyDescent="0.35">
      <c r="A324" s="21"/>
      <c r="C324" s="19"/>
      <c r="D324" s="20"/>
      <c r="E324" s="22"/>
      <c r="F324" s="22"/>
      <c r="G324" s="23"/>
      <c r="H324" s="26"/>
      <c r="I324" s="8" t="str">
        <f>IFERROR(SUM($D$324)/COUNT($D$324)," ")</f>
        <v xml:space="preserve"> </v>
      </c>
      <c r="K324" s="24"/>
      <c r="L324" s="91"/>
      <c r="M324" s="21"/>
    </row>
    <row r="325" spans="1:13" s="13" customFormat="1" ht="52" customHeight="1" x14ac:dyDescent="0.35">
      <c r="A325" s="14"/>
      <c r="B325" s="104" t="s">
        <v>33</v>
      </c>
      <c r="C325" s="105"/>
      <c r="D325" s="105"/>
      <c r="E325" s="105"/>
      <c r="F325" s="105"/>
      <c r="G325" s="105"/>
      <c r="H325" s="105"/>
      <c r="I325" s="105"/>
      <c r="J325" s="105"/>
      <c r="K325" s="106"/>
      <c r="L325" s="92"/>
      <c r="M325" s="14"/>
    </row>
    <row r="326" spans="1:13" s="3" customFormat="1" ht="23" customHeight="1" x14ac:dyDescent="0.35">
      <c r="A326" s="87"/>
      <c r="B326" s="18" t="s">
        <v>369</v>
      </c>
      <c r="C326" s="25"/>
      <c r="D326" s="18" t="s">
        <v>263</v>
      </c>
      <c r="E326" s="15"/>
      <c r="F326" s="15" t="s">
        <v>264</v>
      </c>
      <c r="G326" s="18" t="s">
        <v>262</v>
      </c>
      <c r="H326" s="25"/>
      <c r="I326" s="15" t="s">
        <v>265</v>
      </c>
      <c r="J326" s="15" t="s">
        <v>266</v>
      </c>
      <c r="K326" s="16" t="s">
        <v>267</v>
      </c>
      <c r="L326" s="93"/>
      <c r="M326" s="87"/>
    </row>
    <row r="327" spans="1:13" s="3" customFormat="1" ht="17.5" x14ac:dyDescent="0.35">
      <c r="A327" s="87"/>
      <c r="B327" s="30" t="s">
        <v>4</v>
      </c>
      <c r="C327" s="4" t="s">
        <v>593</v>
      </c>
      <c r="D327" s="9">
        <f>IF(E327="",0,IF(E327="Observed",1,IF(E327="Progressing",0.5,0)))</f>
        <v>0</v>
      </c>
      <c r="E327" s="117"/>
      <c r="F327" s="111"/>
      <c r="G327" s="32">
        <f>IF(LOOKUP(2,1/(G$58:G326&lt;&gt;""),G$58:G326)&lt;&gt;0,IF(LOOKUP(2,1/(I$58:I327&lt;&gt;""),I$58:I327)=1,1,0),0)</f>
        <v>0</v>
      </c>
      <c r="H327" s="33" t="str">
        <f>IF(G327=1,"Achieved","Not achieved")</f>
        <v>Not achieved</v>
      </c>
      <c r="I327" s="30">
        <f>IFERROR(SUM($D$327)/COUNT($D$327)," ")</f>
        <v>0</v>
      </c>
      <c r="J327" s="111"/>
      <c r="K327" s="156" t="str">
        <f>IF(SUM($G$327:$G$330)=4,"High (H)",IF(SUM($G$327:$G$330)=3,"Medium-High (MH)",IF(SUM($G$327:$G$330)=2,"Medium-Low (ML)",IF(SUM($G$327:$G$330)=1,"Basic (B)","Basic level not achieved"))))</f>
        <v>Basic level not achieved</v>
      </c>
      <c r="L327" s="93"/>
      <c r="M327" s="87"/>
    </row>
    <row r="328" spans="1:13" s="3" customFormat="1" ht="17.5" x14ac:dyDescent="0.35">
      <c r="A328" s="87"/>
      <c r="B328" s="28" t="s">
        <v>0</v>
      </c>
      <c r="C328" s="5" t="s">
        <v>10</v>
      </c>
      <c r="D328" s="10">
        <f>IF(E328="",0,IF(E328="Observed",1,IF(E328="Progressing",0.5,0)))</f>
        <v>0</v>
      </c>
      <c r="E328" s="115"/>
      <c r="F328" s="112"/>
      <c r="G328" s="31">
        <f>IF(LOOKUP(2,1/(G$58:G327&lt;&gt;""),G$58:G327)&lt;&gt;0,IF(LOOKUP(2,1/(I$58:I328&lt;&gt;""),I$58:I328)=1,1,0),0)</f>
        <v>0</v>
      </c>
      <c r="H328" s="37" t="str">
        <f>IF(G328=1,"Achieved","Not achieved")</f>
        <v>Not achieved</v>
      </c>
      <c r="I328" s="28">
        <f>IFERROR(SUM($D$328)/COUNT($D$328)," ")</f>
        <v>0</v>
      </c>
      <c r="J328" s="112"/>
      <c r="K328" s="157"/>
      <c r="L328" s="93"/>
      <c r="M328" s="87"/>
    </row>
    <row r="329" spans="1:13" s="3" customFormat="1" ht="26" x14ac:dyDescent="0.35">
      <c r="A329" s="87"/>
      <c r="B329" s="27" t="s">
        <v>1</v>
      </c>
      <c r="C329" s="6" t="s">
        <v>675</v>
      </c>
      <c r="D329" s="11">
        <f>IF(E329="",0,IF(E329="Observed",1,IF(E329="Progressing",0.5,0)))</f>
        <v>0</v>
      </c>
      <c r="E329" s="116"/>
      <c r="F329" s="113"/>
      <c r="G329" s="34">
        <f>IF(LOOKUP(2,1/(G$58:G328&lt;&gt;""),G$58:G328)&lt;&gt;0,IF(LOOKUP(2,1/(I$58:I329&lt;&gt;""),I$58:I329)=1,1,0),0)</f>
        <v>0</v>
      </c>
      <c r="H329" s="35" t="str">
        <f>IF(G329=1,"Achieved","Not achieved")</f>
        <v>Not achieved</v>
      </c>
      <c r="I329" s="27">
        <f>IFERROR(SUM($D$329)/COUNT($D$329)," ")</f>
        <v>0</v>
      </c>
      <c r="J329" s="113"/>
      <c r="K329" s="157"/>
      <c r="L329" s="93"/>
      <c r="M329" s="87"/>
    </row>
    <row r="330" spans="1:13" s="3" customFormat="1" ht="26" x14ac:dyDescent="0.35">
      <c r="A330" s="87"/>
      <c r="B330" s="29" t="s">
        <v>2</v>
      </c>
      <c r="C330" s="7" t="s">
        <v>676</v>
      </c>
      <c r="D330" s="12">
        <f>IF(E330="",0,IF(E330="Observed",1,IF(E330="Progressing",0.5,0)))</f>
        <v>0</v>
      </c>
      <c r="E330" s="118"/>
      <c r="F330" s="114"/>
      <c r="G330" s="38">
        <f>IF(LOOKUP(2,1/(G$58:G329&lt;&gt;""),G$58:G329)&lt;&gt;0,IF(LOOKUP(2,1/(I$58:I330&lt;&gt;""),I$58:I330)=1,1,0),0)</f>
        <v>0</v>
      </c>
      <c r="H330" s="36" t="str">
        <f>IF(G330=1,"Achieved","Not achieved")</f>
        <v>Not achieved</v>
      </c>
      <c r="I330" s="29">
        <f>IFERROR(SUM($D$330)/COUNT($D$330)," ")</f>
        <v>0</v>
      </c>
      <c r="J330" s="114"/>
      <c r="K330" s="157"/>
      <c r="L330" s="93"/>
      <c r="M330" s="87"/>
    </row>
    <row r="331" spans="1:13" s="8" customFormat="1" ht="17.5" x14ac:dyDescent="0.35">
      <c r="A331" s="21"/>
      <c r="C331" s="19"/>
      <c r="D331" s="20"/>
      <c r="E331" s="22"/>
      <c r="F331" s="22"/>
      <c r="G331" s="23"/>
      <c r="H331" s="26"/>
      <c r="I331" s="8" t="str">
        <f>IFERROR(SUM($D$331)/COUNT($D$331)," ")</f>
        <v xml:space="preserve"> </v>
      </c>
      <c r="K331" s="24"/>
      <c r="L331" s="91"/>
      <c r="M331" s="21"/>
    </row>
    <row r="332" spans="1:13" s="13" customFormat="1" ht="52" customHeight="1" x14ac:dyDescent="0.35">
      <c r="A332" s="14"/>
      <c r="B332" s="104" t="s">
        <v>30</v>
      </c>
      <c r="C332" s="105"/>
      <c r="D332" s="105"/>
      <c r="E332" s="105"/>
      <c r="F332" s="105"/>
      <c r="G332" s="105"/>
      <c r="H332" s="105"/>
      <c r="I332" s="105"/>
      <c r="J332" s="105"/>
      <c r="K332" s="106"/>
      <c r="L332" s="92"/>
      <c r="M332" s="14"/>
    </row>
    <row r="333" spans="1:13" s="3" customFormat="1" ht="23" customHeight="1" x14ac:dyDescent="0.35">
      <c r="A333" s="87"/>
      <c r="B333" s="18" t="s">
        <v>370</v>
      </c>
      <c r="C333" s="25"/>
      <c r="D333" s="18" t="s">
        <v>263</v>
      </c>
      <c r="E333" s="15"/>
      <c r="F333" s="15" t="s">
        <v>264</v>
      </c>
      <c r="G333" s="18" t="s">
        <v>262</v>
      </c>
      <c r="H333" s="25"/>
      <c r="I333" s="15" t="s">
        <v>265</v>
      </c>
      <c r="J333" s="15" t="s">
        <v>266</v>
      </c>
      <c r="K333" s="16" t="s">
        <v>267</v>
      </c>
      <c r="L333" s="93"/>
      <c r="M333" s="87"/>
    </row>
    <row r="334" spans="1:13" s="3" customFormat="1" ht="17.5" x14ac:dyDescent="0.35">
      <c r="A334" s="87"/>
      <c r="B334" s="143" t="s">
        <v>4</v>
      </c>
      <c r="C334" s="4" t="s">
        <v>491</v>
      </c>
      <c r="D334" s="9">
        <f t="shared" ref="D334:D342" si="21">IF(E334="",0,IF(E334="Observed",1,IF(E334="Progressing",0.5,0)))</f>
        <v>0</v>
      </c>
      <c r="E334" s="117"/>
      <c r="F334" s="111"/>
      <c r="G334" s="152">
        <f>IF(LOOKUP(2,1/(G$58:G333&lt;&gt;""),G$58:G333)&lt;&gt;0,IF(LOOKUP(2,1/(I$58:I334&lt;&gt;""),I$58:I334)=1,1,0),0)</f>
        <v>0</v>
      </c>
      <c r="H334" s="147" t="str">
        <f>IF(G334=1,"Achieved","Not achieved")</f>
        <v>Not achieved</v>
      </c>
      <c r="I334" s="143">
        <f>IFERROR(SUM($D$334:$D$335)/COUNT($D$334:$D$335)," ")</f>
        <v>0</v>
      </c>
      <c r="J334" s="154"/>
      <c r="K334" s="156" t="str">
        <f>IF(SUM($G$334:$G$342)=4,"High (H)",IF(SUM($G$334:$G$342)=3,"Medium-High (MH)",IF(SUM($G$334:$G$342)=2,"Medium-Low (ML)",IF(SUM($G$334:$G$342)=1,"Basic (B)","Basic level not achieved"))))</f>
        <v>Basic level not achieved</v>
      </c>
      <c r="L334" s="93"/>
      <c r="M334" s="87"/>
    </row>
    <row r="335" spans="1:13" s="3" customFormat="1" ht="26" x14ac:dyDescent="0.35">
      <c r="A335" s="87"/>
      <c r="B335" s="143"/>
      <c r="C335" s="4" t="s">
        <v>492</v>
      </c>
      <c r="D335" s="9">
        <f t="shared" si="21"/>
        <v>0</v>
      </c>
      <c r="E335" s="117"/>
      <c r="F335" s="111"/>
      <c r="G335" s="152"/>
      <c r="H335" s="147"/>
      <c r="I335" s="143"/>
      <c r="J335" s="154"/>
      <c r="K335" s="157"/>
      <c r="L335" s="93"/>
      <c r="M335" s="87"/>
    </row>
    <row r="336" spans="1:13" s="3" customFormat="1" ht="17.5" x14ac:dyDescent="0.35">
      <c r="A336" s="87"/>
      <c r="B336" s="142" t="s">
        <v>0</v>
      </c>
      <c r="C336" s="5" t="s">
        <v>594</v>
      </c>
      <c r="D336" s="10">
        <f t="shared" si="21"/>
        <v>0</v>
      </c>
      <c r="E336" s="115"/>
      <c r="F336" s="112"/>
      <c r="G336" s="150">
        <f>IF(LOOKUP(2,1/(G$58:G335&lt;&gt;""),G$58:G335)&lt;&gt;0,IF(LOOKUP(2,1/(I$58:I336&lt;&gt;""),I$58:I336)=1,1,0),0)</f>
        <v>0</v>
      </c>
      <c r="H336" s="146" t="str">
        <f>IF(G336=1,"Achieved","Not achieved")</f>
        <v>Not achieved</v>
      </c>
      <c r="I336" s="142">
        <f>IFERROR(SUM($D$336:$D$338)/COUNT($D$336:$D$338)," ")</f>
        <v>0</v>
      </c>
      <c r="J336" s="159"/>
      <c r="K336" s="157"/>
      <c r="L336" s="93"/>
      <c r="M336" s="87"/>
    </row>
    <row r="337" spans="1:13" s="3" customFormat="1" ht="17.5" x14ac:dyDescent="0.35">
      <c r="A337" s="87"/>
      <c r="B337" s="142"/>
      <c r="C337" s="5" t="s">
        <v>595</v>
      </c>
      <c r="D337" s="10">
        <f t="shared" si="21"/>
        <v>0</v>
      </c>
      <c r="E337" s="115"/>
      <c r="F337" s="112"/>
      <c r="G337" s="150"/>
      <c r="H337" s="146"/>
      <c r="I337" s="142"/>
      <c r="J337" s="159"/>
      <c r="K337" s="157"/>
      <c r="L337" s="93"/>
      <c r="M337" s="87"/>
    </row>
    <row r="338" spans="1:13" s="3" customFormat="1" ht="17.5" x14ac:dyDescent="0.35">
      <c r="A338" s="87"/>
      <c r="B338" s="142"/>
      <c r="C338" s="5" t="s">
        <v>596</v>
      </c>
      <c r="D338" s="10">
        <f t="shared" si="21"/>
        <v>0</v>
      </c>
      <c r="E338" s="115"/>
      <c r="F338" s="112"/>
      <c r="G338" s="150"/>
      <c r="H338" s="146"/>
      <c r="I338" s="142"/>
      <c r="J338" s="159"/>
      <c r="K338" s="157"/>
      <c r="L338" s="93"/>
      <c r="M338" s="87"/>
    </row>
    <row r="339" spans="1:13" s="3" customFormat="1" ht="17.5" x14ac:dyDescent="0.35">
      <c r="A339" s="87"/>
      <c r="B339" s="145" t="s">
        <v>1</v>
      </c>
      <c r="C339" s="6" t="s">
        <v>677</v>
      </c>
      <c r="D339" s="11">
        <f t="shared" si="21"/>
        <v>0</v>
      </c>
      <c r="E339" s="116"/>
      <c r="F339" s="113"/>
      <c r="G339" s="151">
        <f>IF(LOOKUP(2,1/(G$58:G338&lt;&gt;""),G$58:G338)&lt;&gt;0,IF(LOOKUP(2,1/(I$58:I339&lt;&gt;""),I$58:I339)=1,1,0),0)</f>
        <v>0</v>
      </c>
      <c r="H339" s="148" t="str">
        <f>IF(G339=1,"Achieved","Not achieved")</f>
        <v>Not achieved</v>
      </c>
      <c r="I339" s="145">
        <f>IFERROR(SUM($D$339:$D$340)/COUNT($D$339:$D$340)," ")</f>
        <v>0</v>
      </c>
      <c r="J339" s="158"/>
      <c r="K339" s="157"/>
      <c r="L339" s="93"/>
      <c r="M339" s="87"/>
    </row>
    <row r="340" spans="1:13" s="3" customFormat="1" ht="17.5" x14ac:dyDescent="0.35">
      <c r="A340" s="87"/>
      <c r="B340" s="145"/>
      <c r="C340" s="6" t="s">
        <v>678</v>
      </c>
      <c r="D340" s="11">
        <f t="shared" si="21"/>
        <v>0</v>
      </c>
      <c r="E340" s="116"/>
      <c r="F340" s="113"/>
      <c r="G340" s="151"/>
      <c r="H340" s="148"/>
      <c r="I340" s="145"/>
      <c r="J340" s="158"/>
      <c r="K340" s="157"/>
      <c r="L340" s="93"/>
      <c r="M340" s="87"/>
    </row>
    <row r="341" spans="1:13" s="3" customFormat="1" ht="17.5" x14ac:dyDescent="0.35">
      <c r="A341" s="87"/>
      <c r="B341" s="144" t="s">
        <v>2</v>
      </c>
      <c r="C341" s="7" t="s">
        <v>679</v>
      </c>
      <c r="D341" s="12">
        <f t="shared" si="21"/>
        <v>0</v>
      </c>
      <c r="E341" s="118"/>
      <c r="F341" s="114"/>
      <c r="G341" s="149">
        <f>IF(LOOKUP(2,1/(G$58:G340&lt;&gt;""),G$58:G340)&lt;&gt;0,IF(LOOKUP(2,1/(I$58:I341&lt;&gt;""),I$58:I341)=1,1,0),0)</f>
        <v>0</v>
      </c>
      <c r="H341" s="153" t="str">
        <f>IF(G341=1,"Achieved","Not achieved")</f>
        <v>Not achieved</v>
      </c>
      <c r="I341" s="144">
        <f>IFERROR(SUM($D$341:$D$342)/COUNT($D$341:$D$342)," ")</f>
        <v>0</v>
      </c>
      <c r="J341" s="155"/>
      <c r="K341" s="157"/>
      <c r="L341" s="93"/>
      <c r="M341" s="87"/>
    </row>
    <row r="342" spans="1:13" s="3" customFormat="1" ht="17.5" x14ac:dyDescent="0.35">
      <c r="A342" s="87"/>
      <c r="B342" s="144"/>
      <c r="C342" s="7" t="s">
        <v>602</v>
      </c>
      <c r="D342" s="12">
        <f t="shared" si="21"/>
        <v>0</v>
      </c>
      <c r="E342" s="118"/>
      <c r="F342" s="114"/>
      <c r="G342" s="149"/>
      <c r="H342" s="153"/>
      <c r="I342" s="144"/>
      <c r="J342" s="155"/>
      <c r="K342" s="157"/>
      <c r="L342" s="93"/>
      <c r="M342" s="87"/>
    </row>
    <row r="343" spans="1:13" s="8" customFormat="1" ht="17.5" x14ac:dyDescent="0.35">
      <c r="A343" s="21"/>
      <c r="C343" s="19"/>
      <c r="D343" s="20"/>
      <c r="E343" s="22"/>
      <c r="F343" s="22"/>
      <c r="G343" s="23"/>
      <c r="H343" s="26"/>
      <c r="I343" s="8" t="str">
        <f>IFERROR(SUM($D$343)/COUNT($D$343)," ")</f>
        <v xml:space="preserve"> </v>
      </c>
      <c r="K343" s="24"/>
      <c r="L343" s="91"/>
      <c r="M343" s="21"/>
    </row>
    <row r="344" spans="1:13" s="13" customFormat="1" ht="52" customHeight="1" x14ac:dyDescent="0.35">
      <c r="A344" s="14"/>
      <c r="B344" s="104" t="s">
        <v>31</v>
      </c>
      <c r="C344" s="105"/>
      <c r="D344" s="105"/>
      <c r="E344" s="105"/>
      <c r="F344" s="105"/>
      <c r="G344" s="105"/>
      <c r="H344" s="105"/>
      <c r="I344" s="105"/>
      <c r="J344" s="105"/>
      <c r="K344" s="106"/>
      <c r="L344" s="92"/>
      <c r="M344" s="14"/>
    </row>
    <row r="345" spans="1:13" s="3" customFormat="1" ht="23" customHeight="1" x14ac:dyDescent="0.35">
      <c r="A345" s="87"/>
      <c r="B345" s="18" t="s">
        <v>371</v>
      </c>
      <c r="C345" s="25"/>
      <c r="D345" s="18" t="s">
        <v>263</v>
      </c>
      <c r="E345" s="15"/>
      <c r="F345" s="15" t="s">
        <v>264</v>
      </c>
      <c r="G345" s="18" t="s">
        <v>262</v>
      </c>
      <c r="H345" s="25"/>
      <c r="I345" s="15" t="s">
        <v>265</v>
      </c>
      <c r="J345" s="15" t="s">
        <v>266</v>
      </c>
      <c r="K345" s="16" t="s">
        <v>267</v>
      </c>
      <c r="L345" s="93"/>
      <c r="M345" s="87"/>
    </row>
    <row r="346" spans="1:13" s="3" customFormat="1" ht="17.5" x14ac:dyDescent="0.35">
      <c r="A346" s="87"/>
      <c r="B346" s="30" t="s">
        <v>4</v>
      </c>
      <c r="C346" s="4" t="s">
        <v>597</v>
      </c>
      <c r="D346" s="9">
        <f>IF(E346="",0,IF(E346="Observed",1,IF(E346="Progressing",0.5,0)))</f>
        <v>0</v>
      </c>
      <c r="E346" s="117"/>
      <c r="F346" s="111"/>
      <c r="G346" s="32">
        <f>IF(LOOKUP(2,1/(G$58:G345&lt;&gt;""),G$58:G345)&lt;&gt;0,IF(LOOKUP(2,1/(I$58:I346&lt;&gt;""),I$58:I346)=1,1,0),0)</f>
        <v>0</v>
      </c>
      <c r="H346" s="33" t="str">
        <f>IF(G346=1,"Achieved","Not achieved")</f>
        <v>Not achieved</v>
      </c>
      <c r="I346" s="30">
        <f>IFERROR(SUM($D$346)/COUNT($D$346)," ")</f>
        <v>0</v>
      </c>
      <c r="J346" s="111"/>
      <c r="K346" s="156" t="str">
        <f>IF(SUM($G$346:$G$350)=4,"High (H)",IF(SUM($G$346:$G$350)=3,"Medium-High (MH)",IF(SUM($G$346:$G$350)=2,"Medium-Low (ML)",IF(SUM($G$346:$G$350)=1,"Basic (B)","Basic level not achieved"))))</f>
        <v>Basic level not achieved</v>
      </c>
      <c r="L346" s="93"/>
      <c r="M346" s="87"/>
    </row>
    <row r="347" spans="1:13" s="3" customFormat="1" ht="17.5" x14ac:dyDescent="0.35">
      <c r="A347" s="87"/>
      <c r="B347" s="28" t="s">
        <v>0</v>
      </c>
      <c r="C347" s="5" t="s">
        <v>598</v>
      </c>
      <c r="D347" s="10">
        <f>IF(E347="",0,IF(E347="Observed",1,IF(E347="Progressing",0.5,0)))</f>
        <v>0</v>
      </c>
      <c r="E347" s="115"/>
      <c r="F347" s="112"/>
      <c r="G347" s="31">
        <f>IF(LOOKUP(2,1/(G$58:G346&lt;&gt;""),G$58:G346)&lt;&gt;0,IF(LOOKUP(2,1/(I$58:I347&lt;&gt;""),I$58:I347)=1,1,0),0)</f>
        <v>0</v>
      </c>
      <c r="H347" s="37" t="str">
        <f>IF(G347=1,"Achieved","Not achieved")</f>
        <v>Not achieved</v>
      </c>
      <c r="I347" s="28">
        <f>IFERROR(SUM($D$347)/COUNT($D$347)," ")</f>
        <v>0</v>
      </c>
      <c r="J347" s="112"/>
      <c r="K347" s="157"/>
      <c r="L347" s="93"/>
      <c r="M347" s="87"/>
    </row>
    <row r="348" spans="1:13" s="3" customFormat="1" ht="17.5" x14ac:dyDescent="0.35">
      <c r="A348" s="87"/>
      <c r="B348" s="27" t="s">
        <v>1</v>
      </c>
      <c r="C348" s="6" t="s">
        <v>680</v>
      </c>
      <c r="D348" s="11">
        <f>IF(E348="",0,IF(E348="Observed",1,IF(E348="Progressing",0.5,0)))</f>
        <v>0</v>
      </c>
      <c r="E348" s="116"/>
      <c r="F348" s="113"/>
      <c r="G348" s="34">
        <f>IF(LOOKUP(2,1/(G$58:G347&lt;&gt;""),G$58:G347)&lt;&gt;0,IF(LOOKUP(2,1/(I$58:I348&lt;&gt;""),I$58:I348)=1,1,0),0)</f>
        <v>0</v>
      </c>
      <c r="H348" s="35" t="str">
        <f>IF(G348=1,"Achieved","Not achieved")</f>
        <v>Not achieved</v>
      </c>
      <c r="I348" s="27">
        <f>IFERROR(SUM($D$348)/COUNT($D$348)," ")</f>
        <v>0</v>
      </c>
      <c r="J348" s="113"/>
      <c r="K348" s="157"/>
      <c r="L348" s="93"/>
      <c r="M348" s="87"/>
    </row>
    <row r="349" spans="1:13" s="3" customFormat="1" ht="17.5" x14ac:dyDescent="0.35">
      <c r="A349" s="87"/>
      <c r="B349" s="144" t="s">
        <v>2</v>
      </c>
      <c r="C349" s="7" t="s">
        <v>681</v>
      </c>
      <c r="D349" s="12">
        <f>IF(E349="",0,IF(E349="Observed",1,IF(E349="Progressing",0.5,0)))</f>
        <v>0</v>
      </c>
      <c r="E349" s="118"/>
      <c r="F349" s="114"/>
      <c r="G349" s="149">
        <f>IF(LOOKUP(2,1/(G$58:G348&lt;&gt;""),G$58:G348)&lt;&gt;0,IF(LOOKUP(2,1/(I$58:I349&lt;&gt;""),I$58:I349)=1,1,0),0)</f>
        <v>0</v>
      </c>
      <c r="H349" s="153" t="str">
        <f>IF(G349=1,"Achieved","Not achieved")</f>
        <v>Not achieved</v>
      </c>
      <c r="I349" s="144">
        <f>IFERROR(SUM($D$349:$D$350)/COUNT($D$349:$D$350)," ")</f>
        <v>0</v>
      </c>
      <c r="J349" s="155"/>
      <c r="K349" s="157"/>
      <c r="L349" s="93"/>
      <c r="M349" s="87"/>
    </row>
    <row r="350" spans="1:13" s="3" customFormat="1" ht="17.5" x14ac:dyDescent="0.35">
      <c r="A350" s="87"/>
      <c r="B350" s="144"/>
      <c r="C350" s="7" t="s">
        <v>602</v>
      </c>
      <c r="D350" s="12">
        <f>IF(E350="",0,IF(E350="Observed",1,IF(E350="Progressing",0.5,0)))</f>
        <v>0</v>
      </c>
      <c r="E350" s="118"/>
      <c r="F350" s="114"/>
      <c r="G350" s="149"/>
      <c r="H350" s="153"/>
      <c r="I350" s="144"/>
      <c r="J350" s="155"/>
      <c r="K350" s="157"/>
      <c r="L350" s="93"/>
      <c r="M350" s="87"/>
    </row>
    <row r="351" spans="1:13" s="8" customFormat="1" ht="17.5" x14ac:dyDescent="0.35">
      <c r="A351" s="21"/>
      <c r="C351" s="19"/>
      <c r="D351" s="20"/>
      <c r="E351" s="22"/>
      <c r="F351" s="22"/>
      <c r="G351" s="23"/>
      <c r="H351" s="26"/>
      <c r="I351" s="8" t="str">
        <f>IFERROR(SUM($D$351)/COUNT($D$351)," ")</f>
        <v xml:space="preserve"> </v>
      </c>
      <c r="K351" s="24"/>
      <c r="L351" s="91"/>
      <c r="M351" s="21"/>
    </row>
    <row r="352" spans="1:13" s="13" customFormat="1" ht="52" customHeight="1" x14ac:dyDescent="0.35">
      <c r="A352" s="14"/>
      <c r="B352" s="104" t="s">
        <v>32</v>
      </c>
      <c r="C352" s="105"/>
      <c r="D352" s="105"/>
      <c r="E352" s="105"/>
      <c r="F352" s="105"/>
      <c r="G352" s="105"/>
      <c r="H352" s="105"/>
      <c r="I352" s="105"/>
      <c r="J352" s="105"/>
      <c r="K352" s="106"/>
      <c r="L352" s="92"/>
      <c r="M352" s="14"/>
    </row>
    <row r="353" spans="1:13" s="3" customFormat="1" ht="23" customHeight="1" x14ac:dyDescent="0.35">
      <c r="A353" s="87"/>
      <c r="B353" s="18" t="s">
        <v>372</v>
      </c>
      <c r="C353" s="25"/>
      <c r="D353" s="18" t="s">
        <v>263</v>
      </c>
      <c r="E353" s="17"/>
      <c r="F353" s="15" t="s">
        <v>264</v>
      </c>
      <c r="G353" s="18" t="s">
        <v>262</v>
      </c>
      <c r="H353" s="25"/>
      <c r="I353" s="15" t="s">
        <v>265</v>
      </c>
      <c r="J353" s="15" t="s">
        <v>266</v>
      </c>
      <c r="K353" s="16" t="s">
        <v>267</v>
      </c>
      <c r="L353" s="93"/>
      <c r="M353" s="87"/>
    </row>
    <row r="354" spans="1:13" s="3" customFormat="1" ht="26" x14ac:dyDescent="0.35">
      <c r="A354" s="87"/>
      <c r="B354" s="30" t="s">
        <v>4</v>
      </c>
      <c r="C354" s="4" t="s">
        <v>599</v>
      </c>
      <c r="D354" s="9">
        <f>IF(E354="",0,IF(E354="Observed",1,IF(E354="Progressing",0.5,0)))</f>
        <v>0</v>
      </c>
      <c r="E354" s="107"/>
      <c r="F354" s="111"/>
      <c r="G354" s="32">
        <f>IF(LOOKUP(2,1/(G$58:G353&lt;&gt;""),G$58:G353)&lt;&gt;0,IF(LOOKUP(2,1/(I$58:I354&lt;&gt;""),I$58:I354)=1,1,0),0)</f>
        <v>0</v>
      </c>
      <c r="H354" s="33" t="str">
        <f>IF(G354=1,"Achieved","Not achieved")</f>
        <v>Not achieved</v>
      </c>
      <c r="I354" s="30">
        <f>IFERROR(SUM($D$354)/COUNT($D$354)," ")</f>
        <v>0</v>
      </c>
      <c r="J354" s="111"/>
      <c r="K354" s="156" t="str">
        <f>IF(SUM($G$354:$G$358)=4,"High (H)",IF(SUM($G$354:$G$358)=3,"Medium-High (MH)",IF(SUM($G$354:$G$358)=2,"Medium-Low (ML)",IF(SUM($G$354:$G$358)=1,"Basic (B)","Basic level not achieved"))))</f>
        <v>Basic level not achieved</v>
      </c>
      <c r="L354" s="93"/>
      <c r="M354" s="87"/>
    </row>
    <row r="355" spans="1:13" s="3" customFormat="1" ht="17.5" x14ac:dyDescent="0.35">
      <c r="A355" s="87"/>
      <c r="B355" s="28" t="s">
        <v>0</v>
      </c>
      <c r="C355" s="5" t="s">
        <v>600</v>
      </c>
      <c r="D355" s="10">
        <f>IF(E355="",0,IF(E355="Observed",1,IF(E355="Progressing",0.5,0)))</f>
        <v>0</v>
      </c>
      <c r="E355" s="108"/>
      <c r="F355" s="112"/>
      <c r="G355" s="31">
        <f>IF(LOOKUP(2,1/(G$58:G354&lt;&gt;""),G$58:G354)&lt;&gt;0,IF(LOOKUP(2,1/(I$58:I355&lt;&gt;""),I$58:I355)=1,1,0),0)</f>
        <v>0</v>
      </c>
      <c r="H355" s="37" t="str">
        <f>IF(G355=1,"Achieved","Not achieved")</f>
        <v>Not achieved</v>
      </c>
      <c r="I355" s="28">
        <f>IFERROR(SUM($D$355)/COUNT($D$355)," ")</f>
        <v>0</v>
      </c>
      <c r="J355" s="112"/>
      <c r="K355" s="157"/>
      <c r="L355" s="93"/>
      <c r="M355" s="87"/>
    </row>
    <row r="356" spans="1:13" s="3" customFormat="1" ht="17.5" x14ac:dyDescent="0.35">
      <c r="A356" s="87"/>
      <c r="B356" s="27" t="s">
        <v>1</v>
      </c>
      <c r="C356" s="6" t="s">
        <v>682</v>
      </c>
      <c r="D356" s="11">
        <f>IF(E356="",0,IF(E356="Observed",1,IF(E356="Progressing",0.5,0)))</f>
        <v>0</v>
      </c>
      <c r="E356" s="109"/>
      <c r="F356" s="113"/>
      <c r="G356" s="34">
        <f>IF(LOOKUP(2,1/(G$58:G355&lt;&gt;""),G$58:G355)&lt;&gt;0,IF(LOOKUP(2,1/(I$58:I356&lt;&gt;""),I$58:I356)=1,1,0),0)</f>
        <v>0</v>
      </c>
      <c r="H356" s="35" t="str">
        <f>IF(G356=1,"Achieved","Not achieved")</f>
        <v>Not achieved</v>
      </c>
      <c r="I356" s="27">
        <f>IFERROR(SUM($D$356)/COUNT($D$356)," ")</f>
        <v>0</v>
      </c>
      <c r="J356" s="113"/>
      <c r="K356" s="157"/>
      <c r="L356" s="93"/>
      <c r="M356" s="87"/>
    </row>
    <row r="357" spans="1:13" s="3" customFormat="1" ht="17.5" x14ac:dyDescent="0.35">
      <c r="A357" s="87"/>
      <c r="B357" s="144" t="s">
        <v>2</v>
      </c>
      <c r="C357" s="7" t="s">
        <v>601</v>
      </c>
      <c r="D357" s="12">
        <f>IF(E357="",0,IF(E357="Observed",1,IF(E357="Progressing",0.5,0)))</f>
        <v>0</v>
      </c>
      <c r="E357" s="110"/>
      <c r="F357" s="114"/>
      <c r="G357" s="149">
        <f>IF(LOOKUP(2,1/(G$58:G356&lt;&gt;""),G$58:G356)&lt;&gt;0,IF(LOOKUP(2,1/(I$58:I357&lt;&gt;""),I$58:I357)=1,1,0),0)</f>
        <v>0</v>
      </c>
      <c r="H357" s="153" t="str">
        <f>IF(G357=1,"Achieved","Not achieved")</f>
        <v>Not achieved</v>
      </c>
      <c r="I357" s="144">
        <f>IFERROR(SUM($D$357:$D$358)/COUNT($D$357:$D$358)," ")</f>
        <v>0</v>
      </c>
      <c r="J357" s="155"/>
      <c r="K357" s="157"/>
      <c r="L357" s="93"/>
      <c r="M357" s="87"/>
    </row>
    <row r="358" spans="1:13" s="3" customFormat="1" ht="17.5" x14ac:dyDescent="0.35">
      <c r="A358" s="87"/>
      <c r="B358" s="144"/>
      <c r="C358" s="7" t="s">
        <v>602</v>
      </c>
      <c r="D358" s="12">
        <f>IF(E358="",0,IF(E358="Observed",1,IF(E358="Progressing",0.5,0)))</f>
        <v>0</v>
      </c>
      <c r="E358" s="110"/>
      <c r="F358" s="114"/>
      <c r="G358" s="149"/>
      <c r="H358" s="153"/>
      <c r="I358" s="144"/>
      <c r="J358" s="155"/>
      <c r="K358" s="157"/>
      <c r="L358" s="93"/>
      <c r="M358" s="87"/>
    </row>
    <row r="359" spans="1:13" s="8" customFormat="1" ht="17.5" x14ac:dyDescent="0.35">
      <c r="A359" s="21"/>
      <c r="C359" s="19"/>
      <c r="D359" s="20"/>
      <c r="E359" s="21"/>
      <c r="F359" s="22"/>
      <c r="G359" s="23"/>
      <c r="H359" s="26"/>
      <c r="I359" s="8" t="str">
        <f>IFERROR(SUM($D$359)/COUNT($D$359)," ")</f>
        <v xml:space="preserve"> </v>
      </c>
      <c r="K359" s="24"/>
      <c r="L359" s="91"/>
      <c r="M359" s="21"/>
    </row>
    <row r="360" spans="1:13" s="13" customFormat="1" ht="52" customHeight="1" x14ac:dyDescent="0.35">
      <c r="A360" s="14"/>
      <c r="B360" s="104" t="s">
        <v>34</v>
      </c>
      <c r="C360" s="105"/>
      <c r="D360" s="105"/>
      <c r="E360" s="105"/>
      <c r="F360" s="105"/>
      <c r="G360" s="105"/>
      <c r="H360" s="105"/>
      <c r="I360" s="105"/>
      <c r="J360" s="105"/>
      <c r="K360" s="106"/>
      <c r="L360" s="92"/>
      <c r="M360" s="14"/>
    </row>
    <row r="361" spans="1:13" s="3" customFormat="1" ht="23" customHeight="1" x14ac:dyDescent="0.35">
      <c r="A361" s="87"/>
      <c r="B361" s="18" t="s">
        <v>373</v>
      </c>
      <c r="C361" s="25"/>
      <c r="D361" s="18" t="s">
        <v>263</v>
      </c>
      <c r="E361" s="17"/>
      <c r="F361" s="15" t="s">
        <v>264</v>
      </c>
      <c r="G361" s="18" t="s">
        <v>262</v>
      </c>
      <c r="H361" s="25"/>
      <c r="I361" s="15" t="s">
        <v>265</v>
      </c>
      <c r="J361" s="15" t="s">
        <v>266</v>
      </c>
      <c r="K361" s="16" t="s">
        <v>267</v>
      </c>
      <c r="L361" s="93"/>
      <c r="M361" s="87"/>
    </row>
    <row r="362" spans="1:13" s="3" customFormat="1" ht="17.5" x14ac:dyDescent="0.35">
      <c r="A362" s="87"/>
      <c r="B362" s="143" t="s">
        <v>4</v>
      </c>
      <c r="C362" s="4" t="s">
        <v>509</v>
      </c>
      <c r="D362" s="9">
        <f t="shared" ref="D362:D374" si="22">IF(E362="",0,IF(E362="Observed",1,IF(E362="Progressing",0.5,0)))</f>
        <v>0</v>
      </c>
      <c r="E362" s="107"/>
      <c r="F362" s="111"/>
      <c r="G362" s="152">
        <f>IF(LOOKUP(2,1/(G$58:G361&lt;&gt;""),G$58:G361)&lt;&gt;0,IF(LOOKUP(2,1/(I$58:I362&lt;&gt;""),I$58:I362)=1,1,0),0)</f>
        <v>0</v>
      </c>
      <c r="H362" s="147" t="str">
        <f>IF(G362=1,"Achieved","Not achieved")</f>
        <v>Not achieved</v>
      </c>
      <c r="I362" s="143">
        <f>IFERROR(SUM($D$362:$D$367)/COUNT($D$362:$D$367)," ")</f>
        <v>0</v>
      </c>
      <c r="J362" s="154"/>
      <c r="K362" s="156" t="str">
        <f>IF(SUM($G$362:$G$374)=4,"High (H)",IF(SUM($G$362:$G$374)=3,"Medium-High (MH)",IF(SUM($G$362:$G$374)=2,"Medium-Low (ML)",IF(SUM($G$362:$G$374)=1,"Basic (B)","Basic level not achieved"))))</f>
        <v>Basic level not achieved</v>
      </c>
      <c r="L362" s="93"/>
      <c r="M362" s="87"/>
    </row>
    <row r="363" spans="1:13" s="3" customFormat="1" ht="17.5" x14ac:dyDescent="0.35">
      <c r="A363" s="87"/>
      <c r="B363" s="143"/>
      <c r="C363" s="4" t="s">
        <v>510</v>
      </c>
      <c r="D363" s="9">
        <f t="shared" si="22"/>
        <v>0</v>
      </c>
      <c r="E363" s="107"/>
      <c r="F363" s="111"/>
      <c r="G363" s="152"/>
      <c r="H363" s="147"/>
      <c r="I363" s="143"/>
      <c r="J363" s="154"/>
      <c r="K363" s="157"/>
      <c r="L363" s="93"/>
      <c r="M363" s="87"/>
    </row>
    <row r="364" spans="1:13" s="3" customFormat="1" ht="17.5" x14ac:dyDescent="0.35">
      <c r="A364" s="87"/>
      <c r="B364" s="143"/>
      <c r="C364" s="4" t="s">
        <v>603</v>
      </c>
      <c r="D364" s="9">
        <f t="shared" si="22"/>
        <v>0</v>
      </c>
      <c r="E364" s="107"/>
      <c r="F364" s="111"/>
      <c r="G364" s="152"/>
      <c r="H364" s="147"/>
      <c r="I364" s="143"/>
      <c r="J364" s="154"/>
      <c r="K364" s="157"/>
      <c r="L364" s="93"/>
      <c r="M364" s="87"/>
    </row>
    <row r="365" spans="1:13" s="3" customFormat="1" ht="17.5" x14ac:dyDescent="0.35">
      <c r="A365" s="87"/>
      <c r="B365" s="143"/>
      <c r="C365" s="4" t="s">
        <v>511</v>
      </c>
      <c r="D365" s="9">
        <f t="shared" si="22"/>
        <v>0</v>
      </c>
      <c r="E365" s="107"/>
      <c r="F365" s="111"/>
      <c r="G365" s="152"/>
      <c r="H365" s="147"/>
      <c r="I365" s="143"/>
      <c r="J365" s="154"/>
      <c r="K365" s="157"/>
      <c r="L365" s="93"/>
      <c r="M365" s="87"/>
    </row>
    <row r="366" spans="1:13" s="3" customFormat="1" ht="26" x14ac:dyDescent="0.35">
      <c r="A366" s="87"/>
      <c r="B366" s="143"/>
      <c r="C366" s="4" t="s">
        <v>512</v>
      </c>
      <c r="D366" s="9">
        <f t="shared" si="22"/>
        <v>0</v>
      </c>
      <c r="E366" s="107"/>
      <c r="F366" s="111"/>
      <c r="G366" s="152"/>
      <c r="H366" s="147"/>
      <c r="I366" s="143"/>
      <c r="J366" s="154"/>
      <c r="K366" s="157"/>
      <c r="L366" s="93"/>
      <c r="M366" s="87"/>
    </row>
    <row r="367" spans="1:13" s="3" customFormat="1" ht="17.5" x14ac:dyDescent="0.35">
      <c r="A367" s="87"/>
      <c r="B367" s="143"/>
      <c r="C367" s="4" t="s">
        <v>513</v>
      </c>
      <c r="D367" s="9">
        <f t="shared" si="22"/>
        <v>0</v>
      </c>
      <c r="E367" s="107"/>
      <c r="F367" s="111"/>
      <c r="G367" s="152"/>
      <c r="H367" s="147"/>
      <c r="I367" s="143"/>
      <c r="J367" s="154"/>
      <c r="K367" s="157"/>
      <c r="L367" s="93"/>
      <c r="M367" s="87"/>
    </row>
    <row r="368" spans="1:13" s="3" customFormat="1" ht="26" x14ac:dyDescent="0.35">
      <c r="A368" s="87"/>
      <c r="B368" s="142" t="s">
        <v>0</v>
      </c>
      <c r="C368" s="5" t="s">
        <v>514</v>
      </c>
      <c r="D368" s="10">
        <f t="shared" si="22"/>
        <v>0</v>
      </c>
      <c r="E368" s="108"/>
      <c r="F368" s="112"/>
      <c r="G368" s="150">
        <f>IF(LOOKUP(2,1/(G$58:G367&lt;&gt;""),G$58:G367)&lt;&gt;0,IF(LOOKUP(2,1/(I$58:I368&lt;&gt;""),I$58:I368)=1,1,0),0)</f>
        <v>0</v>
      </c>
      <c r="H368" s="146" t="str">
        <f>IF(G368=1,"Achieved","Not achieved")</f>
        <v>Not achieved</v>
      </c>
      <c r="I368" s="142">
        <f>IFERROR(SUM($D$368:$D$370)/COUNT($D$368:$D$370)," ")</f>
        <v>0</v>
      </c>
      <c r="J368" s="159"/>
      <c r="K368" s="157"/>
      <c r="L368" s="93"/>
      <c r="M368" s="87"/>
    </row>
    <row r="369" spans="1:13" s="3" customFormat="1" ht="26" x14ac:dyDescent="0.35">
      <c r="A369" s="87"/>
      <c r="B369" s="142"/>
      <c r="C369" s="5" t="s">
        <v>515</v>
      </c>
      <c r="D369" s="10">
        <f t="shared" si="22"/>
        <v>0</v>
      </c>
      <c r="E369" s="108"/>
      <c r="F369" s="112"/>
      <c r="G369" s="150"/>
      <c r="H369" s="146"/>
      <c r="I369" s="142"/>
      <c r="J369" s="159"/>
      <c r="K369" s="157"/>
      <c r="L369" s="93"/>
      <c r="M369" s="87"/>
    </row>
    <row r="370" spans="1:13" s="3" customFormat="1" ht="17.5" x14ac:dyDescent="0.35">
      <c r="A370" s="87"/>
      <c r="B370" s="142"/>
      <c r="C370" s="5" t="s">
        <v>683</v>
      </c>
      <c r="D370" s="10">
        <f t="shared" si="22"/>
        <v>0</v>
      </c>
      <c r="E370" s="108"/>
      <c r="F370" s="112"/>
      <c r="G370" s="150"/>
      <c r="H370" s="146"/>
      <c r="I370" s="142"/>
      <c r="J370" s="159"/>
      <c r="K370" s="157"/>
      <c r="L370" s="93"/>
      <c r="M370" s="87"/>
    </row>
    <row r="371" spans="1:13" s="3" customFormat="1" ht="17.5" x14ac:dyDescent="0.35">
      <c r="A371" s="87"/>
      <c r="B371" s="145" t="s">
        <v>1</v>
      </c>
      <c r="C371" s="6" t="s">
        <v>684</v>
      </c>
      <c r="D371" s="11">
        <f t="shared" si="22"/>
        <v>0</v>
      </c>
      <c r="E371" s="109"/>
      <c r="F371" s="113"/>
      <c r="G371" s="151">
        <f>IF(LOOKUP(2,1/(G$58:G370&lt;&gt;""),G$58:G370)&lt;&gt;0,IF(LOOKUP(2,1/(I$58:I371&lt;&gt;""),I$58:I371)=1,1,0),0)</f>
        <v>0</v>
      </c>
      <c r="H371" s="148" t="str">
        <f>IF(G371=1,"Achieved","Not achieved")</f>
        <v>Not achieved</v>
      </c>
      <c r="I371" s="145">
        <f>IFERROR(SUM($D$371:$D$372)/COUNT($D$371:$D$372)," ")</f>
        <v>0</v>
      </c>
      <c r="J371" s="158"/>
      <c r="K371" s="157"/>
      <c r="L371" s="93"/>
      <c r="M371" s="87"/>
    </row>
    <row r="372" spans="1:13" s="3" customFormat="1" ht="26" x14ac:dyDescent="0.35">
      <c r="A372" s="87"/>
      <c r="B372" s="145"/>
      <c r="C372" s="6" t="s">
        <v>685</v>
      </c>
      <c r="D372" s="11">
        <f t="shared" si="22"/>
        <v>0</v>
      </c>
      <c r="E372" s="109"/>
      <c r="F372" s="113"/>
      <c r="G372" s="151"/>
      <c r="H372" s="148"/>
      <c r="I372" s="145"/>
      <c r="J372" s="158"/>
      <c r="K372" s="157"/>
      <c r="L372" s="93"/>
      <c r="M372" s="87"/>
    </row>
    <row r="373" spans="1:13" s="3" customFormat="1" ht="17.5" x14ac:dyDescent="0.35">
      <c r="A373" s="87"/>
      <c r="B373" s="144" t="s">
        <v>2</v>
      </c>
      <c r="C373" s="7" t="s">
        <v>686</v>
      </c>
      <c r="D373" s="12">
        <f t="shared" si="22"/>
        <v>0</v>
      </c>
      <c r="E373" s="110"/>
      <c r="F373" s="114"/>
      <c r="G373" s="149">
        <f>IF(LOOKUP(2,1/(G$58:G372&lt;&gt;""),G$58:G372)&lt;&gt;0,IF(LOOKUP(2,1/(I$58:I373&lt;&gt;""),I$58:I373)=1,1,0),0)</f>
        <v>0</v>
      </c>
      <c r="H373" s="153" t="str">
        <f>IF(G373=1,"Achieved","Not achieved")</f>
        <v>Not achieved</v>
      </c>
      <c r="I373" s="144">
        <f>IFERROR(SUM($D$373:$D$374)/COUNT($D$373:$D$374)," ")</f>
        <v>0</v>
      </c>
      <c r="J373" s="155"/>
      <c r="K373" s="157"/>
      <c r="L373" s="93"/>
      <c r="M373" s="87"/>
    </row>
    <row r="374" spans="1:13" s="3" customFormat="1" ht="17.5" x14ac:dyDescent="0.35">
      <c r="A374" s="87"/>
      <c r="B374" s="144"/>
      <c r="C374" s="7" t="s">
        <v>687</v>
      </c>
      <c r="D374" s="12">
        <f t="shared" si="22"/>
        <v>0</v>
      </c>
      <c r="E374" s="110"/>
      <c r="F374" s="114"/>
      <c r="G374" s="149"/>
      <c r="H374" s="153"/>
      <c r="I374" s="144"/>
      <c r="J374" s="155"/>
      <c r="K374" s="157"/>
      <c r="L374" s="93"/>
      <c r="M374" s="87"/>
    </row>
    <row r="375" spans="1:13" s="8" customFormat="1" ht="17.5" x14ac:dyDescent="0.35">
      <c r="A375" s="21"/>
      <c r="C375" s="19"/>
      <c r="D375" s="20"/>
      <c r="E375" s="21"/>
      <c r="F375" s="22"/>
      <c r="G375" s="23"/>
      <c r="H375" s="26"/>
      <c r="I375" s="8" t="str">
        <f>IFERROR(SUM($D$375)/COUNT($D$375)," ")</f>
        <v xml:space="preserve"> </v>
      </c>
      <c r="K375" s="24"/>
      <c r="L375" s="91"/>
      <c r="M375" s="21"/>
    </row>
  </sheetData>
  <sheetProtection formatColumns="0" formatRows="0"/>
  <mergeCells count="373">
    <mergeCell ref="K117:K122"/>
    <mergeCell ref="K108:K113"/>
    <mergeCell ref="K126:K133"/>
    <mergeCell ref="B118:B120"/>
    <mergeCell ref="B111:B112"/>
    <mergeCell ref="J86:J89"/>
    <mergeCell ref="J83:J85"/>
    <mergeCell ref="J97:J99"/>
    <mergeCell ref="H126:H128"/>
    <mergeCell ref="H90:H91"/>
    <mergeCell ref="G92:G93"/>
    <mergeCell ref="G90:G91"/>
    <mergeCell ref="B92:B93"/>
    <mergeCell ref="B90:B91"/>
    <mergeCell ref="H83:H85"/>
    <mergeCell ref="G97:G99"/>
    <mergeCell ref="J103:J104"/>
    <mergeCell ref="J100:J101"/>
    <mergeCell ref="G111:G112"/>
    <mergeCell ref="G109:G110"/>
    <mergeCell ref="G103:G104"/>
    <mergeCell ref="G100:G101"/>
    <mergeCell ref="G126:G128"/>
    <mergeCell ref="G118:G120"/>
    <mergeCell ref="K175:K181"/>
    <mergeCell ref="K165:K171"/>
    <mergeCell ref="K193:K204"/>
    <mergeCell ref="K185:K189"/>
    <mergeCell ref="J266:J268"/>
    <mergeCell ref="H221:H222"/>
    <mergeCell ref="J186:J187"/>
    <mergeCell ref="J178:J179"/>
    <mergeCell ref="J175:J177"/>
    <mergeCell ref="J219:J220"/>
    <mergeCell ref="J248:J251"/>
    <mergeCell ref="K217:K222"/>
    <mergeCell ref="K208:K213"/>
    <mergeCell ref="K226:K235"/>
    <mergeCell ref="K248:K259"/>
    <mergeCell ref="K239:K244"/>
    <mergeCell ref="H252:H255"/>
    <mergeCell ref="J211:J212"/>
    <mergeCell ref="J209:J210"/>
    <mergeCell ref="J203:J204"/>
    <mergeCell ref="J196:J201"/>
    <mergeCell ref="J231:J232"/>
    <mergeCell ref="J228:J230"/>
    <mergeCell ref="J167:J169"/>
    <mergeCell ref="G289:G290"/>
    <mergeCell ref="G286:G287"/>
    <mergeCell ref="G336:G338"/>
    <mergeCell ref="G334:G335"/>
    <mergeCell ref="G175:G177"/>
    <mergeCell ref="G167:G169"/>
    <mergeCell ref="G193:G195"/>
    <mergeCell ref="G186:G187"/>
    <mergeCell ref="G178:G179"/>
    <mergeCell ref="G277:G278"/>
    <mergeCell ref="G275:G276"/>
    <mergeCell ref="G209:G210"/>
    <mergeCell ref="G231:G232"/>
    <mergeCell ref="G228:G230"/>
    <mergeCell ref="G256:G258"/>
    <mergeCell ref="G61:G62"/>
    <mergeCell ref="J77:J79"/>
    <mergeCell ref="G69:G70"/>
    <mergeCell ref="G63:G64"/>
    <mergeCell ref="G77:G79"/>
    <mergeCell ref="G75:G76"/>
    <mergeCell ref="G71:G74"/>
    <mergeCell ref="I63:I64"/>
    <mergeCell ref="J61:J62"/>
    <mergeCell ref="J75:J76"/>
    <mergeCell ref="J71:J74"/>
    <mergeCell ref="J69:J70"/>
    <mergeCell ref="J63:J64"/>
    <mergeCell ref="H75:H76"/>
    <mergeCell ref="K60:K65"/>
    <mergeCell ref="K69:K79"/>
    <mergeCell ref="K83:K93"/>
    <mergeCell ref="J92:J93"/>
    <mergeCell ref="J90:J91"/>
    <mergeCell ref="I61:I62"/>
    <mergeCell ref="I75:I76"/>
    <mergeCell ref="I71:I74"/>
    <mergeCell ref="H61:H62"/>
    <mergeCell ref="H77:H79"/>
    <mergeCell ref="H298:H299"/>
    <mergeCell ref="G357:G358"/>
    <mergeCell ref="K97:K104"/>
    <mergeCell ref="G252:G255"/>
    <mergeCell ref="G248:G251"/>
    <mergeCell ref="K263:K270"/>
    <mergeCell ref="K274:K281"/>
    <mergeCell ref="G266:G268"/>
    <mergeCell ref="G263:G265"/>
    <mergeCell ref="H263:H265"/>
    <mergeCell ref="G211:G212"/>
    <mergeCell ref="G233:G235"/>
    <mergeCell ref="H231:H232"/>
    <mergeCell ref="H228:H230"/>
    <mergeCell ref="H256:H258"/>
    <mergeCell ref="J226:J227"/>
    <mergeCell ref="G131:G132"/>
    <mergeCell ref="G129:G130"/>
    <mergeCell ref="H167:H169"/>
    <mergeCell ref="H165:H166"/>
    <mergeCell ref="H159:H160"/>
    <mergeCell ref="H157:H158"/>
    <mergeCell ref="H148:H149"/>
    <mergeCell ref="G159:G160"/>
    <mergeCell ref="H103:H104"/>
    <mergeCell ref="H100:H101"/>
    <mergeCell ref="K346:K350"/>
    <mergeCell ref="K362:K374"/>
    <mergeCell ref="K354:K358"/>
    <mergeCell ref="G298:G299"/>
    <mergeCell ref="H341:H342"/>
    <mergeCell ref="H339:H340"/>
    <mergeCell ref="H336:H338"/>
    <mergeCell ref="H334:H335"/>
    <mergeCell ref="H286:H287"/>
    <mergeCell ref="G295:G296"/>
    <mergeCell ref="H373:H374"/>
    <mergeCell ref="H371:H372"/>
    <mergeCell ref="H368:H370"/>
    <mergeCell ref="I373:I374"/>
    <mergeCell ref="I371:I372"/>
    <mergeCell ref="G373:G374"/>
    <mergeCell ref="G371:G372"/>
    <mergeCell ref="G368:G370"/>
    <mergeCell ref="H349:H350"/>
    <mergeCell ref="H322:H323"/>
    <mergeCell ref="H313:H314"/>
    <mergeCell ref="H304:H305"/>
    <mergeCell ref="J131:J132"/>
    <mergeCell ref="J129:J130"/>
    <mergeCell ref="I118:I120"/>
    <mergeCell ref="I111:I112"/>
    <mergeCell ref="H111:H112"/>
    <mergeCell ref="H109:H110"/>
    <mergeCell ref="H141:H143"/>
    <mergeCell ref="H138:H140"/>
    <mergeCell ref="H131:H132"/>
    <mergeCell ref="H129:H130"/>
    <mergeCell ref="H118:H120"/>
    <mergeCell ref="I109:I110"/>
    <mergeCell ref="I138:I140"/>
    <mergeCell ref="I131:I132"/>
    <mergeCell ref="I129:I130"/>
    <mergeCell ref="I126:I128"/>
    <mergeCell ref="J304:J305"/>
    <mergeCell ref="J298:J299"/>
    <mergeCell ref="I304:I305"/>
    <mergeCell ref="I298:I299"/>
    <mergeCell ref="H97:H99"/>
    <mergeCell ref="H92:H93"/>
    <mergeCell ref="G86:G89"/>
    <mergeCell ref="G83:G85"/>
    <mergeCell ref="K137:K144"/>
    <mergeCell ref="K156:K161"/>
    <mergeCell ref="K148:K152"/>
    <mergeCell ref="J159:J160"/>
    <mergeCell ref="J157:J158"/>
    <mergeCell ref="J148:J149"/>
    <mergeCell ref="I141:I143"/>
    <mergeCell ref="I159:I160"/>
    <mergeCell ref="I157:I158"/>
    <mergeCell ref="I148:I149"/>
    <mergeCell ref="J126:J128"/>
    <mergeCell ref="J118:J120"/>
    <mergeCell ref="J111:J112"/>
    <mergeCell ref="J109:J110"/>
    <mergeCell ref="J141:J143"/>
    <mergeCell ref="J138:J140"/>
    <mergeCell ref="J295:J296"/>
    <mergeCell ref="J289:J290"/>
    <mergeCell ref="I248:I251"/>
    <mergeCell ref="I239:I241"/>
    <mergeCell ref="I233:I235"/>
    <mergeCell ref="I286:I287"/>
    <mergeCell ref="H295:H296"/>
    <mergeCell ref="H289:H290"/>
    <mergeCell ref="J286:J287"/>
    <mergeCell ref="H279:H281"/>
    <mergeCell ref="H277:H278"/>
    <mergeCell ref="H275:H276"/>
    <mergeCell ref="H266:H268"/>
    <mergeCell ref="J165:J166"/>
    <mergeCell ref="I279:I281"/>
    <mergeCell ref="I277:I278"/>
    <mergeCell ref="I275:I276"/>
    <mergeCell ref="I266:I268"/>
    <mergeCell ref="I167:I169"/>
    <mergeCell ref="I165:I166"/>
    <mergeCell ref="J263:J265"/>
    <mergeCell ref="J256:J258"/>
    <mergeCell ref="J252:J255"/>
    <mergeCell ref="I263:I265"/>
    <mergeCell ref="I256:I258"/>
    <mergeCell ref="I252:I255"/>
    <mergeCell ref="J279:J281"/>
    <mergeCell ref="J277:J278"/>
    <mergeCell ref="J275:J276"/>
    <mergeCell ref="J221:J222"/>
    <mergeCell ref="J193:J195"/>
    <mergeCell ref="I186:I187"/>
    <mergeCell ref="I178:I179"/>
    <mergeCell ref="I175:I177"/>
    <mergeCell ref="J373:J374"/>
    <mergeCell ref="J371:J372"/>
    <mergeCell ref="J368:J370"/>
    <mergeCell ref="J349:J350"/>
    <mergeCell ref="J341:J342"/>
    <mergeCell ref="J339:J340"/>
    <mergeCell ref="J336:J338"/>
    <mergeCell ref="J334:J335"/>
    <mergeCell ref="J362:J367"/>
    <mergeCell ref="J357:J358"/>
    <mergeCell ref="K294:K299"/>
    <mergeCell ref="K285:K290"/>
    <mergeCell ref="K311:K315"/>
    <mergeCell ref="K303:K307"/>
    <mergeCell ref="K334:K342"/>
    <mergeCell ref="K327:K330"/>
    <mergeCell ref="B289:B290"/>
    <mergeCell ref="B286:B287"/>
    <mergeCell ref="B279:B281"/>
    <mergeCell ref="B322:B323"/>
    <mergeCell ref="B313:B314"/>
    <mergeCell ref="B304:B305"/>
    <mergeCell ref="G341:G342"/>
    <mergeCell ref="G313:G314"/>
    <mergeCell ref="G304:G305"/>
    <mergeCell ref="G279:G281"/>
    <mergeCell ref="K319:K323"/>
    <mergeCell ref="G322:G323"/>
    <mergeCell ref="I322:I323"/>
    <mergeCell ref="I313:I314"/>
    <mergeCell ref="B298:B299"/>
    <mergeCell ref="B295:B296"/>
    <mergeCell ref="J322:J323"/>
    <mergeCell ref="J313:J314"/>
    <mergeCell ref="B277:B278"/>
    <mergeCell ref="B233:B235"/>
    <mergeCell ref="B266:B268"/>
    <mergeCell ref="J239:J241"/>
    <mergeCell ref="J233:J235"/>
    <mergeCell ref="B275:B276"/>
    <mergeCell ref="G239:G241"/>
    <mergeCell ref="G226:G227"/>
    <mergeCell ref="G221:G222"/>
    <mergeCell ref="B263:B265"/>
    <mergeCell ref="B256:B258"/>
    <mergeCell ref="B252:B255"/>
    <mergeCell ref="B248:B251"/>
    <mergeCell ref="B239:B241"/>
    <mergeCell ref="B231:B232"/>
    <mergeCell ref="B228:B230"/>
    <mergeCell ref="H248:H251"/>
    <mergeCell ref="H239:H241"/>
    <mergeCell ref="H233:H235"/>
    <mergeCell ref="B226:B227"/>
    <mergeCell ref="B221:B222"/>
    <mergeCell ref="H211:H212"/>
    <mergeCell ref="H209:H210"/>
    <mergeCell ref="H226:H227"/>
    <mergeCell ref="I295:I296"/>
    <mergeCell ref="I289:I290"/>
    <mergeCell ref="I193:I195"/>
    <mergeCell ref="H203:H204"/>
    <mergeCell ref="H196:H201"/>
    <mergeCell ref="I221:I222"/>
    <mergeCell ref="I231:I232"/>
    <mergeCell ref="I228:I230"/>
    <mergeCell ref="I226:I227"/>
    <mergeCell ref="I211:I212"/>
    <mergeCell ref="I209:I210"/>
    <mergeCell ref="I203:I204"/>
    <mergeCell ref="I196:I201"/>
    <mergeCell ref="I219:I220"/>
    <mergeCell ref="I368:I370"/>
    <mergeCell ref="I349:I350"/>
    <mergeCell ref="I341:I342"/>
    <mergeCell ref="I339:I340"/>
    <mergeCell ref="I336:I338"/>
    <mergeCell ref="I334:I335"/>
    <mergeCell ref="I362:I367"/>
    <mergeCell ref="I357:I358"/>
    <mergeCell ref="B373:B374"/>
    <mergeCell ref="B371:B372"/>
    <mergeCell ref="B357:B358"/>
    <mergeCell ref="B349:B350"/>
    <mergeCell ref="B341:B342"/>
    <mergeCell ref="B339:B340"/>
    <mergeCell ref="B336:B338"/>
    <mergeCell ref="B334:B335"/>
    <mergeCell ref="G339:G340"/>
    <mergeCell ref="G349:G350"/>
    <mergeCell ref="G362:G367"/>
    <mergeCell ref="B368:B370"/>
    <mergeCell ref="B362:B367"/>
    <mergeCell ref="H362:H367"/>
    <mergeCell ref="H357:H358"/>
    <mergeCell ref="B141:B143"/>
    <mergeCell ref="B138:B140"/>
    <mergeCell ref="B159:B160"/>
    <mergeCell ref="B157:B158"/>
    <mergeCell ref="B209:B210"/>
    <mergeCell ref="B203:B204"/>
    <mergeCell ref="B196:B201"/>
    <mergeCell ref="B193:B195"/>
    <mergeCell ref="B186:B187"/>
    <mergeCell ref="H186:H187"/>
    <mergeCell ref="H178:H179"/>
    <mergeCell ref="H175:H177"/>
    <mergeCell ref="B109:B110"/>
    <mergeCell ref="G203:G204"/>
    <mergeCell ref="G196:G201"/>
    <mergeCell ref="G219:G220"/>
    <mergeCell ref="B126:B128"/>
    <mergeCell ref="B178:B179"/>
    <mergeCell ref="B175:B177"/>
    <mergeCell ref="B167:B169"/>
    <mergeCell ref="B165:B166"/>
    <mergeCell ref="B131:B132"/>
    <mergeCell ref="B129:B130"/>
    <mergeCell ref="H193:H195"/>
    <mergeCell ref="H219:H220"/>
    <mergeCell ref="G165:G166"/>
    <mergeCell ref="G157:G158"/>
    <mergeCell ref="G138:G140"/>
    <mergeCell ref="G148:G149"/>
    <mergeCell ref="G141:G143"/>
    <mergeCell ref="B219:B220"/>
    <mergeCell ref="B211:B212"/>
    <mergeCell ref="B148:B149"/>
    <mergeCell ref="B86:B89"/>
    <mergeCell ref="B83:B85"/>
    <mergeCell ref="B77:B79"/>
    <mergeCell ref="I69:I70"/>
    <mergeCell ref="B61:B62"/>
    <mergeCell ref="B103:B104"/>
    <mergeCell ref="B100:B101"/>
    <mergeCell ref="B97:B99"/>
    <mergeCell ref="I77:I79"/>
    <mergeCell ref="I103:I104"/>
    <mergeCell ref="I100:I101"/>
    <mergeCell ref="I97:I99"/>
    <mergeCell ref="I92:I93"/>
    <mergeCell ref="I90:I91"/>
    <mergeCell ref="B75:B76"/>
    <mergeCell ref="B71:B74"/>
    <mergeCell ref="B69:B70"/>
    <mergeCell ref="B63:B64"/>
    <mergeCell ref="I86:I89"/>
    <mergeCell ref="I83:I85"/>
    <mergeCell ref="H71:H74"/>
    <mergeCell ref="H69:H70"/>
    <mergeCell ref="H63:H64"/>
    <mergeCell ref="H86:H89"/>
    <mergeCell ref="A1:L1"/>
    <mergeCell ref="B3:C3"/>
    <mergeCell ref="D3:E3"/>
    <mergeCell ref="B32:C32"/>
    <mergeCell ref="D32:E32"/>
    <mergeCell ref="E52:F52"/>
    <mergeCell ref="E30:F30"/>
    <mergeCell ref="E56:F56"/>
    <mergeCell ref="B54:C54"/>
    <mergeCell ref="D54:E54"/>
    <mergeCell ref="F4:K22"/>
    <mergeCell ref="F33:K45"/>
  </mergeCells>
  <conditionalFormatting sqref="I58:I375">
    <cfRule type="dataBar" priority="55">
      <dataBar showValue="0">
        <cfvo type="num" val="0"/>
        <cfvo type="num" val="1"/>
        <color rgb="FF00B050"/>
      </dataBar>
      <extLst>
        <ext xmlns:x14="http://schemas.microsoft.com/office/spreadsheetml/2009/9/main" uri="{B025F937-C7B1-47D3-B67F-A62EFF666E3E}">
          <x14:id>{8EEFD797-DE9B-4C46-B102-68397CE75833}</x14:id>
        </ext>
      </extLst>
    </cfRule>
  </conditionalFormatting>
  <conditionalFormatting sqref="K58:K59 K375">
    <cfRule type="containsText" dxfId="39" priority="51" operator="containsText" text="(H)">
      <formula>NOT(ISERROR(SEARCH("(H)",K58)))</formula>
    </cfRule>
    <cfRule type="containsText" dxfId="38" priority="52" operator="containsText" text="(MH)">
      <formula>NOT(ISERROR(SEARCH("(MH)",K58)))</formula>
    </cfRule>
    <cfRule type="containsText" dxfId="37" priority="53" operator="containsText" text="(ML)">
      <formula>NOT(ISERROR(SEARCH("(ML)",K58)))</formula>
    </cfRule>
    <cfRule type="containsText" dxfId="36" priority="54" operator="containsText" text="(B)">
      <formula>NOT(ISERROR(SEARCH("(B)",K58)))</formula>
    </cfRule>
  </conditionalFormatting>
  <conditionalFormatting sqref="D52 D31 D4:D23 D33:D45">
    <cfRule type="iconSet" priority="50">
      <iconSet iconSet="5Quarters" showValue="0">
        <cfvo type="percent" val="0"/>
        <cfvo type="num" val="1"/>
        <cfvo type="num" val="2"/>
        <cfvo type="num" val="3"/>
        <cfvo type="num" val="4"/>
      </iconSet>
    </cfRule>
  </conditionalFormatting>
  <conditionalFormatting sqref="K53 K1:K3 K56 K23:K31 E23 E45">
    <cfRule type="containsText" dxfId="35" priority="46" operator="containsText" text="(H)">
      <formula>NOT(ISERROR(SEARCH("(H)",E1)))</formula>
    </cfRule>
    <cfRule type="containsText" dxfId="34" priority="47" operator="containsText" text="(MH)">
      <formula>NOT(ISERROR(SEARCH("(MH)",E1)))</formula>
    </cfRule>
    <cfRule type="containsText" dxfId="33" priority="48" operator="containsText" text="(ML)">
      <formula>NOT(ISERROR(SEARCH("(ML)",E1)))</formula>
    </cfRule>
    <cfRule type="containsText" dxfId="32" priority="49" operator="containsText" text="(B)">
      <formula>NOT(ISERROR(SEARCH("(B)",E1)))</formula>
    </cfRule>
  </conditionalFormatting>
  <conditionalFormatting sqref="K32">
    <cfRule type="containsText" dxfId="31" priority="42" operator="containsText" text="(H)">
      <formula>NOT(ISERROR(SEARCH("(H)",K32)))</formula>
    </cfRule>
    <cfRule type="containsText" dxfId="30" priority="43" operator="containsText" text="(MH)">
      <formula>NOT(ISERROR(SEARCH("(MH)",K32)))</formula>
    </cfRule>
    <cfRule type="containsText" dxfId="29" priority="44" operator="containsText" text="(ML)">
      <formula>NOT(ISERROR(SEARCH("(ML)",K32)))</formula>
    </cfRule>
    <cfRule type="containsText" dxfId="28" priority="45" operator="containsText" text="(B)">
      <formula>NOT(ISERROR(SEARCH("(B)",K32)))</formula>
    </cfRule>
  </conditionalFormatting>
  <conditionalFormatting sqref="K46:K50">
    <cfRule type="containsText" dxfId="27" priority="34" operator="containsText" text="(H)">
      <formula>NOT(ISERROR(SEARCH("(H)",K46)))</formula>
    </cfRule>
    <cfRule type="containsText" dxfId="26" priority="35" operator="containsText" text="(MH)">
      <formula>NOT(ISERROR(SEARCH("(MH)",K46)))</formula>
    </cfRule>
    <cfRule type="containsText" dxfId="25" priority="36" operator="containsText" text="(ML)">
      <formula>NOT(ISERROR(SEARCH("(ML)",K46)))</formula>
    </cfRule>
    <cfRule type="containsText" dxfId="24" priority="37" operator="containsText" text="(B)">
      <formula>NOT(ISERROR(SEARCH("(B)",K46)))</formula>
    </cfRule>
  </conditionalFormatting>
  <conditionalFormatting sqref="E53">
    <cfRule type="containsText" dxfId="23" priority="30" operator="containsText" text="(H)">
      <formula>NOT(ISERROR(SEARCH("(H)",E53)))</formula>
    </cfRule>
    <cfRule type="containsText" dxfId="22" priority="31" operator="containsText" text="(MH)">
      <formula>NOT(ISERROR(SEARCH("(MH)",E53)))</formula>
    </cfRule>
    <cfRule type="containsText" dxfId="21" priority="32" operator="containsText" text="(ML)">
      <formula>NOT(ISERROR(SEARCH("(ML)",E53)))</formula>
    </cfRule>
    <cfRule type="containsText" dxfId="20" priority="33" operator="containsText" text="(B)">
      <formula>NOT(ISERROR(SEARCH("(B)",E53)))</formula>
    </cfRule>
  </conditionalFormatting>
  <conditionalFormatting sqref="D30">
    <cfRule type="iconSet" priority="29">
      <iconSet iconSet="5Quarters" showValue="0">
        <cfvo type="percent" val="0"/>
        <cfvo type="num" val="1"/>
        <cfvo type="num" val="2"/>
        <cfvo type="num" val="3"/>
        <cfvo type="num" val="4"/>
      </iconSet>
    </cfRule>
  </conditionalFormatting>
  <conditionalFormatting sqref="K54">
    <cfRule type="containsText" dxfId="19" priority="17" operator="containsText" text="(H)">
      <formula>NOT(ISERROR(SEARCH("(H)",K54)))</formula>
    </cfRule>
    <cfRule type="containsText" dxfId="18" priority="18" operator="containsText" text="(MH)">
      <formula>NOT(ISERROR(SEARCH("(MH)",K54)))</formula>
    </cfRule>
    <cfRule type="containsText" dxfId="17" priority="19" operator="containsText" text="(ML)">
      <formula>NOT(ISERROR(SEARCH("(ML)",K54)))</formula>
    </cfRule>
    <cfRule type="containsText" dxfId="16" priority="20" operator="containsText" text="(B)">
      <formula>NOT(ISERROR(SEARCH("(B)",K54)))</formula>
    </cfRule>
  </conditionalFormatting>
  <conditionalFormatting sqref="K55">
    <cfRule type="containsText" dxfId="15" priority="13" operator="containsText" text="(H)">
      <formula>NOT(ISERROR(SEARCH("(H)",K55)))</formula>
    </cfRule>
    <cfRule type="containsText" dxfId="14" priority="14" operator="containsText" text="(MH)">
      <formula>NOT(ISERROR(SEARCH("(MH)",K55)))</formula>
    </cfRule>
    <cfRule type="containsText" dxfId="13" priority="15" operator="containsText" text="(ML)">
      <formula>NOT(ISERROR(SEARCH("(ML)",K55)))</formula>
    </cfRule>
    <cfRule type="containsText" dxfId="12" priority="16" operator="containsText" text="(B)">
      <formula>NOT(ISERROR(SEARCH("(B)",K55)))</formula>
    </cfRule>
  </conditionalFormatting>
  <conditionalFormatting sqref="E55">
    <cfRule type="containsText" dxfId="11" priority="9" operator="containsText" text="(H)">
      <formula>NOT(ISERROR(SEARCH("(H)",E55)))</formula>
    </cfRule>
    <cfRule type="containsText" dxfId="10" priority="10" operator="containsText" text="(MH)">
      <formula>NOT(ISERROR(SEARCH("(MH)",E55)))</formula>
    </cfRule>
    <cfRule type="containsText" dxfId="9" priority="11" operator="containsText" text="(ML)">
      <formula>NOT(ISERROR(SEARCH("(ML)",E55)))</formula>
    </cfRule>
    <cfRule type="containsText" dxfId="8" priority="12" operator="containsText" text="(B)">
      <formula>NOT(ISERROR(SEARCH("(B)",E55)))</formula>
    </cfRule>
  </conditionalFormatting>
  <conditionalFormatting sqref="K51">
    <cfRule type="containsText" dxfId="7" priority="5" operator="containsText" text="(H)">
      <formula>NOT(ISERROR(SEARCH("(H)",K51)))</formula>
    </cfRule>
    <cfRule type="containsText" dxfId="6" priority="6" operator="containsText" text="(MH)">
      <formula>NOT(ISERROR(SEARCH("(MH)",K51)))</formula>
    </cfRule>
    <cfRule type="containsText" dxfId="5" priority="7" operator="containsText" text="(ML)">
      <formula>NOT(ISERROR(SEARCH("(ML)",K51)))</formula>
    </cfRule>
    <cfRule type="containsText" dxfId="4" priority="8" operator="containsText" text="(B)">
      <formula>NOT(ISERROR(SEARCH("(B)",K51)))</formula>
    </cfRule>
  </conditionalFormatting>
  <conditionalFormatting sqref="E4:E22 E30:F30 E33:E44 E52:F52 E56:F56 K60:K374">
    <cfRule type="containsText" dxfId="3" priority="4" operator="containsText" text="(H)">
      <formula>NOT(ISERROR(SEARCH("(H)",E4)))</formula>
    </cfRule>
    <cfRule type="containsText" dxfId="2" priority="3" operator="containsText" text="(MH)">
      <formula>NOT(ISERROR(SEARCH("(MH)",E4)))</formula>
    </cfRule>
    <cfRule type="containsText" dxfId="1" priority="2" operator="containsText" text="(ML)">
      <formula>NOT(ISERROR(SEARCH("(ML)",E4)))</formula>
    </cfRule>
    <cfRule type="containsText" dxfId="0" priority="1" operator="containsText" text="(B)">
      <formula>NOT(ISERROR(SEARCH("(B)",E4)))</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8EEFD797-DE9B-4C46-B102-68397CE75833}">
            <x14:dataBar minLength="0" maxLength="100" border="1" gradient="0" direction="leftToRight">
              <x14:cfvo type="num">
                <xm:f>0</xm:f>
              </x14:cfvo>
              <x14:cfvo type="num">
                <xm:f>1</xm:f>
              </x14:cfvo>
              <x14:borderColor rgb="FF000000"/>
              <x14:negativeFillColor rgb="FFFF0000"/>
              <x14:axisColor rgb="FF000000"/>
            </x14:dataBar>
          </x14:cfRule>
          <xm:sqref>I58:I375</xm:sqref>
        </x14:conditionalFormatting>
        <x14:conditionalFormatting xmlns:xm="http://schemas.microsoft.com/office/excel/2006/main">
          <x14:cfRule type="iconSet" priority="72" id="{AC82A213-63FB-9B43-8733-D3E27DC415C9}">
            <x14:iconSet iconSet="5Quarters" showValue="0" custom="1">
              <x14:cfvo type="percent">
                <xm:f>0</xm:f>
              </x14:cfvo>
              <x14:cfvo type="num">
                <xm:f>0.25</xm:f>
              </x14:cfvo>
              <x14:cfvo type="num">
                <xm:f>0.5</xm:f>
              </x14:cfvo>
              <x14:cfvo type="num">
                <xm:f>0.75</xm:f>
              </x14:cfvo>
              <x14:cfvo type="num">
                <xm:f>1</xm:f>
              </x14:cfvo>
              <x14:cfIcon iconSet="5Quarters" iconId="0"/>
              <x14:cfIcon iconSet="NoIcons" iconId="0"/>
              <x14:cfIcon iconSet="5Quarters" iconId="2"/>
              <x14:cfIcon iconSet="NoIcons" iconId="0"/>
              <x14:cfIcon iconSet="4RedToBlack" iconId="0"/>
            </x14:iconSet>
          </x14:cfRule>
          <xm:sqref>D58:D375</xm:sqref>
        </x14:conditionalFormatting>
        <x14:conditionalFormatting xmlns:xm="http://schemas.microsoft.com/office/excel/2006/main">
          <x14:cfRule type="iconSet" priority="73" id="{E90DDF00-CDEC-5C46-B880-E1F3C0E8552C}">
            <x14:iconSet iconSet="5Quarters" showValue="0" custom="1">
              <x14:cfvo type="percent">
                <xm:f>0</xm:f>
              </x14:cfvo>
              <x14:cfvo type="num">
                <xm:f>0.1</xm:f>
              </x14:cfvo>
              <x14:cfvo type="num">
                <xm:f>0.2</xm:f>
              </x14:cfvo>
              <x14:cfvo type="num">
                <xm:f>0.3</xm:f>
              </x14:cfvo>
              <x14:cfvo type="num">
                <xm:f>1</xm:f>
              </x14:cfvo>
              <x14:cfIcon iconSet="5Quarters" iconId="0"/>
              <x14:cfIcon iconSet="NoIcons" iconId="0"/>
              <x14:cfIcon iconSet="NoIcons" iconId="0"/>
              <x14:cfIcon iconSet="NoIcons" iconId="0"/>
              <x14:cfIcon iconSet="4RedToBlack" iconId="0"/>
            </x14:iconSet>
          </x14:cfRule>
          <xm:sqref>G58:G375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A44E42D-B1E6-2646-B451-E36A3D8F34D4}">
          <x14:formula1>
            <xm:f>Lists!$A$2:$A$5</xm:f>
          </x14:formula1>
          <xm:sqref>E58:E375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CA227-1CC0-1140-8C3F-20D6B61CFC81}">
  <dimension ref="A1:NE55"/>
  <sheetViews>
    <sheetView zoomScale="64" zoomScaleNormal="64" workbookViewId="0">
      <selection activeCell="R105" sqref="R105"/>
    </sheetView>
  </sheetViews>
  <sheetFormatPr defaultColWidth="10.73046875" defaultRowHeight="15.5" x14ac:dyDescent="0.35"/>
  <cols>
    <col min="1" max="1" width="55.73046875" bestFit="1" customWidth="1"/>
    <col min="4" max="4" width="12.265625" bestFit="1" customWidth="1"/>
  </cols>
  <sheetData>
    <row r="1" spans="1:369" x14ac:dyDescent="0.35">
      <c r="A1" s="77" t="s">
        <v>736</v>
      </c>
      <c r="B1" s="77" t="s">
        <v>731</v>
      </c>
      <c r="C1" s="77" t="s">
        <v>732</v>
      </c>
      <c r="D1" s="77" t="s">
        <v>733</v>
      </c>
      <c r="E1" s="77" t="s">
        <v>734</v>
      </c>
      <c r="F1" s="77" t="s">
        <v>735</v>
      </c>
      <c r="G1" s="77"/>
      <c r="H1" s="77" t="s">
        <v>725</v>
      </c>
      <c r="I1" s="77">
        <v>0</v>
      </c>
      <c r="J1" s="77">
        <v>1</v>
      </c>
      <c r="K1" s="77">
        <v>2</v>
      </c>
      <c r="L1" s="77">
        <v>3</v>
      </c>
      <c r="M1" s="77">
        <v>4</v>
      </c>
      <c r="N1" s="77">
        <v>5</v>
      </c>
      <c r="O1" s="77">
        <v>6</v>
      </c>
      <c r="P1" s="77">
        <v>7</v>
      </c>
      <c r="Q1" s="77">
        <v>8</v>
      </c>
      <c r="R1" s="77">
        <v>9</v>
      </c>
      <c r="S1" s="77">
        <v>10</v>
      </c>
      <c r="T1" s="77">
        <v>11</v>
      </c>
      <c r="U1" s="77">
        <v>12</v>
      </c>
      <c r="V1" s="77">
        <v>13</v>
      </c>
      <c r="W1" s="77">
        <v>14</v>
      </c>
      <c r="X1" s="77">
        <v>15</v>
      </c>
      <c r="Y1" s="77">
        <v>16</v>
      </c>
      <c r="Z1" s="77">
        <v>17</v>
      </c>
      <c r="AA1" s="77">
        <v>18</v>
      </c>
      <c r="AB1" s="77">
        <v>19</v>
      </c>
      <c r="AC1" s="77">
        <v>20</v>
      </c>
      <c r="AD1" s="77">
        <v>21</v>
      </c>
      <c r="AE1" s="77">
        <v>22</v>
      </c>
      <c r="AF1" s="77">
        <v>23</v>
      </c>
      <c r="AG1" s="77">
        <v>24</v>
      </c>
      <c r="AH1" s="77">
        <v>25</v>
      </c>
      <c r="AI1" s="77">
        <v>26</v>
      </c>
      <c r="AJ1" s="77">
        <v>27</v>
      </c>
      <c r="AK1" s="77">
        <v>28</v>
      </c>
      <c r="AL1" s="77">
        <v>29</v>
      </c>
      <c r="AM1" s="77">
        <v>30</v>
      </c>
      <c r="AN1" s="77">
        <v>31</v>
      </c>
      <c r="AO1" s="77">
        <v>32</v>
      </c>
      <c r="AP1" s="77">
        <v>33</v>
      </c>
      <c r="AQ1" s="77">
        <v>34</v>
      </c>
      <c r="AR1" s="77">
        <v>35</v>
      </c>
      <c r="AS1" s="77">
        <v>36</v>
      </c>
      <c r="AT1" s="77">
        <v>37</v>
      </c>
      <c r="AU1" s="77">
        <v>38</v>
      </c>
      <c r="AV1" s="77">
        <v>39</v>
      </c>
      <c r="AW1" s="77">
        <v>40</v>
      </c>
      <c r="AX1" s="77">
        <v>41</v>
      </c>
      <c r="AY1" s="77">
        <v>42</v>
      </c>
      <c r="AZ1" s="77">
        <v>43</v>
      </c>
      <c r="BA1" s="77">
        <v>44</v>
      </c>
      <c r="BB1" s="77">
        <v>45</v>
      </c>
      <c r="BC1" s="77">
        <v>46</v>
      </c>
      <c r="BD1" s="77">
        <v>47</v>
      </c>
      <c r="BE1" s="77">
        <v>48</v>
      </c>
      <c r="BF1" s="77">
        <v>49</v>
      </c>
      <c r="BG1" s="77">
        <v>50</v>
      </c>
      <c r="BH1" s="77">
        <v>51</v>
      </c>
      <c r="BI1" s="77">
        <v>52</v>
      </c>
      <c r="BJ1" s="77">
        <v>53</v>
      </c>
      <c r="BK1" s="77">
        <v>54</v>
      </c>
      <c r="BL1" s="77">
        <v>55</v>
      </c>
      <c r="BM1" s="77">
        <v>56</v>
      </c>
      <c r="BN1" s="77">
        <v>57</v>
      </c>
      <c r="BO1" s="77">
        <v>58</v>
      </c>
      <c r="BP1" s="77">
        <v>59</v>
      </c>
      <c r="BQ1" s="77">
        <v>60</v>
      </c>
      <c r="BR1" s="77">
        <v>61</v>
      </c>
      <c r="BS1" s="77">
        <v>62</v>
      </c>
      <c r="BT1" s="77">
        <v>63</v>
      </c>
      <c r="BU1" s="77">
        <v>64</v>
      </c>
      <c r="BV1" s="77">
        <v>65</v>
      </c>
      <c r="BW1" s="77">
        <v>66</v>
      </c>
      <c r="BX1" s="77">
        <v>67</v>
      </c>
      <c r="BY1" s="77">
        <v>68</v>
      </c>
      <c r="BZ1" s="77">
        <v>69</v>
      </c>
      <c r="CA1" s="77">
        <v>70</v>
      </c>
      <c r="CB1" s="77">
        <v>71</v>
      </c>
      <c r="CC1" s="77">
        <v>72</v>
      </c>
      <c r="CD1" s="77">
        <v>73</v>
      </c>
      <c r="CE1" s="77">
        <v>74</v>
      </c>
      <c r="CF1" s="77">
        <v>75</v>
      </c>
      <c r="CG1" s="77">
        <v>76</v>
      </c>
      <c r="CH1" s="77">
        <v>77</v>
      </c>
      <c r="CI1" s="77">
        <v>78</v>
      </c>
      <c r="CJ1" s="77">
        <v>79</v>
      </c>
      <c r="CK1" s="77">
        <v>80</v>
      </c>
      <c r="CL1" s="77">
        <v>81</v>
      </c>
      <c r="CM1" s="77">
        <v>82</v>
      </c>
      <c r="CN1" s="77">
        <v>83</v>
      </c>
      <c r="CO1" s="77">
        <v>84</v>
      </c>
      <c r="CP1" s="77">
        <v>85</v>
      </c>
      <c r="CQ1" s="77">
        <v>86</v>
      </c>
      <c r="CR1" s="77">
        <v>87</v>
      </c>
      <c r="CS1" s="77">
        <v>88</v>
      </c>
      <c r="CT1" s="77">
        <v>89</v>
      </c>
      <c r="CU1" s="77">
        <v>90</v>
      </c>
      <c r="CV1" s="77">
        <v>91</v>
      </c>
      <c r="CW1" s="77">
        <v>92</v>
      </c>
      <c r="CX1" s="77">
        <v>93</v>
      </c>
      <c r="CY1" s="77">
        <v>94</v>
      </c>
      <c r="CZ1" s="77">
        <v>95</v>
      </c>
      <c r="DA1" s="77">
        <v>96</v>
      </c>
      <c r="DB1" s="77">
        <v>97</v>
      </c>
      <c r="DC1" s="77">
        <v>98</v>
      </c>
      <c r="DD1" s="77">
        <v>99</v>
      </c>
      <c r="DE1" s="77">
        <v>100</v>
      </c>
      <c r="DF1" s="77">
        <v>101</v>
      </c>
      <c r="DG1" s="77">
        <v>102</v>
      </c>
      <c r="DH1" s="77">
        <v>103</v>
      </c>
      <c r="DI1" s="77">
        <v>104</v>
      </c>
      <c r="DJ1" s="77">
        <v>105</v>
      </c>
      <c r="DK1" s="77">
        <v>106</v>
      </c>
      <c r="DL1" s="77">
        <v>107</v>
      </c>
      <c r="DM1" s="77">
        <v>108</v>
      </c>
      <c r="DN1" s="77">
        <v>109</v>
      </c>
      <c r="DO1" s="77">
        <v>110</v>
      </c>
      <c r="DP1" s="77">
        <v>111</v>
      </c>
      <c r="DQ1" s="77">
        <v>112</v>
      </c>
      <c r="DR1" s="77">
        <v>113</v>
      </c>
      <c r="DS1" s="77">
        <v>114</v>
      </c>
      <c r="DT1" s="77">
        <v>115</v>
      </c>
      <c r="DU1" s="77">
        <v>116</v>
      </c>
      <c r="DV1" s="77">
        <v>117</v>
      </c>
      <c r="DW1" s="77">
        <v>118</v>
      </c>
      <c r="DX1" s="77">
        <v>119</v>
      </c>
      <c r="DY1" s="77">
        <v>120</v>
      </c>
      <c r="DZ1" s="77">
        <v>121</v>
      </c>
      <c r="EA1" s="77">
        <v>122</v>
      </c>
      <c r="EB1" s="77">
        <v>123</v>
      </c>
      <c r="EC1" s="77">
        <v>124</v>
      </c>
      <c r="ED1" s="77">
        <v>125</v>
      </c>
      <c r="EE1" s="77">
        <v>126</v>
      </c>
      <c r="EF1" s="77">
        <v>127</v>
      </c>
      <c r="EG1" s="77">
        <v>128</v>
      </c>
      <c r="EH1" s="77">
        <v>129</v>
      </c>
      <c r="EI1" s="77">
        <v>130</v>
      </c>
      <c r="EJ1" s="77">
        <v>131</v>
      </c>
      <c r="EK1" s="77">
        <v>132</v>
      </c>
      <c r="EL1" s="77">
        <v>133</v>
      </c>
      <c r="EM1" s="77">
        <v>134</v>
      </c>
      <c r="EN1" s="77">
        <v>135</v>
      </c>
      <c r="EO1" s="77">
        <v>136</v>
      </c>
      <c r="EP1" s="77">
        <v>137</v>
      </c>
      <c r="EQ1" s="77">
        <v>138</v>
      </c>
      <c r="ER1" s="77">
        <v>139</v>
      </c>
      <c r="ES1" s="77">
        <v>140</v>
      </c>
      <c r="ET1" s="77">
        <v>141</v>
      </c>
      <c r="EU1" s="77">
        <v>142</v>
      </c>
      <c r="EV1" s="77">
        <v>143</v>
      </c>
      <c r="EW1" s="77">
        <v>144</v>
      </c>
      <c r="EX1" s="77">
        <v>145</v>
      </c>
      <c r="EY1" s="77">
        <v>146</v>
      </c>
      <c r="EZ1" s="77">
        <v>147</v>
      </c>
      <c r="FA1" s="77">
        <v>148</v>
      </c>
      <c r="FB1" s="77">
        <v>149</v>
      </c>
      <c r="FC1" s="77">
        <v>150</v>
      </c>
      <c r="FD1" s="77">
        <v>151</v>
      </c>
      <c r="FE1" s="77">
        <v>152</v>
      </c>
      <c r="FF1" s="77">
        <v>153</v>
      </c>
      <c r="FG1" s="77">
        <v>154</v>
      </c>
      <c r="FH1" s="77">
        <v>155</v>
      </c>
      <c r="FI1" s="77">
        <v>156</v>
      </c>
      <c r="FJ1" s="77">
        <v>157</v>
      </c>
      <c r="FK1" s="77">
        <v>158</v>
      </c>
      <c r="FL1" s="77">
        <v>159</v>
      </c>
      <c r="FM1" s="77">
        <v>160</v>
      </c>
      <c r="FN1" s="77">
        <v>161</v>
      </c>
      <c r="FO1" s="77">
        <v>162</v>
      </c>
      <c r="FP1" s="77">
        <v>163</v>
      </c>
      <c r="FQ1" s="77">
        <v>164</v>
      </c>
      <c r="FR1" s="77">
        <v>165</v>
      </c>
      <c r="FS1" s="77">
        <v>166</v>
      </c>
      <c r="FT1" s="77">
        <v>167</v>
      </c>
      <c r="FU1" s="77">
        <v>168</v>
      </c>
      <c r="FV1" s="77">
        <v>169</v>
      </c>
      <c r="FW1" s="77">
        <v>170</v>
      </c>
      <c r="FX1" s="77">
        <v>171</v>
      </c>
      <c r="FY1" s="77">
        <v>172</v>
      </c>
      <c r="FZ1" s="77">
        <v>173</v>
      </c>
      <c r="GA1" s="77">
        <v>174</v>
      </c>
      <c r="GB1" s="77">
        <v>175</v>
      </c>
      <c r="GC1" s="77">
        <v>176</v>
      </c>
      <c r="GD1" s="77">
        <v>177</v>
      </c>
      <c r="GE1" s="77">
        <v>178</v>
      </c>
      <c r="GF1" s="77">
        <v>179</v>
      </c>
      <c r="GG1" s="77">
        <v>180</v>
      </c>
      <c r="GH1" s="77">
        <v>181</v>
      </c>
      <c r="GI1" s="77">
        <v>182</v>
      </c>
      <c r="GJ1" s="77">
        <v>183</v>
      </c>
      <c r="GK1" s="77">
        <v>184</v>
      </c>
      <c r="GL1" s="77">
        <v>185</v>
      </c>
      <c r="GM1" s="77">
        <v>186</v>
      </c>
      <c r="GN1" s="77">
        <v>187</v>
      </c>
      <c r="GO1" s="77">
        <v>188</v>
      </c>
      <c r="GP1" s="77">
        <v>189</v>
      </c>
      <c r="GQ1" s="77">
        <v>190</v>
      </c>
      <c r="GR1" s="77">
        <v>191</v>
      </c>
      <c r="GS1" s="77">
        <v>192</v>
      </c>
      <c r="GT1" s="77">
        <v>193</v>
      </c>
      <c r="GU1" s="77">
        <v>194</v>
      </c>
      <c r="GV1" s="77">
        <v>195</v>
      </c>
      <c r="GW1" s="77">
        <v>196</v>
      </c>
      <c r="GX1" s="77">
        <v>197</v>
      </c>
      <c r="GY1" s="77">
        <v>198</v>
      </c>
      <c r="GZ1" s="77">
        <v>199</v>
      </c>
      <c r="HA1" s="77">
        <v>200</v>
      </c>
      <c r="HB1" s="77">
        <v>201</v>
      </c>
      <c r="HC1" s="77">
        <v>202</v>
      </c>
      <c r="HD1" s="77">
        <v>203</v>
      </c>
      <c r="HE1" s="77">
        <v>204</v>
      </c>
      <c r="HF1" s="77">
        <v>205</v>
      </c>
      <c r="HG1" s="77">
        <v>206</v>
      </c>
      <c r="HH1" s="77">
        <v>207</v>
      </c>
      <c r="HI1" s="77">
        <v>208</v>
      </c>
      <c r="HJ1" s="77">
        <v>209</v>
      </c>
      <c r="HK1" s="77">
        <v>210</v>
      </c>
      <c r="HL1" s="77">
        <v>211</v>
      </c>
      <c r="HM1" s="77">
        <v>212</v>
      </c>
      <c r="HN1" s="77">
        <v>213</v>
      </c>
      <c r="HO1" s="77">
        <v>214</v>
      </c>
      <c r="HP1" s="77">
        <v>215</v>
      </c>
      <c r="HQ1" s="77">
        <v>216</v>
      </c>
      <c r="HR1" s="77">
        <v>217</v>
      </c>
      <c r="HS1" s="77">
        <v>218</v>
      </c>
      <c r="HT1" s="77">
        <v>219</v>
      </c>
      <c r="HU1" s="77">
        <v>220</v>
      </c>
      <c r="HV1" s="77">
        <v>221</v>
      </c>
      <c r="HW1" s="77">
        <v>222</v>
      </c>
      <c r="HX1" s="77">
        <v>223</v>
      </c>
      <c r="HY1" s="77">
        <v>224</v>
      </c>
      <c r="HZ1" s="77">
        <v>225</v>
      </c>
      <c r="IA1" s="77">
        <v>226</v>
      </c>
      <c r="IB1" s="77">
        <v>227</v>
      </c>
      <c r="IC1" s="77">
        <v>228</v>
      </c>
      <c r="ID1" s="77">
        <v>229</v>
      </c>
      <c r="IE1" s="77">
        <v>230</v>
      </c>
      <c r="IF1" s="77">
        <v>231</v>
      </c>
      <c r="IG1" s="77">
        <v>232</v>
      </c>
      <c r="IH1" s="77">
        <v>233</v>
      </c>
      <c r="II1" s="77">
        <v>234</v>
      </c>
      <c r="IJ1" s="77">
        <v>235</v>
      </c>
      <c r="IK1" s="77">
        <v>236</v>
      </c>
      <c r="IL1" s="77">
        <v>237</v>
      </c>
      <c r="IM1" s="77">
        <v>238</v>
      </c>
      <c r="IN1" s="77">
        <v>239</v>
      </c>
      <c r="IO1" s="77">
        <v>240</v>
      </c>
      <c r="IP1" s="77">
        <v>241</v>
      </c>
      <c r="IQ1" s="77">
        <v>242</v>
      </c>
      <c r="IR1" s="77">
        <v>243</v>
      </c>
      <c r="IS1" s="77">
        <v>244</v>
      </c>
      <c r="IT1" s="77">
        <v>245</v>
      </c>
      <c r="IU1" s="77">
        <v>246</v>
      </c>
      <c r="IV1" s="77">
        <v>247</v>
      </c>
      <c r="IW1" s="77">
        <v>248</v>
      </c>
      <c r="IX1" s="77">
        <v>249</v>
      </c>
      <c r="IY1" s="77">
        <v>250</v>
      </c>
      <c r="IZ1" s="77">
        <v>251</v>
      </c>
      <c r="JA1" s="77">
        <v>252</v>
      </c>
      <c r="JB1" s="77">
        <v>253</v>
      </c>
      <c r="JC1" s="77">
        <v>254</v>
      </c>
      <c r="JD1" s="77">
        <v>255</v>
      </c>
      <c r="JE1" s="77">
        <v>256</v>
      </c>
      <c r="JF1" s="77">
        <v>257</v>
      </c>
      <c r="JG1" s="77">
        <v>258</v>
      </c>
      <c r="JH1" s="77">
        <v>259</v>
      </c>
      <c r="JI1" s="77">
        <v>260</v>
      </c>
      <c r="JJ1" s="77">
        <v>261</v>
      </c>
      <c r="JK1" s="77">
        <v>262</v>
      </c>
      <c r="JL1" s="77">
        <v>263</v>
      </c>
      <c r="JM1" s="77">
        <v>264</v>
      </c>
      <c r="JN1" s="77">
        <v>265</v>
      </c>
      <c r="JO1" s="77">
        <v>266</v>
      </c>
      <c r="JP1" s="77">
        <v>267</v>
      </c>
      <c r="JQ1" s="77">
        <v>268</v>
      </c>
      <c r="JR1" s="77">
        <v>269</v>
      </c>
      <c r="JS1" s="77">
        <v>270</v>
      </c>
      <c r="JT1" s="77">
        <v>271</v>
      </c>
      <c r="JU1" s="77">
        <v>272</v>
      </c>
      <c r="JV1" s="77">
        <v>273</v>
      </c>
      <c r="JW1" s="77">
        <v>274</v>
      </c>
      <c r="JX1" s="77">
        <v>275</v>
      </c>
      <c r="JY1" s="77">
        <v>276</v>
      </c>
      <c r="JZ1" s="77">
        <v>277</v>
      </c>
      <c r="KA1" s="77">
        <v>278</v>
      </c>
      <c r="KB1" s="77">
        <v>279</v>
      </c>
      <c r="KC1" s="77">
        <v>280</v>
      </c>
      <c r="KD1" s="77">
        <v>281</v>
      </c>
      <c r="KE1" s="77">
        <v>282</v>
      </c>
      <c r="KF1" s="77">
        <v>283</v>
      </c>
      <c r="KG1" s="77">
        <v>284</v>
      </c>
      <c r="KH1" s="77">
        <v>285</v>
      </c>
      <c r="KI1" s="77">
        <v>286</v>
      </c>
      <c r="KJ1" s="77">
        <v>287</v>
      </c>
      <c r="KK1" s="77">
        <v>288</v>
      </c>
      <c r="KL1" s="77">
        <v>289</v>
      </c>
      <c r="KM1" s="77">
        <v>290</v>
      </c>
      <c r="KN1" s="77">
        <v>291</v>
      </c>
      <c r="KO1" s="77">
        <v>292</v>
      </c>
      <c r="KP1" s="77">
        <v>293</v>
      </c>
      <c r="KQ1" s="77">
        <v>294</v>
      </c>
      <c r="KR1" s="77">
        <v>295</v>
      </c>
      <c r="KS1" s="77">
        <v>296</v>
      </c>
      <c r="KT1" s="77">
        <v>297</v>
      </c>
      <c r="KU1" s="77">
        <v>298</v>
      </c>
      <c r="KV1" s="77">
        <v>299</v>
      </c>
      <c r="KW1" s="77">
        <v>300</v>
      </c>
      <c r="KX1" s="77">
        <v>301</v>
      </c>
      <c r="KY1" s="77">
        <v>302</v>
      </c>
      <c r="KZ1" s="77">
        <v>303</v>
      </c>
      <c r="LA1" s="77">
        <v>304</v>
      </c>
      <c r="LB1" s="77">
        <v>305</v>
      </c>
      <c r="LC1" s="77">
        <v>306</v>
      </c>
      <c r="LD1" s="77">
        <v>307</v>
      </c>
      <c r="LE1" s="77">
        <v>308</v>
      </c>
      <c r="LF1" s="77">
        <v>309</v>
      </c>
      <c r="LG1" s="77">
        <v>310</v>
      </c>
      <c r="LH1" s="77">
        <v>311</v>
      </c>
      <c r="LI1" s="77">
        <v>312</v>
      </c>
      <c r="LJ1" s="77">
        <v>313</v>
      </c>
      <c r="LK1" s="77">
        <v>314</v>
      </c>
      <c r="LL1" s="77">
        <v>315</v>
      </c>
      <c r="LM1" s="77">
        <v>316</v>
      </c>
      <c r="LN1" s="77">
        <v>317</v>
      </c>
      <c r="LO1" s="77">
        <v>318</v>
      </c>
      <c r="LP1" s="77">
        <v>319</v>
      </c>
      <c r="LQ1" s="77">
        <v>320</v>
      </c>
      <c r="LR1" s="77">
        <v>321</v>
      </c>
      <c r="LS1" s="77">
        <v>322</v>
      </c>
      <c r="LT1" s="77">
        <v>323</v>
      </c>
      <c r="LU1" s="77">
        <v>324</v>
      </c>
      <c r="LV1" s="77">
        <v>325</v>
      </c>
      <c r="LW1" s="77">
        <v>326</v>
      </c>
      <c r="LX1" s="77">
        <v>327</v>
      </c>
      <c r="LY1" s="77">
        <v>328</v>
      </c>
      <c r="LZ1" s="77">
        <v>329</v>
      </c>
      <c r="MA1" s="77">
        <v>330</v>
      </c>
      <c r="MB1" s="77">
        <v>331</v>
      </c>
      <c r="MC1" s="77">
        <v>332</v>
      </c>
      <c r="MD1" s="77">
        <v>333</v>
      </c>
      <c r="ME1" s="77">
        <v>334</v>
      </c>
      <c r="MF1" s="77">
        <v>335</v>
      </c>
      <c r="MG1" s="77">
        <v>336</v>
      </c>
      <c r="MH1" s="77">
        <v>337</v>
      </c>
      <c r="MI1" s="77">
        <v>338</v>
      </c>
      <c r="MJ1" s="77">
        <v>339</v>
      </c>
      <c r="MK1" s="77">
        <v>340</v>
      </c>
      <c r="ML1" s="77">
        <v>341</v>
      </c>
      <c r="MM1" s="77">
        <v>342</v>
      </c>
      <c r="MN1" s="77">
        <v>343</v>
      </c>
      <c r="MO1" s="77">
        <v>344</v>
      </c>
      <c r="MP1" s="77">
        <v>345</v>
      </c>
      <c r="MQ1" s="77">
        <v>346</v>
      </c>
      <c r="MR1" s="77">
        <v>347</v>
      </c>
      <c r="MS1" s="77">
        <v>348</v>
      </c>
      <c r="MT1" s="77">
        <v>349</v>
      </c>
      <c r="MU1" s="77">
        <v>350</v>
      </c>
      <c r="MV1" s="77">
        <v>351</v>
      </c>
      <c r="MW1" s="77">
        <v>352</v>
      </c>
      <c r="MX1" s="77">
        <v>353</v>
      </c>
      <c r="MY1" s="77">
        <v>354</v>
      </c>
      <c r="MZ1" s="77">
        <v>355</v>
      </c>
      <c r="NA1" s="77">
        <v>356</v>
      </c>
      <c r="NB1" s="77">
        <v>357</v>
      </c>
      <c r="NC1" s="77">
        <v>358</v>
      </c>
      <c r="ND1" s="77">
        <v>359</v>
      </c>
      <c r="NE1" s="77">
        <v>360</v>
      </c>
    </row>
    <row r="2" spans="1:369" x14ac:dyDescent="0.35">
      <c r="B2">
        <v>4</v>
      </c>
      <c r="C2">
        <v>9.9999999999999995E-8</v>
      </c>
      <c r="D2">
        <f t="shared" ref="D2:D21" si="0">C2/SUM($C$3:$C$30)</f>
        <v>5.2631578947368421E-9</v>
      </c>
      <c r="E2">
        <v>0</v>
      </c>
      <c r="F2">
        <f>360*SUM($D2:D$2)</f>
        <v>1.8947368421052632E-6</v>
      </c>
      <c r="H2" t="s">
        <v>769</v>
      </c>
      <c r="I2">
        <f t="shared" ref="I2:X17" si="1">IF(AND(I$1&gt;=$E2,I$1&lt;=$F2),$B2,0)</f>
        <v>4</v>
      </c>
      <c r="J2">
        <f t="shared" si="1"/>
        <v>0</v>
      </c>
      <c r="K2">
        <f t="shared" si="1"/>
        <v>0</v>
      </c>
      <c r="L2">
        <f t="shared" si="1"/>
        <v>0</v>
      </c>
      <c r="M2">
        <f t="shared" si="1"/>
        <v>0</v>
      </c>
      <c r="N2">
        <f t="shared" si="1"/>
        <v>0</v>
      </c>
      <c r="O2">
        <f t="shared" si="1"/>
        <v>0</v>
      </c>
      <c r="P2">
        <f t="shared" si="1"/>
        <v>0</v>
      </c>
      <c r="Q2">
        <f t="shared" si="1"/>
        <v>0</v>
      </c>
      <c r="R2">
        <f t="shared" si="1"/>
        <v>0</v>
      </c>
      <c r="S2">
        <f t="shared" si="1"/>
        <v>0</v>
      </c>
      <c r="T2">
        <f t="shared" si="1"/>
        <v>0</v>
      </c>
      <c r="U2">
        <f t="shared" si="1"/>
        <v>0</v>
      </c>
      <c r="V2">
        <f t="shared" si="1"/>
        <v>0</v>
      </c>
      <c r="W2">
        <f t="shared" si="1"/>
        <v>0</v>
      </c>
      <c r="X2">
        <f t="shared" si="1"/>
        <v>0</v>
      </c>
      <c r="Y2">
        <f t="shared" ref="Y2:CJ5" si="2">IF(AND(Y$1&gt;=$E2,Y$1&lt;=$F2),$B2,0)</f>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si="2"/>
        <v>0</v>
      </c>
      <c r="BT2">
        <f t="shared" si="2"/>
        <v>0</v>
      </c>
      <c r="BU2">
        <f t="shared" si="2"/>
        <v>0</v>
      </c>
      <c r="BV2">
        <f t="shared" si="2"/>
        <v>0</v>
      </c>
      <c r="BW2">
        <f t="shared" si="2"/>
        <v>0</v>
      </c>
      <c r="BX2">
        <f t="shared" si="2"/>
        <v>0</v>
      </c>
      <c r="BY2">
        <f t="shared" si="2"/>
        <v>0</v>
      </c>
      <c r="BZ2">
        <f t="shared" si="2"/>
        <v>0</v>
      </c>
      <c r="CA2">
        <f t="shared" si="2"/>
        <v>0</v>
      </c>
      <c r="CB2">
        <f t="shared" si="2"/>
        <v>0</v>
      </c>
      <c r="CC2">
        <f t="shared" si="2"/>
        <v>0</v>
      </c>
      <c r="CD2">
        <f t="shared" si="2"/>
        <v>0</v>
      </c>
      <c r="CE2">
        <f t="shared" si="2"/>
        <v>0</v>
      </c>
      <c r="CF2">
        <f t="shared" si="2"/>
        <v>0</v>
      </c>
      <c r="CG2">
        <f t="shared" si="2"/>
        <v>0</v>
      </c>
      <c r="CH2">
        <f t="shared" si="2"/>
        <v>0</v>
      </c>
      <c r="CI2">
        <f t="shared" si="2"/>
        <v>0</v>
      </c>
      <c r="CJ2">
        <f t="shared" si="2"/>
        <v>0</v>
      </c>
      <c r="CK2">
        <f t="shared" ref="CK2:EV9" si="3">IF(AND(CK$1&gt;=$E2,CK$1&lt;=$F2),$B2,0)</f>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c r="EC2">
        <f t="shared" si="3"/>
        <v>0</v>
      </c>
      <c r="ED2">
        <f t="shared" si="3"/>
        <v>0</v>
      </c>
      <c r="EE2">
        <f t="shared" si="3"/>
        <v>0</v>
      </c>
      <c r="EF2">
        <f t="shared" si="3"/>
        <v>0</v>
      </c>
      <c r="EG2">
        <f t="shared" si="3"/>
        <v>0</v>
      </c>
      <c r="EH2">
        <f t="shared" si="3"/>
        <v>0</v>
      </c>
      <c r="EI2">
        <f t="shared" si="3"/>
        <v>0</v>
      </c>
      <c r="EJ2">
        <f t="shared" si="3"/>
        <v>0</v>
      </c>
      <c r="EK2">
        <f t="shared" si="3"/>
        <v>0</v>
      </c>
      <c r="EL2">
        <f t="shared" si="3"/>
        <v>0</v>
      </c>
      <c r="EM2">
        <f t="shared" si="3"/>
        <v>0</v>
      </c>
      <c r="EN2">
        <f t="shared" si="3"/>
        <v>0</v>
      </c>
      <c r="EO2">
        <f t="shared" si="3"/>
        <v>0</v>
      </c>
      <c r="EP2">
        <f t="shared" si="3"/>
        <v>0</v>
      </c>
      <c r="EQ2">
        <f t="shared" si="3"/>
        <v>0</v>
      </c>
      <c r="ER2">
        <f t="shared" si="3"/>
        <v>0</v>
      </c>
      <c r="ES2">
        <f t="shared" si="3"/>
        <v>0</v>
      </c>
      <c r="ET2">
        <f t="shared" si="3"/>
        <v>0</v>
      </c>
      <c r="EU2">
        <f t="shared" si="3"/>
        <v>0</v>
      </c>
      <c r="EV2">
        <f t="shared" si="3"/>
        <v>0</v>
      </c>
      <c r="EW2">
        <f t="shared" ref="EW2:HH5" si="4">IF(AND(EW$1&gt;=$E2,EW$1&lt;=$F2),$B2,0)</f>
        <v>0</v>
      </c>
      <c r="EX2">
        <f t="shared" si="4"/>
        <v>0</v>
      </c>
      <c r="EY2">
        <f t="shared" si="4"/>
        <v>0</v>
      </c>
      <c r="EZ2">
        <f t="shared" si="4"/>
        <v>0</v>
      </c>
      <c r="FA2">
        <f t="shared" si="4"/>
        <v>0</v>
      </c>
      <c r="FB2">
        <f t="shared" si="4"/>
        <v>0</v>
      </c>
      <c r="FC2">
        <f t="shared" si="4"/>
        <v>0</v>
      </c>
      <c r="FD2">
        <f t="shared" si="4"/>
        <v>0</v>
      </c>
      <c r="FE2">
        <f t="shared" si="4"/>
        <v>0</v>
      </c>
      <c r="FF2">
        <f t="shared" si="4"/>
        <v>0</v>
      </c>
      <c r="FG2">
        <f t="shared" si="4"/>
        <v>0</v>
      </c>
      <c r="FH2">
        <f t="shared" si="4"/>
        <v>0</v>
      </c>
      <c r="FI2">
        <f t="shared" si="4"/>
        <v>0</v>
      </c>
      <c r="FJ2">
        <f t="shared" si="4"/>
        <v>0</v>
      </c>
      <c r="FK2">
        <f t="shared" si="4"/>
        <v>0</v>
      </c>
      <c r="FL2">
        <f t="shared" si="4"/>
        <v>0</v>
      </c>
      <c r="FM2">
        <f t="shared" si="4"/>
        <v>0</v>
      </c>
      <c r="FN2">
        <f t="shared" si="4"/>
        <v>0</v>
      </c>
      <c r="FO2">
        <f t="shared" si="4"/>
        <v>0</v>
      </c>
      <c r="FP2">
        <f t="shared" si="4"/>
        <v>0</v>
      </c>
      <c r="FQ2">
        <f t="shared" si="4"/>
        <v>0</v>
      </c>
      <c r="FR2">
        <f t="shared" si="4"/>
        <v>0</v>
      </c>
      <c r="FS2">
        <f t="shared" si="4"/>
        <v>0</v>
      </c>
      <c r="FT2">
        <f t="shared" si="4"/>
        <v>0</v>
      </c>
      <c r="FU2">
        <f t="shared" si="4"/>
        <v>0</v>
      </c>
      <c r="FV2">
        <f t="shared" si="4"/>
        <v>0</v>
      </c>
      <c r="FW2">
        <f t="shared" si="4"/>
        <v>0</v>
      </c>
      <c r="FX2">
        <f t="shared" si="4"/>
        <v>0</v>
      </c>
      <c r="FY2">
        <f t="shared" si="4"/>
        <v>0</v>
      </c>
      <c r="FZ2">
        <f t="shared" si="4"/>
        <v>0</v>
      </c>
      <c r="GA2">
        <f t="shared" si="4"/>
        <v>0</v>
      </c>
      <c r="GB2">
        <f t="shared" si="4"/>
        <v>0</v>
      </c>
      <c r="GC2">
        <f t="shared" si="4"/>
        <v>0</v>
      </c>
      <c r="GD2">
        <f t="shared" si="4"/>
        <v>0</v>
      </c>
      <c r="GE2">
        <f t="shared" si="4"/>
        <v>0</v>
      </c>
      <c r="GF2">
        <f t="shared" si="4"/>
        <v>0</v>
      </c>
      <c r="GG2">
        <f t="shared" si="4"/>
        <v>0</v>
      </c>
      <c r="GH2">
        <f t="shared" si="4"/>
        <v>0</v>
      </c>
      <c r="GI2">
        <f t="shared" si="4"/>
        <v>0</v>
      </c>
      <c r="GJ2">
        <f t="shared" si="4"/>
        <v>0</v>
      </c>
      <c r="GK2">
        <f t="shared" si="4"/>
        <v>0</v>
      </c>
      <c r="GL2">
        <f t="shared" si="4"/>
        <v>0</v>
      </c>
      <c r="GM2">
        <f t="shared" si="4"/>
        <v>0</v>
      </c>
      <c r="GN2">
        <f t="shared" si="4"/>
        <v>0</v>
      </c>
      <c r="GO2">
        <f t="shared" si="4"/>
        <v>0</v>
      </c>
      <c r="GP2">
        <f t="shared" si="4"/>
        <v>0</v>
      </c>
      <c r="GQ2">
        <f t="shared" si="4"/>
        <v>0</v>
      </c>
      <c r="GR2">
        <f t="shared" si="4"/>
        <v>0</v>
      </c>
      <c r="GS2">
        <f t="shared" si="4"/>
        <v>0</v>
      </c>
      <c r="GT2">
        <f t="shared" si="4"/>
        <v>0</v>
      </c>
      <c r="GU2">
        <f t="shared" si="4"/>
        <v>0</v>
      </c>
      <c r="GV2">
        <f t="shared" si="4"/>
        <v>0</v>
      </c>
      <c r="GW2">
        <f t="shared" si="4"/>
        <v>0</v>
      </c>
      <c r="GX2">
        <f t="shared" si="4"/>
        <v>0</v>
      </c>
      <c r="GY2">
        <f t="shared" si="4"/>
        <v>0</v>
      </c>
      <c r="GZ2">
        <f t="shared" si="4"/>
        <v>0</v>
      </c>
      <c r="HA2">
        <f t="shared" si="4"/>
        <v>0</v>
      </c>
      <c r="HB2">
        <f t="shared" si="4"/>
        <v>0</v>
      </c>
      <c r="HC2">
        <f t="shared" si="4"/>
        <v>0</v>
      </c>
      <c r="HD2">
        <f t="shared" si="4"/>
        <v>0</v>
      </c>
      <c r="HE2">
        <f t="shared" si="4"/>
        <v>0</v>
      </c>
      <c r="HF2">
        <f t="shared" si="4"/>
        <v>0</v>
      </c>
      <c r="HG2">
        <f t="shared" si="4"/>
        <v>0</v>
      </c>
      <c r="HH2">
        <f t="shared" si="4"/>
        <v>0</v>
      </c>
      <c r="HI2">
        <f t="shared" ref="HI2:JT9" si="5">IF(AND(HI$1&gt;=$E2,HI$1&lt;=$F2),$B2,0)</f>
        <v>0</v>
      </c>
      <c r="HJ2">
        <f t="shared" si="5"/>
        <v>0</v>
      </c>
      <c r="HK2">
        <f t="shared" si="5"/>
        <v>0</v>
      </c>
      <c r="HL2">
        <f t="shared" si="5"/>
        <v>0</v>
      </c>
      <c r="HM2">
        <f t="shared" si="5"/>
        <v>0</v>
      </c>
      <c r="HN2">
        <f t="shared" si="5"/>
        <v>0</v>
      </c>
      <c r="HO2">
        <f t="shared" si="5"/>
        <v>0</v>
      </c>
      <c r="HP2">
        <f t="shared" si="5"/>
        <v>0</v>
      </c>
      <c r="HQ2">
        <f t="shared" si="5"/>
        <v>0</v>
      </c>
      <c r="HR2">
        <f t="shared" si="5"/>
        <v>0</v>
      </c>
      <c r="HS2">
        <f t="shared" si="5"/>
        <v>0</v>
      </c>
      <c r="HT2">
        <f t="shared" si="5"/>
        <v>0</v>
      </c>
      <c r="HU2">
        <f t="shared" si="5"/>
        <v>0</v>
      </c>
      <c r="HV2">
        <f t="shared" si="5"/>
        <v>0</v>
      </c>
      <c r="HW2">
        <f t="shared" si="5"/>
        <v>0</v>
      </c>
      <c r="HX2">
        <f t="shared" si="5"/>
        <v>0</v>
      </c>
      <c r="HY2">
        <f t="shared" si="5"/>
        <v>0</v>
      </c>
      <c r="HZ2">
        <f t="shared" si="5"/>
        <v>0</v>
      </c>
      <c r="IA2">
        <f t="shared" si="5"/>
        <v>0</v>
      </c>
      <c r="IB2">
        <f t="shared" si="5"/>
        <v>0</v>
      </c>
      <c r="IC2">
        <f t="shared" si="5"/>
        <v>0</v>
      </c>
      <c r="ID2">
        <f t="shared" si="5"/>
        <v>0</v>
      </c>
      <c r="IE2">
        <f t="shared" si="5"/>
        <v>0</v>
      </c>
      <c r="IF2">
        <f t="shared" si="5"/>
        <v>0</v>
      </c>
      <c r="IG2">
        <f t="shared" si="5"/>
        <v>0</v>
      </c>
      <c r="IH2">
        <f t="shared" si="5"/>
        <v>0</v>
      </c>
      <c r="II2">
        <f t="shared" si="5"/>
        <v>0</v>
      </c>
      <c r="IJ2">
        <f t="shared" si="5"/>
        <v>0</v>
      </c>
      <c r="IK2">
        <f t="shared" si="5"/>
        <v>0</v>
      </c>
      <c r="IL2">
        <f t="shared" si="5"/>
        <v>0</v>
      </c>
      <c r="IM2">
        <f t="shared" si="5"/>
        <v>0</v>
      </c>
      <c r="IN2">
        <f t="shared" si="5"/>
        <v>0</v>
      </c>
      <c r="IO2">
        <f t="shared" si="5"/>
        <v>0</v>
      </c>
      <c r="IP2">
        <f t="shared" si="5"/>
        <v>0</v>
      </c>
      <c r="IQ2">
        <f t="shared" si="5"/>
        <v>0</v>
      </c>
      <c r="IR2">
        <f t="shared" si="5"/>
        <v>0</v>
      </c>
      <c r="IS2">
        <f t="shared" si="5"/>
        <v>0</v>
      </c>
      <c r="IT2">
        <f t="shared" si="5"/>
        <v>0</v>
      </c>
      <c r="IU2">
        <f t="shared" si="5"/>
        <v>0</v>
      </c>
      <c r="IV2">
        <f t="shared" si="5"/>
        <v>0</v>
      </c>
      <c r="IW2">
        <f t="shared" si="5"/>
        <v>0</v>
      </c>
      <c r="IX2">
        <f t="shared" si="5"/>
        <v>0</v>
      </c>
      <c r="IY2">
        <f t="shared" si="5"/>
        <v>0</v>
      </c>
      <c r="IZ2">
        <f t="shared" si="5"/>
        <v>0</v>
      </c>
      <c r="JA2">
        <f t="shared" si="5"/>
        <v>0</v>
      </c>
      <c r="JB2">
        <f t="shared" si="5"/>
        <v>0</v>
      </c>
      <c r="JC2">
        <f t="shared" si="5"/>
        <v>0</v>
      </c>
      <c r="JD2">
        <f t="shared" si="5"/>
        <v>0</v>
      </c>
      <c r="JE2">
        <f t="shared" si="5"/>
        <v>0</v>
      </c>
      <c r="JF2">
        <f t="shared" si="5"/>
        <v>0</v>
      </c>
      <c r="JG2">
        <f t="shared" si="5"/>
        <v>0</v>
      </c>
      <c r="JH2">
        <f t="shared" si="5"/>
        <v>0</v>
      </c>
      <c r="JI2">
        <f t="shared" si="5"/>
        <v>0</v>
      </c>
      <c r="JJ2">
        <f t="shared" si="5"/>
        <v>0</v>
      </c>
      <c r="JK2">
        <f t="shared" si="5"/>
        <v>0</v>
      </c>
      <c r="JL2">
        <f t="shared" si="5"/>
        <v>0</v>
      </c>
      <c r="JM2">
        <f t="shared" si="5"/>
        <v>0</v>
      </c>
      <c r="JN2">
        <f t="shared" si="5"/>
        <v>0</v>
      </c>
      <c r="JO2">
        <f t="shared" si="5"/>
        <v>0</v>
      </c>
      <c r="JP2">
        <f t="shared" si="5"/>
        <v>0</v>
      </c>
      <c r="JQ2">
        <f t="shared" si="5"/>
        <v>0</v>
      </c>
      <c r="JR2">
        <f t="shared" si="5"/>
        <v>0</v>
      </c>
      <c r="JS2">
        <f t="shared" si="5"/>
        <v>0</v>
      </c>
      <c r="JT2">
        <f t="shared" si="5"/>
        <v>0</v>
      </c>
      <c r="JU2">
        <f t="shared" ref="JU2:MF5" si="6">IF(AND(JU$1&gt;=$E2,JU$1&lt;=$F2),$B2,0)</f>
        <v>0</v>
      </c>
      <c r="JV2">
        <f t="shared" si="6"/>
        <v>0</v>
      </c>
      <c r="JW2">
        <f t="shared" si="6"/>
        <v>0</v>
      </c>
      <c r="JX2">
        <f t="shared" si="6"/>
        <v>0</v>
      </c>
      <c r="JY2">
        <f t="shared" si="6"/>
        <v>0</v>
      </c>
      <c r="JZ2">
        <f t="shared" si="6"/>
        <v>0</v>
      </c>
      <c r="KA2">
        <f t="shared" si="6"/>
        <v>0</v>
      </c>
      <c r="KB2">
        <f t="shared" si="6"/>
        <v>0</v>
      </c>
      <c r="KC2">
        <f t="shared" si="6"/>
        <v>0</v>
      </c>
      <c r="KD2">
        <f t="shared" si="6"/>
        <v>0</v>
      </c>
      <c r="KE2">
        <f t="shared" si="6"/>
        <v>0</v>
      </c>
      <c r="KF2">
        <f t="shared" si="6"/>
        <v>0</v>
      </c>
      <c r="KG2">
        <f t="shared" si="6"/>
        <v>0</v>
      </c>
      <c r="KH2">
        <f t="shared" si="6"/>
        <v>0</v>
      </c>
      <c r="KI2">
        <f t="shared" si="6"/>
        <v>0</v>
      </c>
      <c r="KJ2">
        <f t="shared" si="6"/>
        <v>0</v>
      </c>
      <c r="KK2">
        <f t="shared" si="6"/>
        <v>0</v>
      </c>
      <c r="KL2">
        <f t="shared" si="6"/>
        <v>0</v>
      </c>
      <c r="KM2">
        <f t="shared" si="6"/>
        <v>0</v>
      </c>
      <c r="KN2">
        <f t="shared" si="6"/>
        <v>0</v>
      </c>
      <c r="KO2">
        <f t="shared" si="6"/>
        <v>0</v>
      </c>
      <c r="KP2">
        <f t="shared" si="6"/>
        <v>0</v>
      </c>
      <c r="KQ2">
        <f t="shared" si="6"/>
        <v>0</v>
      </c>
      <c r="KR2">
        <f t="shared" si="6"/>
        <v>0</v>
      </c>
      <c r="KS2">
        <f t="shared" si="6"/>
        <v>0</v>
      </c>
      <c r="KT2">
        <f t="shared" si="6"/>
        <v>0</v>
      </c>
      <c r="KU2">
        <f t="shared" si="6"/>
        <v>0</v>
      </c>
      <c r="KV2">
        <f t="shared" si="6"/>
        <v>0</v>
      </c>
      <c r="KW2">
        <f t="shared" si="6"/>
        <v>0</v>
      </c>
      <c r="KX2">
        <f t="shared" si="6"/>
        <v>0</v>
      </c>
      <c r="KY2">
        <f t="shared" si="6"/>
        <v>0</v>
      </c>
      <c r="KZ2">
        <f t="shared" si="6"/>
        <v>0</v>
      </c>
      <c r="LA2">
        <f t="shared" si="6"/>
        <v>0</v>
      </c>
      <c r="LB2">
        <f t="shared" si="6"/>
        <v>0</v>
      </c>
      <c r="LC2">
        <f t="shared" si="6"/>
        <v>0</v>
      </c>
      <c r="LD2">
        <f t="shared" si="6"/>
        <v>0</v>
      </c>
      <c r="LE2">
        <f t="shared" si="6"/>
        <v>0</v>
      </c>
      <c r="LF2">
        <f t="shared" si="6"/>
        <v>0</v>
      </c>
      <c r="LG2">
        <f t="shared" si="6"/>
        <v>0</v>
      </c>
      <c r="LH2">
        <f t="shared" si="6"/>
        <v>0</v>
      </c>
      <c r="LI2">
        <f t="shared" si="6"/>
        <v>0</v>
      </c>
      <c r="LJ2">
        <f t="shared" si="6"/>
        <v>0</v>
      </c>
      <c r="LK2">
        <f t="shared" si="6"/>
        <v>0</v>
      </c>
      <c r="LL2">
        <f t="shared" si="6"/>
        <v>0</v>
      </c>
      <c r="LM2">
        <f t="shared" si="6"/>
        <v>0</v>
      </c>
      <c r="LN2">
        <f t="shared" si="6"/>
        <v>0</v>
      </c>
      <c r="LO2">
        <f t="shared" si="6"/>
        <v>0</v>
      </c>
      <c r="LP2">
        <f t="shared" si="6"/>
        <v>0</v>
      </c>
      <c r="LQ2">
        <f t="shared" si="6"/>
        <v>0</v>
      </c>
      <c r="LR2">
        <f t="shared" si="6"/>
        <v>0</v>
      </c>
      <c r="LS2">
        <f t="shared" si="6"/>
        <v>0</v>
      </c>
      <c r="LT2">
        <f t="shared" si="6"/>
        <v>0</v>
      </c>
      <c r="LU2">
        <f t="shared" si="6"/>
        <v>0</v>
      </c>
      <c r="LV2">
        <f t="shared" si="6"/>
        <v>0</v>
      </c>
      <c r="LW2">
        <f t="shared" si="6"/>
        <v>0</v>
      </c>
      <c r="LX2">
        <f t="shared" si="6"/>
        <v>0</v>
      </c>
      <c r="LY2">
        <f t="shared" si="6"/>
        <v>0</v>
      </c>
      <c r="LZ2">
        <f t="shared" si="6"/>
        <v>0</v>
      </c>
      <c r="MA2">
        <f t="shared" si="6"/>
        <v>0</v>
      </c>
      <c r="MB2">
        <f t="shared" si="6"/>
        <v>0</v>
      </c>
      <c r="MC2">
        <f t="shared" si="6"/>
        <v>0</v>
      </c>
      <c r="MD2">
        <f t="shared" si="6"/>
        <v>0</v>
      </c>
      <c r="ME2">
        <f t="shared" si="6"/>
        <v>0</v>
      </c>
      <c r="MF2">
        <f t="shared" si="6"/>
        <v>0</v>
      </c>
      <c r="MG2">
        <f t="shared" ref="MG2:NE4" si="7">IF(AND(MG$1&gt;=$E2,MG$1&lt;=$F2),$B2,0)</f>
        <v>0</v>
      </c>
      <c r="MH2">
        <f t="shared" si="7"/>
        <v>0</v>
      </c>
      <c r="MI2">
        <f t="shared" si="7"/>
        <v>0</v>
      </c>
      <c r="MJ2">
        <f t="shared" si="7"/>
        <v>0</v>
      </c>
      <c r="MK2">
        <f t="shared" si="7"/>
        <v>0</v>
      </c>
      <c r="ML2">
        <f t="shared" si="7"/>
        <v>0</v>
      </c>
      <c r="MM2">
        <f t="shared" si="7"/>
        <v>0</v>
      </c>
      <c r="MN2">
        <f t="shared" si="7"/>
        <v>0</v>
      </c>
      <c r="MO2">
        <f t="shared" si="7"/>
        <v>0</v>
      </c>
      <c r="MP2">
        <f t="shared" si="7"/>
        <v>0</v>
      </c>
      <c r="MQ2">
        <f t="shared" si="7"/>
        <v>0</v>
      </c>
      <c r="MR2">
        <f t="shared" si="7"/>
        <v>0</v>
      </c>
      <c r="MS2">
        <f t="shared" si="7"/>
        <v>0</v>
      </c>
      <c r="MT2">
        <f t="shared" si="7"/>
        <v>0</v>
      </c>
      <c r="MU2">
        <f t="shared" si="7"/>
        <v>0</v>
      </c>
      <c r="MV2">
        <f t="shared" si="7"/>
        <v>0</v>
      </c>
      <c r="MW2">
        <f t="shared" si="7"/>
        <v>0</v>
      </c>
      <c r="MX2">
        <f t="shared" si="7"/>
        <v>0</v>
      </c>
      <c r="MY2">
        <f t="shared" si="7"/>
        <v>0</v>
      </c>
      <c r="MZ2">
        <f t="shared" si="7"/>
        <v>0</v>
      </c>
      <c r="NA2">
        <f t="shared" si="7"/>
        <v>0</v>
      </c>
      <c r="NB2">
        <f t="shared" si="7"/>
        <v>0</v>
      </c>
      <c r="NC2">
        <f t="shared" si="7"/>
        <v>0</v>
      </c>
      <c r="ND2">
        <f t="shared" si="7"/>
        <v>0</v>
      </c>
      <c r="NE2">
        <f t="shared" si="7"/>
        <v>0</v>
      </c>
    </row>
    <row r="3" spans="1:369" x14ac:dyDescent="0.35">
      <c r="A3" t="s">
        <v>315</v>
      </c>
      <c r="B3">
        <f ca="1">IF(Toolkit!E4="Basic (B)",1,IF(Toolkit!E4="Medium-Low (ML)",2,IF(Toolkit!E4="Medium-High (MH)",3,IF(Toolkit!E4="High (H)",4,0))))</f>
        <v>0</v>
      </c>
      <c r="C3">
        <v>1</v>
      </c>
      <c r="D3">
        <f t="shared" si="0"/>
        <v>5.2631578947368418E-2</v>
      </c>
      <c r="E3">
        <f>F2</f>
        <v>1.8947368421052632E-6</v>
      </c>
      <c r="F3">
        <f>360*SUM($D$3:D3)</f>
        <v>18.94736842105263</v>
      </c>
      <c r="H3" t="s">
        <v>693</v>
      </c>
      <c r="I3">
        <f t="shared" si="1"/>
        <v>0</v>
      </c>
      <c r="J3">
        <f t="shared" ca="1" si="1"/>
        <v>0</v>
      </c>
      <c r="K3">
        <f t="shared" ca="1" si="1"/>
        <v>0</v>
      </c>
      <c r="L3">
        <f t="shared" ca="1" si="1"/>
        <v>0</v>
      </c>
      <c r="M3">
        <f ca="1">IF(AND(M$1&gt;=$E3,M$1&lt;=$F3),$B3,0)</f>
        <v>0</v>
      </c>
      <c r="N3">
        <f t="shared" ca="1" si="1"/>
        <v>0</v>
      </c>
      <c r="O3">
        <f t="shared" ca="1" si="1"/>
        <v>0</v>
      </c>
      <c r="P3">
        <f t="shared" ca="1" si="1"/>
        <v>0</v>
      </c>
      <c r="Q3">
        <f t="shared" ca="1" si="1"/>
        <v>0</v>
      </c>
      <c r="R3">
        <f t="shared" ca="1" si="1"/>
        <v>0</v>
      </c>
      <c r="S3">
        <f t="shared" ca="1" si="1"/>
        <v>0</v>
      </c>
      <c r="T3">
        <f t="shared" ca="1" si="1"/>
        <v>0</v>
      </c>
      <c r="U3">
        <f t="shared" ca="1" si="1"/>
        <v>0</v>
      </c>
      <c r="V3">
        <f t="shared" ca="1" si="1"/>
        <v>0</v>
      </c>
      <c r="W3">
        <f t="shared" ca="1" si="1"/>
        <v>0</v>
      </c>
      <c r="X3">
        <f t="shared" ca="1" si="1"/>
        <v>0</v>
      </c>
      <c r="Y3">
        <f t="shared" ca="1" si="2"/>
        <v>0</v>
      </c>
      <c r="Z3">
        <f t="shared" ca="1" si="2"/>
        <v>0</v>
      </c>
      <c r="AA3">
        <f t="shared" ca="1" si="2"/>
        <v>0</v>
      </c>
      <c r="AB3">
        <f t="shared" si="2"/>
        <v>0</v>
      </c>
      <c r="AC3">
        <f t="shared" si="2"/>
        <v>0</v>
      </c>
      <c r="AD3">
        <f t="shared" si="2"/>
        <v>0</v>
      </c>
      <c r="AE3">
        <f t="shared" si="2"/>
        <v>0</v>
      </c>
      <c r="AF3">
        <f t="shared" si="2"/>
        <v>0</v>
      </c>
      <c r="AG3">
        <f t="shared" si="2"/>
        <v>0</v>
      </c>
      <c r="AH3">
        <f t="shared" si="2"/>
        <v>0</v>
      </c>
      <c r="AI3">
        <f t="shared" si="2"/>
        <v>0</v>
      </c>
      <c r="AJ3">
        <f t="shared" si="2"/>
        <v>0</v>
      </c>
      <c r="AK3">
        <f t="shared" si="2"/>
        <v>0</v>
      </c>
      <c r="AL3">
        <f t="shared" si="2"/>
        <v>0</v>
      </c>
      <c r="AM3">
        <f t="shared" si="2"/>
        <v>0</v>
      </c>
      <c r="AN3">
        <f t="shared" si="2"/>
        <v>0</v>
      </c>
      <c r="AO3">
        <f t="shared" si="2"/>
        <v>0</v>
      </c>
      <c r="AP3">
        <f t="shared" si="2"/>
        <v>0</v>
      </c>
      <c r="AQ3">
        <f t="shared" si="2"/>
        <v>0</v>
      </c>
      <c r="AR3">
        <f t="shared" si="2"/>
        <v>0</v>
      </c>
      <c r="AS3">
        <f t="shared" si="2"/>
        <v>0</v>
      </c>
      <c r="AT3">
        <f t="shared" si="2"/>
        <v>0</v>
      </c>
      <c r="AU3">
        <f t="shared" si="2"/>
        <v>0</v>
      </c>
      <c r="AV3">
        <f t="shared" si="2"/>
        <v>0</v>
      </c>
      <c r="AW3">
        <f t="shared" si="2"/>
        <v>0</v>
      </c>
      <c r="AX3">
        <f t="shared" si="2"/>
        <v>0</v>
      </c>
      <c r="AY3">
        <f t="shared" si="2"/>
        <v>0</v>
      </c>
      <c r="AZ3">
        <f t="shared" si="2"/>
        <v>0</v>
      </c>
      <c r="BA3">
        <f t="shared" si="2"/>
        <v>0</v>
      </c>
      <c r="BB3">
        <f t="shared" si="2"/>
        <v>0</v>
      </c>
      <c r="BC3">
        <f t="shared" si="2"/>
        <v>0</v>
      </c>
      <c r="BD3">
        <f t="shared" si="2"/>
        <v>0</v>
      </c>
      <c r="BE3">
        <f t="shared" si="2"/>
        <v>0</v>
      </c>
      <c r="BF3">
        <f t="shared" si="2"/>
        <v>0</v>
      </c>
      <c r="BG3">
        <f t="shared" si="2"/>
        <v>0</v>
      </c>
      <c r="BH3">
        <f t="shared" si="2"/>
        <v>0</v>
      </c>
      <c r="BI3">
        <f t="shared" si="2"/>
        <v>0</v>
      </c>
      <c r="BJ3">
        <f t="shared" si="2"/>
        <v>0</v>
      </c>
      <c r="BK3">
        <f t="shared" si="2"/>
        <v>0</v>
      </c>
      <c r="BL3">
        <f t="shared" si="2"/>
        <v>0</v>
      </c>
      <c r="BM3">
        <f t="shared" si="2"/>
        <v>0</v>
      </c>
      <c r="BN3">
        <f t="shared" si="2"/>
        <v>0</v>
      </c>
      <c r="BO3">
        <f t="shared" si="2"/>
        <v>0</v>
      </c>
      <c r="BP3">
        <f t="shared" si="2"/>
        <v>0</v>
      </c>
      <c r="BQ3">
        <f t="shared" si="2"/>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c r="CD3">
        <f t="shared" si="2"/>
        <v>0</v>
      </c>
      <c r="CE3">
        <f t="shared" si="2"/>
        <v>0</v>
      </c>
      <c r="CF3">
        <f t="shared" si="2"/>
        <v>0</v>
      </c>
      <c r="CG3">
        <f t="shared" si="2"/>
        <v>0</v>
      </c>
      <c r="CH3">
        <f t="shared" si="2"/>
        <v>0</v>
      </c>
      <c r="CI3">
        <f t="shared" si="2"/>
        <v>0</v>
      </c>
      <c r="CJ3">
        <f t="shared" si="2"/>
        <v>0</v>
      </c>
      <c r="CK3">
        <f t="shared" si="3"/>
        <v>0</v>
      </c>
      <c r="CL3">
        <f t="shared" si="3"/>
        <v>0</v>
      </c>
      <c r="CM3">
        <f t="shared" si="3"/>
        <v>0</v>
      </c>
      <c r="CN3">
        <f t="shared" si="3"/>
        <v>0</v>
      </c>
      <c r="CO3">
        <f t="shared" si="3"/>
        <v>0</v>
      </c>
      <c r="CP3">
        <f t="shared" si="3"/>
        <v>0</v>
      </c>
      <c r="CQ3">
        <f t="shared" si="3"/>
        <v>0</v>
      </c>
      <c r="CR3">
        <f t="shared" si="3"/>
        <v>0</v>
      </c>
      <c r="CS3">
        <f t="shared" si="3"/>
        <v>0</v>
      </c>
      <c r="CT3">
        <f t="shared" si="3"/>
        <v>0</v>
      </c>
      <c r="CU3">
        <f t="shared" si="3"/>
        <v>0</v>
      </c>
      <c r="CV3">
        <f t="shared" si="3"/>
        <v>0</v>
      </c>
      <c r="CW3">
        <f t="shared" si="3"/>
        <v>0</v>
      </c>
      <c r="CX3">
        <f t="shared" si="3"/>
        <v>0</v>
      </c>
      <c r="CY3">
        <f t="shared" si="3"/>
        <v>0</v>
      </c>
      <c r="CZ3">
        <f t="shared" si="3"/>
        <v>0</v>
      </c>
      <c r="DA3">
        <f t="shared" si="3"/>
        <v>0</v>
      </c>
      <c r="DB3">
        <f t="shared" si="3"/>
        <v>0</v>
      </c>
      <c r="DC3">
        <f t="shared" si="3"/>
        <v>0</v>
      </c>
      <c r="DD3">
        <f t="shared" si="3"/>
        <v>0</v>
      </c>
      <c r="DE3">
        <f t="shared" si="3"/>
        <v>0</v>
      </c>
      <c r="DF3">
        <f t="shared" si="3"/>
        <v>0</v>
      </c>
      <c r="DG3">
        <f t="shared" si="3"/>
        <v>0</v>
      </c>
      <c r="DH3">
        <f t="shared" si="3"/>
        <v>0</v>
      </c>
      <c r="DI3">
        <f t="shared" si="3"/>
        <v>0</v>
      </c>
      <c r="DJ3">
        <f t="shared" si="3"/>
        <v>0</v>
      </c>
      <c r="DK3">
        <f t="shared" si="3"/>
        <v>0</v>
      </c>
      <c r="DL3">
        <f t="shared" si="3"/>
        <v>0</v>
      </c>
      <c r="DM3">
        <f t="shared" si="3"/>
        <v>0</v>
      </c>
      <c r="DN3">
        <f t="shared" si="3"/>
        <v>0</v>
      </c>
      <c r="DO3">
        <f t="shared" si="3"/>
        <v>0</v>
      </c>
      <c r="DP3">
        <f t="shared" si="3"/>
        <v>0</v>
      </c>
      <c r="DQ3">
        <f t="shared" si="3"/>
        <v>0</v>
      </c>
      <c r="DR3">
        <f t="shared" si="3"/>
        <v>0</v>
      </c>
      <c r="DS3">
        <f t="shared" si="3"/>
        <v>0</v>
      </c>
      <c r="DT3">
        <f t="shared" si="3"/>
        <v>0</v>
      </c>
      <c r="DU3">
        <f t="shared" si="3"/>
        <v>0</v>
      </c>
      <c r="DV3">
        <f t="shared" si="3"/>
        <v>0</v>
      </c>
      <c r="DW3">
        <f t="shared" si="3"/>
        <v>0</v>
      </c>
      <c r="DX3">
        <f t="shared" si="3"/>
        <v>0</v>
      </c>
      <c r="DY3">
        <f t="shared" si="3"/>
        <v>0</v>
      </c>
      <c r="DZ3">
        <f t="shared" si="3"/>
        <v>0</v>
      </c>
      <c r="EA3">
        <f t="shared" si="3"/>
        <v>0</v>
      </c>
      <c r="EB3">
        <f t="shared" si="3"/>
        <v>0</v>
      </c>
      <c r="EC3">
        <f t="shared" si="3"/>
        <v>0</v>
      </c>
      <c r="ED3">
        <f t="shared" si="3"/>
        <v>0</v>
      </c>
      <c r="EE3">
        <f t="shared" si="3"/>
        <v>0</v>
      </c>
      <c r="EF3">
        <f t="shared" si="3"/>
        <v>0</v>
      </c>
      <c r="EG3">
        <f t="shared" si="3"/>
        <v>0</v>
      </c>
      <c r="EH3">
        <f t="shared" si="3"/>
        <v>0</v>
      </c>
      <c r="EI3">
        <f t="shared" si="3"/>
        <v>0</v>
      </c>
      <c r="EJ3">
        <f t="shared" si="3"/>
        <v>0</v>
      </c>
      <c r="EK3">
        <f t="shared" si="3"/>
        <v>0</v>
      </c>
      <c r="EL3">
        <f t="shared" si="3"/>
        <v>0</v>
      </c>
      <c r="EM3">
        <f t="shared" si="3"/>
        <v>0</v>
      </c>
      <c r="EN3">
        <f t="shared" si="3"/>
        <v>0</v>
      </c>
      <c r="EO3">
        <f t="shared" si="3"/>
        <v>0</v>
      </c>
      <c r="EP3">
        <f t="shared" si="3"/>
        <v>0</v>
      </c>
      <c r="EQ3">
        <f t="shared" si="3"/>
        <v>0</v>
      </c>
      <c r="ER3">
        <f t="shared" si="3"/>
        <v>0</v>
      </c>
      <c r="ES3">
        <f t="shared" si="3"/>
        <v>0</v>
      </c>
      <c r="ET3">
        <f t="shared" si="3"/>
        <v>0</v>
      </c>
      <c r="EU3">
        <f t="shared" si="3"/>
        <v>0</v>
      </c>
      <c r="EV3">
        <f t="shared" si="3"/>
        <v>0</v>
      </c>
      <c r="EW3">
        <f t="shared" si="4"/>
        <v>0</v>
      </c>
      <c r="EX3">
        <f t="shared" si="4"/>
        <v>0</v>
      </c>
      <c r="EY3">
        <f t="shared" si="4"/>
        <v>0</v>
      </c>
      <c r="EZ3">
        <f t="shared" si="4"/>
        <v>0</v>
      </c>
      <c r="FA3">
        <f t="shared" si="4"/>
        <v>0</v>
      </c>
      <c r="FB3">
        <f t="shared" si="4"/>
        <v>0</v>
      </c>
      <c r="FC3">
        <f t="shared" si="4"/>
        <v>0</v>
      </c>
      <c r="FD3">
        <f t="shared" si="4"/>
        <v>0</v>
      </c>
      <c r="FE3">
        <f t="shared" si="4"/>
        <v>0</v>
      </c>
      <c r="FF3">
        <f t="shared" si="4"/>
        <v>0</v>
      </c>
      <c r="FG3">
        <f t="shared" si="4"/>
        <v>0</v>
      </c>
      <c r="FH3">
        <f t="shared" si="4"/>
        <v>0</v>
      </c>
      <c r="FI3">
        <f t="shared" si="4"/>
        <v>0</v>
      </c>
      <c r="FJ3">
        <f t="shared" si="4"/>
        <v>0</v>
      </c>
      <c r="FK3">
        <f t="shared" si="4"/>
        <v>0</v>
      </c>
      <c r="FL3">
        <f t="shared" si="4"/>
        <v>0</v>
      </c>
      <c r="FM3">
        <f t="shared" si="4"/>
        <v>0</v>
      </c>
      <c r="FN3">
        <f t="shared" si="4"/>
        <v>0</v>
      </c>
      <c r="FO3">
        <f t="shared" si="4"/>
        <v>0</v>
      </c>
      <c r="FP3">
        <f t="shared" si="4"/>
        <v>0</v>
      </c>
      <c r="FQ3">
        <f t="shared" si="4"/>
        <v>0</v>
      </c>
      <c r="FR3">
        <f t="shared" si="4"/>
        <v>0</v>
      </c>
      <c r="FS3">
        <f t="shared" si="4"/>
        <v>0</v>
      </c>
      <c r="FT3">
        <f t="shared" si="4"/>
        <v>0</v>
      </c>
      <c r="FU3">
        <f t="shared" si="4"/>
        <v>0</v>
      </c>
      <c r="FV3">
        <f t="shared" si="4"/>
        <v>0</v>
      </c>
      <c r="FW3">
        <f t="shared" si="4"/>
        <v>0</v>
      </c>
      <c r="FX3">
        <f t="shared" si="4"/>
        <v>0</v>
      </c>
      <c r="FY3">
        <f t="shared" si="4"/>
        <v>0</v>
      </c>
      <c r="FZ3">
        <f t="shared" si="4"/>
        <v>0</v>
      </c>
      <c r="GA3">
        <f t="shared" si="4"/>
        <v>0</v>
      </c>
      <c r="GB3">
        <f t="shared" si="4"/>
        <v>0</v>
      </c>
      <c r="GC3">
        <f t="shared" si="4"/>
        <v>0</v>
      </c>
      <c r="GD3">
        <f t="shared" si="4"/>
        <v>0</v>
      </c>
      <c r="GE3">
        <f t="shared" si="4"/>
        <v>0</v>
      </c>
      <c r="GF3">
        <f t="shared" si="4"/>
        <v>0</v>
      </c>
      <c r="GG3">
        <f t="shared" si="4"/>
        <v>0</v>
      </c>
      <c r="GH3">
        <f t="shared" si="4"/>
        <v>0</v>
      </c>
      <c r="GI3">
        <f t="shared" si="4"/>
        <v>0</v>
      </c>
      <c r="GJ3">
        <f t="shared" si="4"/>
        <v>0</v>
      </c>
      <c r="GK3">
        <f t="shared" si="4"/>
        <v>0</v>
      </c>
      <c r="GL3">
        <f t="shared" si="4"/>
        <v>0</v>
      </c>
      <c r="GM3">
        <f t="shared" si="4"/>
        <v>0</v>
      </c>
      <c r="GN3">
        <f t="shared" si="4"/>
        <v>0</v>
      </c>
      <c r="GO3">
        <f t="shared" si="4"/>
        <v>0</v>
      </c>
      <c r="GP3">
        <f t="shared" si="4"/>
        <v>0</v>
      </c>
      <c r="GQ3">
        <f t="shared" si="4"/>
        <v>0</v>
      </c>
      <c r="GR3">
        <f t="shared" si="4"/>
        <v>0</v>
      </c>
      <c r="GS3">
        <f t="shared" si="4"/>
        <v>0</v>
      </c>
      <c r="GT3">
        <f t="shared" si="4"/>
        <v>0</v>
      </c>
      <c r="GU3">
        <f t="shared" si="4"/>
        <v>0</v>
      </c>
      <c r="GV3">
        <f t="shared" si="4"/>
        <v>0</v>
      </c>
      <c r="GW3">
        <f t="shared" si="4"/>
        <v>0</v>
      </c>
      <c r="GX3">
        <f t="shared" si="4"/>
        <v>0</v>
      </c>
      <c r="GY3">
        <f t="shared" si="4"/>
        <v>0</v>
      </c>
      <c r="GZ3">
        <f t="shared" si="4"/>
        <v>0</v>
      </c>
      <c r="HA3">
        <f t="shared" si="4"/>
        <v>0</v>
      </c>
      <c r="HB3">
        <f t="shared" si="4"/>
        <v>0</v>
      </c>
      <c r="HC3">
        <f t="shared" si="4"/>
        <v>0</v>
      </c>
      <c r="HD3">
        <f t="shared" si="4"/>
        <v>0</v>
      </c>
      <c r="HE3">
        <f t="shared" si="4"/>
        <v>0</v>
      </c>
      <c r="HF3">
        <f t="shared" si="4"/>
        <v>0</v>
      </c>
      <c r="HG3">
        <f t="shared" si="4"/>
        <v>0</v>
      </c>
      <c r="HH3">
        <f t="shared" si="4"/>
        <v>0</v>
      </c>
      <c r="HI3">
        <f t="shared" si="5"/>
        <v>0</v>
      </c>
      <c r="HJ3">
        <f t="shared" si="5"/>
        <v>0</v>
      </c>
      <c r="HK3">
        <f t="shared" si="5"/>
        <v>0</v>
      </c>
      <c r="HL3">
        <f t="shared" si="5"/>
        <v>0</v>
      </c>
      <c r="HM3">
        <f t="shared" si="5"/>
        <v>0</v>
      </c>
      <c r="HN3">
        <f t="shared" si="5"/>
        <v>0</v>
      </c>
      <c r="HO3">
        <f t="shared" si="5"/>
        <v>0</v>
      </c>
      <c r="HP3">
        <f t="shared" si="5"/>
        <v>0</v>
      </c>
      <c r="HQ3">
        <f t="shared" si="5"/>
        <v>0</v>
      </c>
      <c r="HR3">
        <f t="shared" si="5"/>
        <v>0</v>
      </c>
      <c r="HS3">
        <f t="shared" si="5"/>
        <v>0</v>
      </c>
      <c r="HT3">
        <f t="shared" si="5"/>
        <v>0</v>
      </c>
      <c r="HU3">
        <f t="shared" si="5"/>
        <v>0</v>
      </c>
      <c r="HV3">
        <f t="shared" si="5"/>
        <v>0</v>
      </c>
      <c r="HW3">
        <f t="shared" si="5"/>
        <v>0</v>
      </c>
      <c r="HX3">
        <f t="shared" si="5"/>
        <v>0</v>
      </c>
      <c r="HY3">
        <f t="shared" si="5"/>
        <v>0</v>
      </c>
      <c r="HZ3">
        <f t="shared" si="5"/>
        <v>0</v>
      </c>
      <c r="IA3">
        <f t="shared" si="5"/>
        <v>0</v>
      </c>
      <c r="IB3">
        <f t="shared" si="5"/>
        <v>0</v>
      </c>
      <c r="IC3">
        <f t="shared" si="5"/>
        <v>0</v>
      </c>
      <c r="ID3">
        <f t="shared" si="5"/>
        <v>0</v>
      </c>
      <c r="IE3">
        <f t="shared" si="5"/>
        <v>0</v>
      </c>
      <c r="IF3">
        <f t="shared" si="5"/>
        <v>0</v>
      </c>
      <c r="IG3">
        <f t="shared" si="5"/>
        <v>0</v>
      </c>
      <c r="IH3">
        <f t="shared" si="5"/>
        <v>0</v>
      </c>
      <c r="II3">
        <f t="shared" si="5"/>
        <v>0</v>
      </c>
      <c r="IJ3">
        <f t="shared" si="5"/>
        <v>0</v>
      </c>
      <c r="IK3">
        <f t="shared" si="5"/>
        <v>0</v>
      </c>
      <c r="IL3">
        <f t="shared" si="5"/>
        <v>0</v>
      </c>
      <c r="IM3">
        <f t="shared" si="5"/>
        <v>0</v>
      </c>
      <c r="IN3">
        <f t="shared" si="5"/>
        <v>0</v>
      </c>
      <c r="IO3">
        <f t="shared" si="5"/>
        <v>0</v>
      </c>
      <c r="IP3">
        <f t="shared" si="5"/>
        <v>0</v>
      </c>
      <c r="IQ3">
        <f t="shared" si="5"/>
        <v>0</v>
      </c>
      <c r="IR3">
        <f t="shared" si="5"/>
        <v>0</v>
      </c>
      <c r="IS3">
        <f t="shared" si="5"/>
        <v>0</v>
      </c>
      <c r="IT3">
        <f t="shared" si="5"/>
        <v>0</v>
      </c>
      <c r="IU3">
        <f t="shared" si="5"/>
        <v>0</v>
      </c>
      <c r="IV3">
        <f t="shared" si="5"/>
        <v>0</v>
      </c>
      <c r="IW3">
        <f t="shared" si="5"/>
        <v>0</v>
      </c>
      <c r="IX3">
        <f t="shared" si="5"/>
        <v>0</v>
      </c>
      <c r="IY3">
        <f t="shared" si="5"/>
        <v>0</v>
      </c>
      <c r="IZ3">
        <f t="shared" si="5"/>
        <v>0</v>
      </c>
      <c r="JA3">
        <f t="shared" si="5"/>
        <v>0</v>
      </c>
      <c r="JB3">
        <f t="shared" si="5"/>
        <v>0</v>
      </c>
      <c r="JC3">
        <f t="shared" si="5"/>
        <v>0</v>
      </c>
      <c r="JD3">
        <f t="shared" si="5"/>
        <v>0</v>
      </c>
      <c r="JE3">
        <f t="shared" si="5"/>
        <v>0</v>
      </c>
      <c r="JF3">
        <f t="shared" si="5"/>
        <v>0</v>
      </c>
      <c r="JG3">
        <f t="shared" si="5"/>
        <v>0</v>
      </c>
      <c r="JH3">
        <f t="shared" si="5"/>
        <v>0</v>
      </c>
      <c r="JI3">
        <f t="shared" si="5"/>
        <v>0</v>
      </c>
      <c r="JJ3">
        <f t="shared" si="5"/>
        <v>0</v>
      </c>
      <c r="JK3">
        <f t="shared" si="5"/>
        <v>0</v>
      </c>
      <c r="JL3">
        <f t="shared" si="5"/>
        <v>0</v>
      </c>
      <c r="JM3">
        <f t="shared" si="5"/>
        <v>0</v>
      </c>
      <c r="JN3">
        <f t="shared" si="5"/>
        <v>0</v>
      </c>
      <c r="JO3">
        <f t="shared" si="5"/>
        <v>0</v>
      </c>
      <c r="JP3">
        <f t="shared" si="5"/>
        <v>0</v>
      </c>
      <c r="JQ3">
        <f t="shared" si="5"/>
        <v>0</v>
      </c>
      <c r="JR3">
        <f t="shared" si="5"/>
        <v>0</v>
      </c>
      <c r="JS3">
        <f t="shared" si="5"/>
        <v>0</v>
      </c>
      <c r="JT3">
        <f t="shared" si="5"/>
        <v>0</v>
      </c>
      <c r="JU3">
        <f t="shared" si="6"/>
        <v>0</v>
      </c>
      <c r="JV3">
        <f t="shared" si="6"/>
        <v>0</v>
      </c>
      <c r="JW3">
        <f t="shared" si="6"/>
        <v>0</v>
      </c>
      <c r="JX3">
        <f t="shared" si="6"/>
        <v>0</v>
      </c>
      <c r="JY3">
        <f t="shared" si="6"/>
        <v>0</v>
      </c>
      <c r="JZ3">
        <f t="shared" si="6"/>
        <v>0</v>
      </c>
      <c r="KA3">
        <f t="shared" si="6"/>
        <v>0</v>
      </c>
      <c r="KB3">
        <f t="shared" si="6"/>
        <v>0</v>
      </c>
      <c r="KC3">
        <f t="shared" si="6"/>
        <v>0</v>
      </c>
      <c r="KD3">
        <f t="shared" si="6"/>
        <v>0</v>
      </c>
      <c r="KE3">
        <f t="shared" si="6"/>
        <v>0</v>
      </c>
      <c r="KF3">
        <f t="shared" si="6"/>
        <v>0</v>
      </c>
      <c r="KG3">
        <f t="shared" si="6"/>
        <v>0</v>
      </c>
      <c r="KH3">
        <f t="shared" si="6"/>
        <v>0</v>
      </c>
      <c r="KI3">
        <f t="shared" si="6"/>
        <v>0</v>
      </c>
      <c r="KJ3">
        <f t="shared" si="6"/>
        <v>0</v>
      </c>
      <c r="KK3">
        <f t="shared" si="6"/>
        <v>0</v>
      </c>
      <c r="KL3">
        <f t="shared" si="6"/>
        <v>0</v>
      </c>
      <c r="KM3">
        <f t="shared" si="6"/>
        <v>0</v>
      </c>
      <c r="KN3">
        <f t="shared" si="6"/>
        <v>0</v>
      </c>
      <c r="KO3">
        <f t="shared" si="6"/>
        <v>0</v>
      </c>
      <c r="KP3">
        <f t="shared" si="6"/>
        <v>0</v>
      </c>
      <c r="KQ3">
        <f t="shared" si="6"/>
        <v>0</v>
      </c>
      <c r="KR3">
        <f t="shared" si="6"/>
        <v>0</v>
      </c>
      <c r="KS3">
        <f t="shared" si="6"/>
        <v>0</v>
      </c>
      <c r="KT3">
        <f t="shared" si="6"/>
        <v>0</v>
      </c>
      <c r="KU3">
        <f t="shared" si="6"/>
        <v>0</v>
      </c>
      <c r="KV3">
        <f t="shared" si="6"/>
        <v>0</v>
      </c>
      <c r="KW3">
        <f t="shared" si="6"/>
        <v>0</v>
      </c>
      <c r="KX3">
        <f t="shared" si="6"/>
        <v>0</v>
      </c>
      <c r="KY3">
        <f t="shared" si="6"/>
        <v>0</v>
      </c>
      <c r="KZ3">
        <f t="shared" si="6"/>
        <v>0</v>
      </c>
      <c r="LA3">
        <f t="shared" si="6"/>
        <v>0</v>
      </c>
      <c r="LB3">
        <f t="shared" si="6"/>
        <v>0</v>
      </c>
      <c r="LC3">
        <f t="shared" si="6"/>
        <v>0</v>
      </c>
      <c r="LD3">
        <f t="shared" si="6"/>
        <v>0</v>
      </c>
      <c r="LE3">
        <f t="shared" si="6"/>
        <v>0</v>
      </c>
      <c r="LF3">
        <f t="shared" si="6"/>
        <v>0</v>
      </c>
      <c r="LG3">
        <f t="shared" si="6"/>
        <v>0</v>
      </c>
      <c r="LH3">
        <f t="shared" si="6"/>
        <v>0</v>
      </c>
      <c r="LI3">
        <f t="shared" si="6"/>
        <v>0</v>
      </c>
      <c r="LJ3">
        <f t="shared" si="6"/>
        <v>0</v>
      </c>
      <c r="LK3">
        <f t="shared" si="6"/>
        <v>0</v>
      </c>
      <c r="LL3">
        <f t="shared" si="6"/>
        <v>0</v>
      </c>
      <c r="LM3">
        <f t="shared" si="6"/>
        <v>0</v>
      </c>
      <c r="LN3">
        <f t="shared" si="6"/>
        <v>0</v>
      </c>
      <c r="LO3">
        <f t="shared" si="6"/>
        <v>0</v>
      </c>
      <c r="LP3">
        <f t="shared" si="6"/>
        <v>0</v>
      </c>
      <c r="LQ3">
        <f t="shared" si="6"/>
        <v>0</v>
      </c>
      <c r="LR3">
        <f t="shared" si="6"/>
        <v>0</v>
      </c>
      <c r="LS3">
        <f t="shared" si="6"/>
        <v>0</v>
      </c>
      <c r="LT3">
        <f t="shared" si="6"/>
        <v>0</v>
      </c>
      <c r="LU3">
        <f t="shared" si="6"/>
        <v>0</v>
      </c>
      <c r="LV3">
        <f t="shared" si="6"/>
        <v>0</v>
      </c>
      <c r="LW3">
        <f t="shared" si="6"/>
        <v>0</v>
      </c>
      <c r="LX3">
        <f t="shared" si="6"/>
        <v>0</v>
      </c>
      <c r="LY3">
        <f t="shared" si="6"/>
        <v>0</v>
      </c>
      <c r="LZ3">
        <f t="shared" si="6"/>
        <v>0</v>
      </c>
      <c r="MA3">
        <f t="shared" si="6"/>
        <v>0</v>
      </c>
      <c r="MB3">
        <f t="shared" si="6"/>
        <v>0</v>
      </c>
      <c r="MC3">
        <f t="shared" si="6"/>
        <v>0</v>
      </c>
      <c r="MD3">
        <f t="shared" si="6"/>
        <v>0</v>
      </c>
      <c r="ME3">
        <f t="shared" si="6"/>
        <v>0</v>
      </c>
      <c r="MF3">
        <f t="shared" si="6"/>
        <v>0</v>
      </c>
      <c r="MG3">
        <f t="shared" si="7"/>
        <v>0</v>
      </c>
      <c r="MH3">
        <f t="shared" si="7"/>
        <v>0</v>
      </c>
      <c r="MI3">
        <f t="shared" si="7"/>
        <v>0</v>
      </c>
      <c r="MJ3">
        <f t="shared" si="7"/>
        <v>0</v>
      </c>
      <c r="MK3">
        <f t="shared" si="7"/>
        <v>0</v>
      </c>
      <c r="ML3">
        <f t="shared" si="7"/>
        <v>0</v>
      </c>
      <c r="MM3">
        <f t="shared" si="7"/>
        <v>0</v>
      </c>
      <c r="MN3">
        <f t="shared" si="7"/>
        <v>0</v>
      </c>
      <c r="MO3">
        <f t="shared" si="7"/>
        <v>0</v>
      </c>
      <c r="MP3">
        <f t="shared" si="7"/>
        <v>0</v>
      </c>
      <c r="MQ3">
        <f t="shared" si="7"/>
        <v>0</v>
      </c>
      <c r="MR3">
        <f t="shared" si="7"/>
        <v>0</v>
      </c>
      <c r="MS3">
        <f t="shared" si="7"/>
        <v>0</v>
      </c>
      <c r="MT3">
        <f t="shared" si="7"/>
        <v>0</v>
      </c>
      <c r="MU3">
        <f t="shared" si="7"/>
        <v>0</v>
      </c>
      <c r="MV3">
        <f t="shared" si="7"/>
        <v>0</v>
      </c>
      <c r="MW3">
        <f t="shared" si="7"/>
        <v>0</v>
      </c>
      <c r="MX3">
        <f t="shared" si="7"/>
        <v>0</v>
      </c>
      <c r="MY3">
        <f t="shared" si="7"/>
        <v>0</v>
      </c>
      <c r="MZ3">
        <f t="shared" si="7"/>
        <v>0</v>
      </c>
      <c r="NA3">
        <f t="shared" si="7"/>
        <v>0</v>
      </c>
      <c r="NB3">
        <f t="shared" si="7"/>
        <v>0</v>
      </c>
      <c r="NC3">
        <f t="shared" si="7"/>
        <v>0</v>
      </c>
      <c r="ND3">
        <f t="shared" si="7"/>
        <v>0</v>
      </c>
      <c r="NE3">
        <f t="shared" si="7"/>
        <v>0</v>
      </c>
    </row>
    <row r="4" spans="1:369" x14ac:dyDescent="0.35">
      <c r="A4" t="s">
        <v>355</v>
      </c>
      <c r="B4">
        <f ca="1">IF(Toolkit!E5="Basic (B)",1,IF(Toolkit!E5="Medium-Low (ML)",2,IF(Toolkit!E5="Medium-High (MH)",3,IF(Toolkit!E5="High (H)",4,0))))</f>
        <v>0</v>
      </c>
      <c r="C4">
        <v>1</v>
      </c>
      <c r="D4">
        <f t="shared" si="0"/>
        <v>5.2631578947368418E-2</v>
      </c>
      <c r="E4">
        <f>F3</f>
        <v>18.94736842105263</v>
      </c>
      <c r="F4">
        <f>360*SUM($D$3:D4)</f>
        <v>37.89473684210526</v>
      </c>
      <c r="H4" t="s">
        <v>694</v>
      </c>
      <c r="I4">
        <f t="shared" si="1"/>
        <v>0</v>
      </c>
      <c r="J4">
        <f t="shared" si="1"/>
        <v>0</v>
      </c>
      <c r="K4">
        <f t="shared" si="1"/>
        <v>0</v>
      </c>
      <c r="L4">
        <f t="shared" si="1"/>
        <v>0</v>
      </c>
      <c r="M4">
        <f t="shared" si="1"/>
        <v>0</v>
      </c>
      <c r="N4">
        <f t="shared" si="1"/>
        <v>0</v>
      </c>
      <c r="O4">
        <f t="shared" si="1"/>
        <v>0</v>
      </c>
      <c r="P4">
        <f t="shared" si="1"/>
        <v>0</v>
      </c>
      <c r="Q4">
        <f t="shared" si="1"/>
        <v>0</v>
      </c>
      <c r="R4">
        <f t="shared" si="1"/>
        <v>0</v>
      </c>
      <c r="S4">
        <f t="shared" si="1"/>
        <v>0</v>
      </c>
      <c r="T4">
        <f t="shared" si="1"/>
        <v>0</v>
      </c>
      <c r="U4">
        <f t="shared" si="1"/>
        <v>0</v>
      </c>
      <c r="V4">
        <f t="shared" si="1"/>
        <v>0</v>
      </c>
      <c r="W4">
        <f t="shared" si="1"/>
        <v>0</v>
      </c>
      <c r="X4">
        <f t="shared" si="1"/>
        <v>0</v>
      </c>
      <c r="Y4">
        <f t="shared" si="2"/>
        <v>0</v>
      </c>
      <c r="Z4">
        <f t="shared" si="2"/>
        <v>0</v>
      </c>
      <c r="AA4">
        <f t="shared" si="2"/>
        <v>0</v>
      </c>
      <c r="AB4">
        <f t="shared" ca="1" si="2"/>
        <v>0</v>
      </c>
      <c r="AC4">
        <f t="shared" ca="1" si="2"/>
        <v>0</v>
      </c>
      <c r="AD4">
        <f t="shared" ca="1" si="2"/>
        <v>0</v>
      </c>
      <c r="AE4">
        <f t="shared" ca="1" si="2"/>
        <v>0</v>
      </c>
      <c r="AF4">
        <f t="shared" ca="1" si="2"/>
        <v>0</v>
      </c>
      <c r="AG4">
        <f t="shared" ca="1" si="2"/>
        <v>0</v>
      </c>
      <c r="AH4">
        <f t="shared" ca="1" si="2"/>
        <v>0</v>
      </c>
      <c r="AI4">
        <f t="shared" ca="1" si="2"/>
        <v>0</v>
      </c>
      <c r="AJ4">
        <f t="shared" ca="1" si="2"/>
        <v>0</v>
      </c>
      <c r="AK4">
        <f t="shared" ca="1" si="2"/>
        <v>0</v>
      </c>
      <c r="AL4">
        <f t="shared" ca="1" si="2"/>
        <v>0</v>
      </c>
      <c r="AM4">
        <f t="shared" ca="1" si="2"/>
        <v>0</v>
      </c>
      <c r="AN4">
        <f t="shared" ca="1" si="2"/>
        <v>0</v>
      </c>
      <c r="AO4">
        <f t="shared" ca="1" si="2"/>
        <v>0</v>
      </c>
      <c r="AP4">
        <f t="shared" ca="1" si="2"/>
        <v>0</v>
      </c>
      <c r="AQ4">
        <f t="shared" ca="1" si="2"/>
        <v>0</v>
      </c>
      <c r="AR4">
        <f t="shared" ca="1" si="2"/>
        <v>0</v>
      </c>
      <c r="AS4">
        <f t="shared" ca="1" si="2"/>
        <v>0</v>
      </c>
      <c r="AT4">
        <f t="shared" ca="1" si="2"/>
        <v>0</v>
      </c>
      <c r="AU4">
        <f t="shared" si="2"/>
        <v>0</v>
      </c>
      <c r="AV4">
        <f t="shared" si="2"/>
        <v>0</v>
      </c>
      <c r="AW4">
        <f t="shared" si="2"/>
        <v>0</v>
      </c>
      <c r="AX4">
        <f t="shared" si="2"/>
        <v>0</v>
      </c>
      <c r="AY4">
        <f t="shared" si="2"/>
        <v>0</v>
      </c>
      <c r="AZ4">
        <f t="shared" si="2"/>
        <v>0</v>
      </c>
      <c r="BA4">
        <f t="shared" si="2"/>
        <v>0</v>
      </c>
      <c r="BB4">
        <f t="shared" si="2"/>
        <v>0</v>
      </c>
      <c r="BC4">
        <f t="shared" si="2"/>
        <v>0</v>
      </c>
      <c r="BD4">
        <f t="shared" si="2"/>
        <v>0</v>
      </c>
      <c r="BE4">
        <f t="shared" si="2"/>
        <v>0</v>
      </c>
      <c r="BF4">
        <f t="shared" si="2"/>
        <v>0</v>
      </c>
      <c r="BG4">
        <f t="shared" si="2"/>
        <v>0</v>
      </c>
      <c r="BH4">
        <f t="shared" si="2"/>
        <v>0</v>
      </c>
      <c r="BI4">
        <f t="shared" si="2"/>
        <v>0</v>
      </c>
      <c r="BJ4">
        <f t="shared" si="2"/>
        <v>0</v>
      </c>
      <c r="BK4">
        <f t="shared" si="2"/>
        <v>0</v>
      </c>
      <c r="BL4">
        <f t="shared" si="2"/>
        <v>0</v>
      </c>
      <c r="BM4">
        <f t="shared" si="2"/>
        <v>0</v>
      </c>
      <c r="BN4">
        <f t="shared" si="2"/>
        <v>0</v>
      </c>
      <c r="BO4">
        <f t="shared" si="2"/>
        <v>0</v>
      </c>
      <c r="BP4">
        <f t="shared" si="2"/>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c r="CD4">
        <f t="shared" si="2"/>
        <v>0</v>
      </c>
      <c r="CE4">
        <f t="shared" si="2"/>
        <v>0</v>
      </c>
      <c r="CF4">
        <f t="shared" si="2"/>
        <v>0</v>
      </c>
      <c r="CG4">
        <f t="shared" si="2"/>
        <v>0</v>
      </c>
      <c r="CH4">
        <f t="shared" si="2"/>
        <v>0</v>
      </c>
      <c r="CI4">
        <f t="shared" si="2"/>
        <v>0</v>
      </c>
      <c r="CJ4">
        <f t="shared" si="2"/>
        <v>0</v>
      </c>
      <c r="CK4">
        <f t="shared" si="3"/>
        <v>0</v>
      </c>
      <c r="CL4">
        <f t="shared" si="3"/>
        <v>0</v>
      </c>
      <c r="CM4">
        <f t="shared" si="3"/>
        <v>0</v>
      </c>
      <c r="CN4">
        <f t="shared" si="3"/>
        <v>0</v>
      </c>
      <c r="CO4">
        <f t="shared" si="3"/>
        <v>0</v>
      </c>
      <c r="CP4">
        <f t="shared" si="3"/>
        <v>0</v>
      </c>
      <c r="CQ4">
        <f t="shared" si="3"/>
        <v>0</v>
      </c>
      <c r="CR4">
        <f t="shared" si="3"/>
        <v>0</v>
      </c>
      <c r="CS4">
        <f t="shared" si="3"/>
        <v>0</v>
      </c>
      <c r="CT4">
        <f t="shared" si="3"/>
        <v>0</v>
      </c>
      <c r="CU4">
        <f t="shared" si="3"/>
        <v>0</v>
      </c>
      <c r="CV4">
        <f t="shared" si="3"/>
        <v>0</v>
      </c>
      <c r="CW4">
        <f t="shared" si="3"/>
        <v>0</v>
      </c>
      <c r="CX4">
        <f t="shared" si="3"/>
        <v>0</v>
      </c>
      <c r="CY4">
        <f t="shared" si="3"/>
        <v>0</v>
      </c>
      <c r="CZ4">
        <f t="shared" si="3"/>
        <v>0</v>
      </c>
      <c r="DA4">
        <f t="shared" si="3"/>
        <v>0</v>
      </c>
      <c r="DB4">
        <f t="shared" si="3"/>
        <v>0</v>
      </c>
      <c r="DC4">
        <f t="shared" si="3"/>
        <v>0</v>
      </c>
      <c r="DD4">
        <f t="shared" si="3"/>
        <v>0</v>
      </c>
      <c r="DE4">
        <f t="shared" si="3"/>
        <v>0</v>
      </c>
      <c r="DF4">
        <f t="shared" si="3"/>
        <v>0</v>
      </c>
      <c r="DG4">
        <f t="shared" si="3"/>
        <v>0</v>
      </c>
      <c r="DH4">
        <f t="shared" si="3"/>
        <v>0</v>
      </c>
      <c r="DI4">
        <f t="shared" si="3"/>
        <v>0</v>
      </c>
      <c r="DJ4">
        <f t="shared" si="3"/>
        <v>0</v>
      </c>
      <c r="DK4">
        <f t="shared" si="3"/>
        <v>0</v>
      </c>
      <c r="DL4">
        <f t="shared" si="3"/>
        <v>0</v>
      </c>
      <c r="DM4">
        <f t="shared" si="3"/>
        <v>0</v>
      </c>
      <c r="DN4">
        <f t="shared" si="3"/>
        <v>0</v>
      </c>
      <c r="DO4">
        <f t="shared" si="3"/>
        <v>0</v>
      </c>
      <c r="DP4">
        <f t="shared" si="3"/>
        <v>0</v>
      </c>
      <c r="DQ4">
        <f t="shared" si="3"/>
        <v>0</v>
      </c>
      <c r="DR4">
        <f t="shared" si="3"/>
        <v>0</v>
      </c>
      <c r="DS4">
        <f t="shared" si="3"/>
        <v>0</v>
      </c>
      <c r="DT4">
        <f t="shared" si="3"/>
        <v>0</v>
      </c>
      <c r="DU4">
        <f t="shared" si="3"/>
        <v>0</v>
      </c>
      <c r="DV4">
        <f t="shared" si="3"/>
        <v>0</v>
      </c>
      <c r="DW4">
        <f t="shared" si="3"/>
        <v>0</v>
      </c>
      <c r="DX4">
        <f t="shared" si="3"/>
        <v>0</v>
      </c>
      <c r="DY4">
        <f t="shared" si="3"/>
        <v>0</v>
      </c>
      <c r="DZ4">
        <f t="shared" si="3"/>
        <v>0</v>
      </c>
      <c r="EA4">
        <f t="shared" si="3"/>
        <v>0</v>
      </c>
      <c r="EB4">
        <f t="shared" si="3"/>
        <v>0</v>
      </c>
      <c r="EC4">
        <f t="shared" si="3"/>
        <v>0</v>
      </c>
      <c r="ED4">
        <f t="shared" si="3"/>
        <v>0</v>
      </c>
      <c r="EE4">
        <f t="shared" si="3"/>
        <v>0</v>
      </c>
      <c r="EF4">
        <f t="shared" si="3"/>
        <v>0</v>
      </c>
      <c r="EG4">
        <f t="shared" si="3"/>
        <v>0</v>
      </c>
      <c r="EH4">
        <f t="shared" si="3"/>
        <v>0</v>
      </c>
      <c r="EI4">
        <f t="shared" si="3"/>
        <v>0</v>
      </c>
      <c r="EJ4">
        <f t="shared" si="3"/>
        <v>0</v>
      </c>
      <c r="EK4">
        <f t="shared" si="3"/>
        <v>0</v>
      </c>
      <c r="EL4">
        <f t="shared" si="3"/>
        <v>0</v>
      </c>
      <c r="EM4">
        <f t="shared" si="3"/>
        <v>0</v>
      </c>
      <c r="EN4">
        <f t="shared" si="3"/>
        <v>0</v>
      </c>
      <c r="EO4">
        <f t="shared" si="3"/>
        <v>0</v>
      </c>
      <c r="EP4">
        <f t="shared" si="3"/>
        <v>0</v>
      </c>
      <c r="EQ4">
        <f t="shared" si="3"/>
        <v>0</v>
      </c>
      <c r="ER4">
        <f t="shared" si="3"/>
        <v>0</v>
      </c>
      <c r="ES4">
        <f t="shared" si="3"/>
        <v>0</v>
      </c>
      <c r="ET4">
        <f t="shared" si="3"/>
        <v>0</v>
      </c>
      <c r="EU4">
        <f t="shared" si="3"/>
        <v>0</v>
      </c>
      <c r="EV4">
        <f t="shared" si="3"/>
        <v>0</v>
      </c>
      <c r="EW4">
        <f t="shared" si="4"/>
        <v>0</v>
      </c>
      <c r="EX4">
        <f t="shared" si="4"/>
        <v>0</v>
      </c>
      <c r="EY4">
        <f t="shared" si="4"/>
        <v>0</v>
      </c>
      <c r="EZ4">
        <f t="shared" si="4"/>
        <v>0</v>
      </c>
      <c r="FA4">
        <f t="shared" si="4"/>
        <v>0</v>
      </c>
      <c r="FB4">
        <f t="shared" si="4"/>
        <v>0</v>
      </c>
      <c r="FC4">
        <f t="shared" si="4"/>
        <v>0</v>
      </c>
      <c r="FD4">
        <f t="shared" si="4"/>
        <v>0</v>
      </c>
      <c r="FE4">
        <f t="shared" si="4"/>
        <v>0</v>
      </c>
      <c r="FF4">
        <f t="shared" si="4"/>
        <v>0</v>
      </c>
      <c r="FG4">
        <f t="shared" si="4"/>
        <v>0</v>
      </c>
      <c r="FH4">
        <f t="shared" si="4"/>
        <v>0</v>
      </c>
      <c r="FI4">
        <f t="shared" si="4"/>
        <v>0</v>
      </c>
      <c r="FJ4">
        <f t="shared" si="4"/>
        <v>0</v>
      </c>
      <c r="FK4">
        <f t="shared" si="4"/>
        <v>0</v>
      </c>
      <c r="FL4">
        <f t="shared" si="4"/>
        <v>0</v>
      </c>
      <c r="FM4">
        <f t="shared" si="4"/>
        <v>0</v>
      </c>
      <c r="FN4">
        <f t="shared" si="4"/>
        <v>0</v>
      </c>
      <c r="FO4">
        <f t="shared" si="4"/>
        <v>0</v>
      </c>
      <c r="FP4">
        <f t="shared" si="4"/>
        <v>0</v>
      </c>
      <c r="FQ4">
        <f t="shared" si="4"/>
        <v>0</v>
      </c>
      <c r="FR4">
        <f t="shared" si="4"/>
        <v>0</v>
      </c>
      <c r="FS4">
        <f t="shared" si="4"/>
        <v>0</v>
      </c>
      <c r="FT4">
        <f t="shared" si="4"/>
        <v>0</v>
      </c>
      <c r="FU4">
        <f t="shared" si="4"/>
        <v>0</v>
      </c>
      <c r="FV4">
        <f t="shared" si="4"/>
        <v>0</v>
      </c>
      <c r="FW4">
        <f t="shared" si="4"/>
        <v>0</v>
      </c>
      <c r="FX4">
        <f t="shared" si="4"/>
        <v>0</v>
      </c>
      <c r="FY4">
        <f t="shared" si="4"/>
        <v>0</v>
      </c>
      <c r="FZ4">
        <f t="shared" si="4"/>
        <v>0</v>
      </c>
      <c r="GA4">
        <f t="shared" si="4"/>
        <v>0</v>
      </c>
      <c r="GB4">
        <f t="shared" si="4"/>
        <v>0</v>
      </c>
      <c r="GC4">
        <f t="shared" si="4"/>
        <v>0</v>
      </c>
      <c r="GD4">
        <f t="shared" si="4"/>
        <v>0</v>
      </c>
      <c r="GE4">
        <f t="shared" si="4"/>
        <v>0</v>
      </c>
      <c r="GF4">
        <f t="shared" si="4"/>
        <v>0</v>
      </c>
      <c r="GG4">
        <f t="shared" si="4"/>
        <v>0</v>
      </c>
      <c r="GH4">
        <f t="shared" si="4"/>
        <v>0</v>
      </c>
      <c r="GI4">
        <f t="shared" si="4"/>
        <v>0</v>
      </c>
      <c r="GJ4">
        <f t="shared" si="4"/>
        <v>0</v>
      </c>
      <c r="GK4">
        <f t="shared" si="4"/>
        <v>0</v>
      </c>
      <c r="GL4">
        <f t="shared" si="4"/>
        <v>0</v>
      </c>
      <c r="GM4">
        <f t="shared" si="4"/>
        <v>0</v>
      </c>
      <c r="GN4">
        <f t="shared" si="4"/>
        <v>0</v>
      </c>
      <c r="GO4">
        <f t="shared" si="4"/>
        <v>0</v>
      </c>
      <c r="GP4">
        <f t="shared" si="4"/>
        <v>0</v>
      </c>
      <c r="GQ4">
        <f t="shared" si="4"/>
        <v>0</v>
      </c>
      <c r="GR4">
        <f t="shared" si="4"/>
        <v>0</v>
      </c>
      <c r="GS4">
        <f t="shared" si="4"/>
        <v>0</v>
      </c>
      <c r="GT4">
        <f t="shared" si="4"/>
        <v>0</v>
      </c>
      <c r="GU4">
        <f t="shared" si="4"/>
        <v>0</v>
      </c>
      <c r="GV4">
        <f t="shared" si="4"/>
        <v>0</v>
      </c>
      <c r="GW4">
        <f t="shared" si="4"/>
        <v>0</v>
      </c>
      <c r="GX4">
        <f t="shared" si="4"/>
        <v>0</v>
      </c>
      <c r="GY4">
        <f t="shared" si="4"/>
        <v>0</v>
      </c>
      <c r="GZ4">
        <f t="shared" si="4"/>
        <v>0</v>
      </c>
      <c r="HA4">
        <f t="shared" si="4"/>
        <v>0</v>
      </c>
      <c r="HB4">
        <f t="shared" si="4"/>
        <v>0</v>
      </c>
      <c r="HC4">
        <f t="shared" si="4"/>
        <v>0</v>
      </c>
      <c r="HD4">
        <f t="shared" si="4"/>
        <v>0</v>
      </c>
      <c r="HE4">
        <f t="shared" si="4"/>
        <v>0</v>
      </c>
      <c r="HF4">
        <f t="shared" si="4"/>
        <v>0</v>
      </c>
      <c r="HG4">
        <f t="shared" si="4"/>
        <v>0</v>
      </c>
      <c r="HH4">
        <f t="shared" si="4"/>
        <v>0</v>
      </c>
      <c r="HI4">
        <f t="shared" si="5"/>
        <v>0</v>
      </c>
      <c r="HJ4">
        <f t="shared" si="5"/>
        <v>0</v>
      </c>
      <c r="HK4">
        <f t="shared" si="5"/>
        <v>0</v>
      </c>
      <c r="HL4">
        <f t="shared" si="5"/>
        <v>0</v>
      </c>
      <c r="HM4">
        <f t="shared" si="5"/>
        <v>0</v>
      </c>
      <c r="HN4">
        <f t="shared" si="5"/>
        <v>0</v>
      </c>
      <c r="HO4">
        <f t="shared" si="5"/>
        <v>0</v>
      </c>
      <c r="HP4">
        <f t="shared" si="5"/>
        <v>0</v>
      </c>
      <c r="HQ4">
        <f t="shared" si="5"/>
        <v>0</v>
      </c>
      <c r="HR4">
        <f t="shared" si="5"/>
        <v>0</v>
      </c>
      <c r="HS4">
        <f t="shared" si="5"/>
        <v>0</v>
      </c>
      <c r="HT4">
        <f t="shared" si="5"/>
        <v>0</v>
      </c>
      <c r="HU4">
        <f t="shared" si="5"/>
        <v>0</v>
      </c>
      <c r="HV4">
        <f t="shared" si="5"/>
        <v>0</v>
      </c>
      <c r="HW4">
        <f t="shared" si="5"/>
        <v>0</v>
      </c>
      <c r="HX4">
        <f t="shared" si="5"/>
        <v>0</v>
      </c>
      <c r="HY4">
        <f t="shared" si="5"/>
        <v>0</v>
      </c>
      <c r="HZ4">
        <f t="shared" si="5"/>
        <v>0</v>
      </c>
      <c r="IA4">
        <f t="shared" si="5"/>
        <v>0</v>
      </c>
      <c r="IB4">
        <f t="shared" si="5"/>
        <v>0</v>
      </c>
      <c r="IC4">
        <f t="shared" si="5"/>
        <v>0</v>
      </c>
      <c r="ID4">
        <f t="shared" si="5"/>
        <v>0</v>
      </c>
      <c r="IE4">
        <f t="shared" si="5"/>
        <v>0</v>
      </c>
      <c r="IF4">
        <f t="shared" si="5"/>
        <v>0</v>
      </c>
      <c r="IG4">
        <f t="shared" si="5"/>
        <v>0</v>
      </c>
      <c r="IH4">
        <f t="shared" si="5"/>
        <v>0</v>
      </c>
      <c r="II4">
        <f t="shared" si="5"/>
        <v>0</v>
      </c>
      <c r="IJ4">
        <f t="shared" si="5"/>
        <v>0</v>
      </c>
      <c r="IK4">
        <f t="shared" si="5"/>
        <v>0</v>
      </c>
      <c r="IL4">
        <f t="shared" si="5"/>
        <v>0</v>
      </c>
      <c r="IM4">
        <f t="shared" si="5"/>
        <v>0</v>
      </c>
      <c r="IN4">
        <f t="shared" si="5"/>
        <v>0</v>
      </c>
      <c r="IO4">
        <f t="shared" si="5"/>
        <v>0</v>
      </c>
      <c r="IP4">
        <f t="shared" si="5"/>
        <v>0</v>
      </c>
      <c r="IQ4">
        <f t="shared" si="5"/>
        <v>0</v>
      </c>
      <c r="IR4">
        <f t="shared" si="5"/>
        <v>0</v>
      </c>
      <c r="IS4">
        <f t="shared" si="5"/>
        <v>0</v>
      </c>
      <c r="IT4">
        <f t="shared" si="5"/>
        <v>0</v>
      </c>
      <c r="IU4">
        <f t="shared" si="5"/>
        <v>0</v>
      </c>
      <c r="IV4">
        <f t="shared" si="5"/>
        <v>0</v>
      </c>
      <c r="IW4">
        <f t="shared" si="5"/>
        <v>0</v>
      </c>
      <c r="IX4">
        <f t="shared" si="5"/>
        <v>0</v>
      </c>
      <c r="IY4">
        <f t="shared" si="5"/>
        <v>0</v>
      </c>
      <c r="IZ4">
        <f t="shared" si="5"/>
        <v>0</v>
      </c>
      <c r="JA4">
        <f t="shared" si="5"/>
        <v>0</v>
      </c>
      <c r="JB4">
        <f t="shared" si="5"/>
        <v>0</v>
      </c>
      <c r="JC4">
        <f t="shared" si="5"/>
        <v>0</v>
      </c>
      <c r="JD4">
        <f t="shared" si="5"/>
        <v>0</v>
      </c>
      <c r="JE4">
        <f t="shared" si="5"/>
        <v>0</v>
      </c>
      <c r="JF4">
        <f t="shared" si="5"/>
        <v>0</v>
      </c>
      <c r="JG4">
        <f t="shared" si="5"/>
        <v>0</v>
      </c>
      <c r="JH4">
        <f t="shared" si="5"/>
        <v>0</v>
      </c>
      <c r="JI4">
        <f t="shared" si="5"/>
        <v>0</v>
      </c>
      <c r="JJ4">
        <f t="shared" si="5"/>
        <v>0</v>
      </c>
      <c r="JK4">
        <f t="shared" si="5"/>
        <v>0</v>
      </c>
      <c r="JL4">
        <f t="shared" si="5"/>
        <v>0</v>
      </c>
      <c r="JM4">
        <f t="shared" si="5"/>
        <v>0</v>
      </c>
      <c r="JN4">
        <f t="shared" si="5"/>
        <v>0</v>
      </c>
      <c r="JO4">
        <f t="shared" si="5"/>
        <v>0</v>
      </c>
      <c r="JP4">
        <f t="shared" si="5"/>
        <v>0</v>
      </c>
      <c r="JQ4">
        <f t="shared" si="5"/>
        <v>0</v>
      </c>
      <c r="JR4">
        <f t="shared" si="5"/>
        <v>0</v>
      </c>
      <c r="JS4">
        <f t="shared" si="5"/>
        <v>0</v>
      </c>
      <c r="JT4">
        <f t="shared" si="5"/>
        <v>0</v>
      </c>
      <c r="JU4">
        <f t="shared" si="6"/>
        <v>0</v>
      </c>
      <c r="JV4">
        <f t="shared" si="6"/>
        <v>0</v>
      </c>
      <c r="JW4">
        <f t="shared" si="6"/>
        <v>0</v>
      </c>
      <c r="JX4">
        <f t="shared" si="6"/>
        <v>0</v>
      </c>
      <c r="JY4">
        <f t="shared" si="6"/>
        <v>0</v>
      </c>
      <c r="JZ4">
        <f t="shared" si="6"/>
        <v>0</v>
      </c>
      <c r="KA4">
        <f t="shared" si="6"/>
        <v>0</v>
      </c>
      <c r="KB4">
        <f t="shared" si="6"/>
        <v>0</v>
      </c>
      <c r="KC4">
        <f t="shared" si="6"/>
        <v>0</v>
      </c>
      <c r="KD4">
        <f t="shared" si="6"/>
        <v>0</v>
      </c>
      <c r="KE4">
        <f t="shared" si="6"/>
        <v>0</v>
      </c>
      <c r="KF4">
        <f t="shared" si="6"/>
        <v>0</v>
      </c>
      <c r="KG4">
        <f t="shared" si="6"/>
        <v>0</v>
      </c>
      <c r="KH4">
        <f t="shared" si="6"/>
        <v>0</v>
      </c>
      <c r="KI4">
        <f t="shared" si="6"/>
        <v>0</v>
      </c>
      <c r="KJ4">
        <f t="shared" si="6"/>
        <v>0</v>
      </c>
      <c r="KK4">
        <f t="shared" si="6"/>
        <v>0</v>
      </c>
      <c r="KL4">
        <f t="shared" si="6"/>
        <v>0</v>
      </c>
      <c r="KM4">
        <f t="shared" si="6"/>
        <v>0</v>
      </c>
      <c r="KN4">
        <f t="shared" si="6"/>
        <v>0</v>
      </c>
      <c r="KO4">
        <f t="shared" si="6"/>
        <v>0</v>
      </c>
      <c r="KP4">
        <f t="shared" si="6"/>
        <v>0</v>
      </c>
      <c r="KQ4">
        <f t="shared" si="6"/>
        <v>0</v>
      </c>
      <c r="KR4">
        <f t="shared" si="6"/>
        <v>0</v>
      </c>
      <c r="KS4">
        <f t="shared" si="6"/>
        <v>0</v>
      </c>
      <c r="KT4">
        <f t="shared" si="6"/>
        <v>0</v>
      </c>
      <c r="KU4">
        <f t="shared" si="6"/>
        <v>0</v>
      </c>
      <c r="KV4">
        <f t="shared" si="6"/>
        <v>0</v>
      </c>
      <c r="KW4">
        <f t="shared" si="6"/>
        <v>0</v>
      </c>
      <c r="KX4">
        <f t="shared" si="6"/>
        <v>0</v>
      </c>
      <c r="KY4">
        <f t="shared" si="6"/>
        <v>0</v>
      </c>
      <c r="KZ4">
        <f t="shared" si="6"/>
        <v>0</v>
      </c>
      <c r="LA4">
        <f t="shared" si="6"/>
        <v>0</v>
      </c>
      <c r="LB4">
        <f t="shared" si="6"/>
        <v>0</v>
      </c>
      <c r="LC4">
        <f t="shared" si="6"/>
        <v>0</v>
      </c>
      <c r="LD4">
        <f t="shared" si="6"/>
        <v>0</v>
      </c>
      <c r="LE4">
        <f t="shared" si="6"/>
        <v>0</v>
      </c>
      <c r="LF4">
        <f t="shared" si="6"/>
        <v>0</v>
      </c>
      <c r="LG4">
        <f t="shared" si="6"/>
        <v>0</v>
      </c>
      <c r="LH4">
        <f t="shared" si="6"/>
        <v>0</v>
      </c>
      <c r="LI4">
        <f t="shared" si="6"/>
        <v>0</v>
      </c>
      <c r="LJ4">
        <f t="shared" si="6"/>
        <v>0</v>
      </c>
      <c r="LK4">
        <f t="shared" si="6"/>
        <v>0</v>
      </c>
      <c r="LL4">
        <f t="shared" si="6"/>
        <v>0</v>
      </c>
      <c r="LM4">
        <f t="shared" si="6"/>
        <v>0</v>
      </c>
      <c r="LN4">
        <f t="shared" si="6"/>
        <v>0</v>
      </c>
      <c r="LO4">
        <f t="shared" si="6"/>
        <v>0</v>
      </c>
      <c r="LP4">
        <f t="shared" si="6"/>
        <v>0</v>
      </c>
      <c r="LQ4">
        <f t="shared" si="6"/>
        <v>0</v>
      </c>
      <c r="LR4">
        <f t="shared" si="6"/>
        <v>0</v>
      </c>
      <c r="LS4">
        <f t="shared" si="6"/>
        <v>0</v>
      </c>
      <c r="LT4">
        <f t="shared" si="6"/>
        <v>0</v>
      </c>
      <c r="LU4">
        <f t="shared" si="6"/>
        <v>0</v>
      </c>
      <c r="LV4">
        <f t="shared" si="6"/>
        <v>0</v>
      </c>
      <c r="LW4">
        <f t="shared" si="6"/>
        <v>0</v>
      </c>
      <c r="LX4">
        <f t="shared" si="6"/>
        <v>0</v>
      </c>
      <c r="LY4">
        <f t="shared" si="6"/>
        <v>0</v>
      </c>
      <c r="LZ4">
        <f t="shared" si="6"/>
        <v>0</v>
      </c>
      <c r="MA4">
        <f t="shared" si="6"/>
        <v>0</v>
      </c>
      <c r="MB4">
        <f t="shared" si="6"/>
        <v>0</v>
      </c>
      <c r="MC4">
        <f t="shared" si="6"/>
        <v>0</v>
      </c>
      <c r="MD4">
        <f t="shared" si="6"/>
        <v>0</v>
      </c>
      <c r="ME4">
        <f t="shared" si="6"/>
        <v>0</v>
      </c>
      <c r="MF4">
        <f t="shared" si="6"/>
        <v>0</v>
      </c>
      <c r="MG4">
        <f t="shared" si="7"/>
        <v>0</v>
      </c>
      <c r="MH4">
        <f t="shared" si="7"/>
        <v>0</v>
      </c>
      <c r="MI4">
        <f t="shared" si="7"/>
        <v>0</v>
      </c>
      <c r="MJ4">
        <f t="shared" si="7"/>
        <v>0</v>
      </c>
      <c r="MK4">
        <f t="shared" si="7"/>
        <v>0</v>
      </c>
      <c r="ML4">
        <f t="shared" si="7"/>
        <v>0</v>
      </c>
      <c r="MM4">
        <f t="shared" si="7"/>
        <v>0</v>
      </c>
      <c r="MN4">
        <f t="shared" si="7"/>
        <v>0</v>
      </c>
      <c r="MO4">
        <f t="shared" si="7"/>
        <v>0</v>
      </c>
      <c r="MP4">
        <f t="shared" si="7"/>
        <v>0</v>
      </c>
      <c r="MQ4">
        <f t="shared" si="7"/>
        <v>0</v>
      </c>
      <c r="MR4">
        <f t="shared" si="7"/>
        <v>0</v>
      </c>
      <c r="MS4">
        <f t="shared" si="7"/>
        <v>0</v>
      </c>
      <c r="MT4">
        <f t="shared" si="7"/>
        <v>0</v>
      </c>
      <c r="MU4">
        <f t="shared" si="7"/>
        <v>0</v>
      </c>
      <c r="MV4">
        <f t="shared" si="7"/>
        <v>0</v>
      </c>
      <c r="MW4">
        <f t="shared" si="7"/>
        <v>0</v>
      </c>
      <c r="MX4">
        <f t="shared" si="7"/>
        <v>0</v>
      </c>
      <c r="MY4">
        <f t="shared" si="7"/>
        <v>0</v>
      </c>
      <c r="MZ4">
        <f t="shared" si="7"/>
        <v>0</v>
      </c>
      <c r="NA4">
        <f t="shared" si="7"/>
        <v>0</v>
      </c>
      <c r="NB4">
        <f t="shared" si="7"/>
        <v>0</v>
      </c>
      <c r="NC4">
        <f t="shared" si="7"/>
        <v>0</v>
      </c>
      <c r="ND4">
        <f t="shared" si="7"/>
        <v>0</v>
      </c>
      <c r="NE4">
        <f t="shared" si="7"/>
        <v>0</v>
      </c>
    </row>
    <row r="5" spans="1:369" x14ac:dyDescent="0.35">
      <c r="A5" t="s">
        <v>356</v>
      </c>
      <c r="B5">
        <f ca="1">IF(Toolkit!E6="Basic (B)",1,IF(Toolkit!E6="Medium-Low (ML)",2,IF(Toolkit!E6="Medium-High (MH)",3,IF(Toolkit!E6="High (H)",4,0))))</f>
        <v>0</v>
      </c>
      <c r="C5">
        <v>1</v>
      </c>
      <c r="D5">
        <f t="shared" si="0"/>
        <v>5.2631578947368418E-2</v>
      </c>
      <c r="E5">
        <f t="shared" ref="E5:E21" si="8">F4</f>
        <v>37.89473684210526</v>
      </c>
      <c r="F5">
        <f>360*SUM($D$3:D5)</f>
        <v>56.84210526315789</v>
      </c>
      <c r="H5" t="s">
        <v>695</v>
      </c>
      <c r="I5">
        <f t="shared" si="1"/>
        <v>0</v>
      </c>
      <c r="J5">
        <f t="shared" si="1"/>
        <v>0</v>
      </c>
      <c r="K5">
        <f t="shared" si="1"/>
        <v>0</v>
      </c>
      <c r="L5">
        <f t="shared" si="1"/>
        <v>0</v>
      </c>
      <c r="M5">
        <f t="shared" si="1"/>
        <v>0</v>
      </c>
      <c r="N5">
        <f t="shared" si="1"/>
        <v>0</v>
      </c>
      <c r="O5">
        <f t="shared" si="1"/>
        <v>0</v>
      </c>
      <c r="P5">
        <f t="shared" si="1"/>
        <v>0</v>
      </c>
      <c r="Q5">
        <f t="shared" si="1"/>
        <v>0</v>
      </c>
      <c r="R5">
        <f t="shared" si="1"/>
        <v>0</v>
      </c>
      <c r="S5">
        <f t="shared" si="1"/>
        <v>0</v>
      </c>
      <c r="T5">
        <f t="shared" si="1"/>
        <v>0</v>
      </c>
      <c r="U5">
        <f t="shared" si="1"/>
        <v>0</v>
      </c>
      <c r="V5">
        <f t="shared" si="1"/>
        <v>0</v>
      </c>
      <c r="W5">
        <f t="shared" si="1"/>
        <v>0</v>
      </c>
      <c r="X5">
        <f t="shared" si="1"/>
        <v>0</v>
      </c>
      <c r="Y5">
        <f t="shared" si="2"/>
        <v>0</v>
      </c>
      <c r="Z5">
        <f t="shared" si="2"/>
        <v>0</v>
      </c>
      <c r="AA5">
        <f t="shared" si="2"/>
        <v>0</v>
      </c>
      <c r="AB5">
        <f t="shared" si="2"/>
        <v>0</v>
      </c>
      <c r="AC5">
        <f t="shared" si="2"/>
        <v>0</v>
      </c>
      <c r="AD5">
        <f t="shared" si="2"/>
        <v>0</v>
      </c>
      <c r="AE5">
        <f t="shared" si="2"/>
        <v>0</v>
      </c>
      <c r="AF5">
        <f t="shared" si="2"/>
        <v>0</v>
      </c>
      <c r="AG5">
        <f t="shared" si="2"/>
        <v>0</v>
      </c>
      <c r="AH5">
        <f t="shared" si="2"/>
        <v>0</v>
      </c>
      <c r="AI5">
        <f t="shared" si="2"/>
        <v>0</v>
      </c>
      <c r="AJ5">
        <f t="shared" si="2"/>
        <v>0</v>
      </c>
      <c r="AK5">
        <f t="shared" si="2"/>
        <v>0</v>
      </c>
      <c r="AL5">
        <f t="shared" si="2"/>
        <v>0</v>
      </c>
      <c r="AM5">
        <f t="shared" si="2"/>
        <v>0</v>
      </c>
      <c r="AN5">
        <f t="shared" si="2"/>
        <v>0</v>
      </c>
      <c r="AO5">
        <f t="shared" si="2"/>
        <v>0</v>
      </c>
      <c r="AP5">
        <f t="shared" si="2"/>
        <v>0</v>
      </c>
      <c r="AQ5">
        <f t="shared" si="2"/>
        <v>0</v>
      </c>
      <c r="AR5">
        <f t="shared" si="2"/>
        <v>0</v>
      </c>
      <c r="AS5">
        <f t="shared" si="2"/>
        <v>0</v>
      </c>
      <c r="AT5">
        <f t="shared" si="2"/>
        <v>0</v>
      </c>
      <c r="AU5">
        <f t="shared" ca="1" si="2"/>
        <v>0</v>
      </c>
      <c r="AV5">
        <f t="shared" ca="1" si="2"/>
        <v>0</v>
      </c>
      <c r="AW5">
        <f t="shared" ca="1" si="2"/>
        <v>0</v>
      </c>
      <c r="AX5">
        <f t="shared" ca="1" si="2"/>
        <v>0</v>
      </c>
      <c r="AY5">
        <f t="shared" ca="1" si="2"/>
        <v>0</v>
      </c>
      <c r="AZ5">
        <f t="shared" ca="1" si="2"/>
        <v>0</v>
      </c>
      <c r="BA5">
        <f t="shared" ca="1" si="2"/>
        <v>0</v>
      </c>
      <c r="BB5">
        <f t="shared" ca="1" si="2"/>
        <v>0</v>
      </c>
      <c r="BC5">
        <f t="shared" ca="1" si="2"/>
        <v>0</v>
      </c>
      <c r="BD5">
        <f t="shared" ca="1" si="2"/>
        <v>0</v>
      </c>
      <c r="BE5">
        <f t="shared" ca="1" si="2"/>
        <v>0</v>
      </c>
      <c r="BF5">
        <f t="shared" ca="1" si="2"/>
        <v>0</v>
      </c>
      <c r="BG5">
        <f t="shared" ca="1" si="2"/>
        <v>0</v>
      </c>
      <c r="BH5">
        <f t="shared" ca="1" si="2"/>
        <v>0</v>
      </c>
      <c r="BI5">
        <f t="shared" ca="1" si="2"/>
        <v>0</v>
      </c>
      <c r="BJ5">
        <f t="shared" ca="1" si="2"/>
        <v>0</v>
      </c>
      <c r="BK5">
        <f t="shared" ca="1" si="2"/>
        <v>0</v>
      </c>
      <c r="BL5">
        <f t="shared" ca="1" si="2"/>
        <v>0</v>
      </c>
      <c r="BM5">
        <f t="shared" ca="1" si="2"/>
        <v>0</v>
      </c>
      <c r="BN5">
        <f t="shared" si="2"/>
        <v>0</v>
      </c>
      <c r="BO5">
        <f t="shared" si="2"/>
        <v>0</v>
      </c>
      <c r="BP5">
        <f t="shared" si="2"/>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c r="CD5">
        <f t="shared" si="2"/>
        <v>0</v>
      </c>
      <c r="CE5">
        <f t="shared" si="2"/>
        <v>0</v>
      </c>
      <c r="CF5">
        <f t="shared" si="2"/>
        <v>0</v>
      </c>
      <c r="CG5">
        <f t="shared" si="2"/>
        <v>0</v>
      </c>
      <c r="CH5">
        <f t="shared" si="2"/>
        <v>0</v>
      </c>
      <c r="CI5">
        <f t="shared" si="2"/>
        <v>0</v>
      </c>
      <c r="CJ5">
        <f t="shared" ref="CJ5:EG10" si="9">IF(AND(CJ$1&gt;=$E5,CJ$1&lt;=$F5),$B5,0)</f>
        <v>0</v>
      </c>
      <c r="CK5">
        <f t="shared" si="9"/>
        <v>0</v>
      </c>
      <c r="CL5">
        <f t="shared" si="9"/>
        <v>0</v>
      </c>
      <c r="CM5">
        <f t="shared" si="9"/>
        <v>0</v>
      </c>
      <c r="CN5">
        <f t="shared" si="9"/>
        <v>0</v>
      </c>
      <c r="CO5">
        <f t="shared" si="9"/>
        <v>0</v>
      </c>
      <c r="CP5">
        <f t="shared" si="9"/>
        <v>0</v>
      </c>
      <c r="CQ5">
        <f t="shared" si="9"/>
        <v>0</v>
      </c>
      <c r="CR5">
        <f t="shared" si="9"/>
        <v>0</v>
      </c>
      <c r="CS5">
        <f t="shared" si="9"/>
        <v>0</v>
      </c>
      <c r="CT5">
        <f t="shared" si="9"/>
        <v>0</v>
      </c>
      <c r="CU5">
        <f t="shared" si="9"/>
        <v>0</v>
      </c>
      <c r="CV5">
        <f t="shared" si="9"/>
        <v>0</v>
      </c>
      <c r="CW5">
        <f t="shared" si="9"/>
        <v>0</v>
      </c>
      <c r="CX5">
        <f t="shared" si="9"/>
        <v>0</v>
      </c>
      <c r="CY5">
        <f t="shared" si="9"/>
        <v>0</v>
      </c>
      <c r="CZ5">
        <f t="shared" si="9"/>
        <v>0</v>
      </c>
      <c r="DA5">
        <f t="shared" si="9"/>
        <v>0</v>
      </c>
      <c r="DB5">
        <f t="shared" si="9"/>
        <v>0</v>
      </c>
      <c r="DC5">
        <f t="shared" si="9"/>
        <v>0</v>
      </c>
      <c r="DD5">
        <f t="shared" si="9"/>
        <v>0</v>
      </c>
      <c r="DE5">
        <f t="shared" si="9"/>
        <v>0</v>
      </c>
      <c r="DF5">
        <f t="shared" si="9"/>
        <v>0</v>
      </c>
      <c r="DG5">
        <f t="shared" si="9"/>
        <v>0</v>
      </c>
      <c r="DH5">
        <f t="shared" si="9"/>
        <v>0</v>
      </c>
      <c r="DI5">
        <f t="shared" si="9"/>
        <v>0</v>
      </c>
      <c r="DJ5">
        <f t="shared" si="9"/>
        <v>0</v>
      </c>
      <c r="DK5">
        <f t="shared" si="9"/>
        <v>0</v>
      </c>
      <c r="DL5">
        <f t="shared" si="9"/>
        <v>0</v>
      </c>
      <c r="DM5">
        <f t="shared" si="9"/>
        <v>0</v>
      </c>
      <c r="DN5">
        <f t="shared" si="9"/>
        <v>0</v>
      </c>
      <c r="DO5">
        <f t="shared" si="9"/>
        <v>0</v>
      </c>
      <c r="DP5">
        <f t="shared" si="9"/>
        <v>0</v>
      </c>
      <c r="DQ5">
        <f t="shared" si="9"/>
        <v>0</v>
      </c>
      <c r="DR5">
        <f t="shared" si="9"/>
        <v>0</v>
      </c>
      <c r="DS5">
        <f t="shared" si="9"/>
        <v>0</v>
      </c>
      <c r="DT5">
        <f t="shared" si="9"/>
        <v>0</v>
      </c>
      <c r="DU5">
        <f t="shared" si="9"/>
        <v>0</v>
      </c>
      <c r="DV5">
        <f t="shared" si="9"/>
        <v>0</v>
      </c>
      <c r="DW5">
        <f t="shared" si="9"/>
        <v>0</v>
      </c>
      <c r="DX5">
        <f t="shared" si="9"/>
        <v>0</v>
      </c>
      <c r="DY5">
        <f t="shared" si="9"/>
        <v>0</v>
      </c>
      <c r="DZ5">
        <f t="shared" si="9"/>
        <v>0</v>
      </c>
      <c r="EA5">
        <f t="shared" si="9"/>
        <v>0</v>
      </c>
      <c r="EB5">
        <f t="shared" si="9"/>
        <v>0</v>
      </c>
      <c r="EC5">
        <f t="shared" si="9"/>
        <v>0</v>
      </c>
      <c r="ED5">
        <f t="shared" si="9"/>
        <v>0</v>
      </c>
      <c r="EE5">
        <f t="shared" si="9"/>
        <v>0</v>
      </c>
      <c r="EF5">
        <f t="shared" si="9"/>
        <v>0</v>
      </c>
      <c r="EG5">
        <f t="shared" si="9"/>
        <v>0</v>
      </c>
      <c r="EH5">
        <f t="shared" si="3"/>
        <v>0</v>
      </c>
      <c r="EI5">
        <f t="shared" si="3"/>
        <v>0</v>
      </c>
      <c r="EJ5">
        <f t="shared" si="3"/>
        <v>0</v>
      </c>
      <c r="EK5">
        <f t="shared" si="3"/>
        <v>0</v>
      </c>
      <c r="EL5">
        <f t="shared" si="3"/>
        <v>0</v>
      </c>
      <c r="EM5">
        <f t="shared" si="3"/>
        <v>0</v>
      </c>
      <c r="EN5">
        <f t="shared" si="3"/>
        <v>0</v>
      </c>
      <c r="EO5">
        <f t="shared" si="3"/>
        <v>0</v>
      </c>
      <c r="EP5">
        <f t="shared" si="3"/>
        <v>0</v>
      </c>
      <c r="EQ5">
        <f t="shared" si="3"/>
        <v>0</v>
      </c>
      <c r="ER5">
        <f t="shared" si="3"/>
        <v>0</v>
      </c>
      <c r="ES5">
        <f t="shared" si="3"/>
        <v>0</v>
      </c>
      <c r="ET5">
        <f t="shared" si="3"/>
        <v>0</v>
      </c>
      <c r="EU5">
        <f t="shared" si="3"/>
        <v>0</v>
      </c>
      <c r="EV5">
        <f t="shared" si="3"/>
        <v>0</v>
      </c>
      <c r="EW5">
        <f t="shared" si="4"/>
        <v>0</v>
      </c>
      <c r="EX5">
        <f t="shared" si="4"/>
        <v>0</v>
      </c>
      <c r="EY5">
        <f t="shared" si="4"/>
        <v>0</v>
      </c>
      <c r="EZ5">
        <f t="shared" si="4"/>
        <v>0</v>
      </c>
      <c r="FA5">
        <f t="shared" si="4"/>
        <v>0</v>
      </c>
      <c r="FB5">
        <f t="shared" si="4"/>
        <v>0</v>
      </c>
      <c r="FC5">
        <f t="shared" si="4"/>
        <v>0</v>
      </c>
      <c r="FD5">
        <f t="shared" si="4"/>
        <v>0</v>
      </c>
      <c r="FE5">
        <f t="shared" si="4"/>
        <v>0</v>
      </c>
      <c r="FF5">
        <f t="shared" si="4"/>
        <v>0</v>
      </c>
      <c r="FG5">
        <f t="shared" si="4"/>
        <v>0</v>
      </c>
      <c r="FH5">
        <f t="shared" si="4"/>
        <v>0</v>
      </c>
      <c r="FI5">
        <f t="shared" si="4"/>
        <v>0</v>
      </c>
      <c r="FJ5">
        <f t="shared" si="4"/>
        <v>0</v>
      </c>
      <c r="FK5">
        <f t="shared" si="4"/>
        <v>0</v>
      </c>
      <c r="FL5">
        <f t="shared" si="4"/>
        <v>0</v>
      </c>
      <c r="FM5">
        <f t="shared" si="4"/>
        <v>0</v>
      </c>
      <c r="FN5">
        <f t="shared" si="4"/>
        <v>0</v>
      </c>
      <c r="FO5">
        <f t="shared" si="4"/>
        <v>0</v>
      </c>
      <c r="FP5">
        <f t="shared" si="4"/>
        <v>0</v>
      </c>
      <c r="FQ5">
        <f t="shared" si="4"/>
        <v>0</v>
      </c>
      <c r="FR5">
        <f t="shared" si="4"/>
        <v>0</v>
      </c>
      <c r="FS5">
        <f t="shared" si="4"/>
        <v>0</v>
      </c>
      <c r="FT5">
        <f t="shared" si="4"/>
        <v>0</v>
      </c>
      <c r="FU5">
        <f t="shared" si="4"/>
        <v>0</v>
      </c>
      <c r="FV5">
        <f t="shared" si="4"/>
        <v>0</v>
      </c>
      <c r="FW5">
        <f t="shared" si="4"/>
        <v>0</v>
      </c>
      <c r="FX5">
        <f t="shared" si="4"/>
        <v>0</v>
      </c>
      <c r="FY5">
        <f t="shared" si="4"/>
        <v>0</v>
      </c>
      <c r="FZ5">
        <f t="shared" si="4"/>
        <v>0</v>
      </c>
      <c r="GA5">
        <f t="shared" si="4"/>
        <v>0</v>
      </c>
      <c r="GB5">
        <f t="shared" si="4"/>
        <v>0</v>
      </c>
      <c r="GC5">
        <f t="shared" si="4"/>
        <v>0</v>
      </c>
      <c r="GD5">
        <f t="shared" si="4"/>
        <v>0</v>
      </c>
      <c r="GE5">
        <f t="shared" si="4"/>
        <v>0</v>
      </c>
      <c r="GF5">
        <f t="shared" si="4"/>
        <v>0</v>
      </c>
      <c r="GG5">
        <f t="shared" si="4"/>
        <v>0</v>
      </c>
      <c r="GH5">
        <f t="shared" si="4"/>
        <v>0</v>
      </c>
      <c r="GI5">
        <f t="shared" si="4"/>
        <v>0</v>
      </c>
      <c r="GJ5">
        <f t="shared" si="4"/>
        <v>0</v>
      </c>
      <c r="GK5">
        <f t="shared" si="4"/>
        <v>0</v>
      </c>
      <c r="GL5">
        <f t="shared" si="4"/>
        <v>0</v>
      </c>
      <c r="GM5">
        <f t="shared" si="4"/>
        <v>0</v>
      </c>
      <c r="GN5">
        <f t="shared" si="4"/>
        <v>0</v>
      </c>
      <c r="GO5">
        <f t="shared" si="4"/>
        <v>0</v>
      </c>
      <c r="GP5">
        <f t="shared" si="4"/>
        <v>0</v>
      </c>
      <c r="GQ5">
        <f t="shared" si="4"/>
        <v>0</v>
      </c>
      <c r="GR5">
        <f t="shared" si="4"/>
        <v>0</v>
      </c>
      <c r="GS5">
        <f t="shared" si="4"/>
        <v>0</v>
      </c>
      <c r="GT5">
        <f t="shared" si="4"/>
        <v>0</v>
      </c>
      <c r="GU5">
        <f t="shared" si="4"/>
        <v>0</v>
      </c>
      <c r="GV5">
        <f t="shared" si="4"/>
        <v>0</v>
      </c>
      <c r="GW5">
        <f t="shared" si="4"/>
        <v>0</v>
      </c>
      <c r="GX5">
        <f t="shared" si="4"/>
        <v>0</v>
      </c>
      <c r="GY5">
        <f t="shared" si="4"/>
        <v>0</v>
      </c>
      <c r="GZ5">
        <f t="shared" si="4"/>
        <v>0</v>
      </c>
      <c r="HA5">
        <f t="shared" si="4"/>
        <v>0</v>
      </c>
      <c r="HB5">
        <f t="shared" si="4"/>
        <v>0</v>
      </c>
      <c r="HC5">
        <f t="shared" si="4"/>
        <v>0</v>
      </c>
      <c r="HD5">
        <f t="shared" si="4"/>
        <v>0</v>
      </c>
      <c r="HE5">
        <f t="shared" si="4"/>
        <v>0</v>
      </c>
      <c r="HF5">
        <f t="shared" si="4"/>
        <v>0</v>
      </c>
      <c r="HG5">
        <f t="shared" si="4"/>
        <v>0</v>
      </c>
      <c r="HH5">
        <f t="shared" ref="HH5:JE10" si="10">IF(AND(HH$1&gt;=$E5,HH$1&lt;=$F5),$B5,0)</f>
        <v>0</v>
      </c>
      <c r="HI5">
        <f t="shared" si="10"/>
        <v>0</v>
      </c>
      <c r="HJ5">
        <f t="shared" si="10"/>
        <v>0</v>
      </c>
      <c r="HK5">
        <f t="shared" si="10"/>
        <v>0</v>
      </c>
      <c r="HL5">
        <f t="shared" si="10"/>
        <v>0</v>
      </c>
      <c r="HM5">
        <f t="shared" si="10"/>
        <v>0</v>
      </c>
      <c r="HN5">
        <f t="shared" si="10"/>
        <v>0</v>
      </c>
      <c r="HO5">
        <f t="shared" si="10"/>
        <v>0</v>
      </c>
      <c r="HP5">
        <f t="shared" si="10"/>
        <v>0</v>
      </c>
      <c r="HQ5">
        <f t="shared" si="10"/>
        <v>0</v>
      </c>
      <c r="HR5">
        <f t="shared" si="10"/>
        <v>0</v>
      </c>
      <c r="HS5">
        <f t="shared" si="10"/>
        <v>0</v>
      </c>
      <c r="HT5">
        <f t="shared" si="10"/>
        <v>0</v>
      </c>
      <c r="HU5">
        <f t="shared" si="10"/>
        <v>0</v>
      </c>
      <c r="HV5">
        <f t="shared" si="10"/>
        <v>0</v>
      </c>
      <c r="HW5">
        <f t="shared" si="10"/>
        <v>0</v>
      </c>
      <c r="HX5">
        <f t="shared" si="10"/>
        <v>0</v>
      </c>
      <c r="HY5">
        <f t="shared" si="10"/>
        <v>0</v>
      </c>
      <c r="HZ5">
        <f t="shared" si="10"/>
        <v>0</v>
      </c>
      <c r="IA5">
        <f t="shared" si="10"/>
        <v>0</v>
      </c>
      <c r="IB5">
        <f t="shared" si="10"/>
        <v>0</v>
      </c>
      <c r="IC5">
        <f t="shared" si="10"/>
        <v>0</v>
      </c>
      <c r="ID5">
        <f t="shared" si="10"/>
        <v>0</v>
      </c>
      <c r="IE5">
        <f t="shared" si="10"/>
        <v>0</v>
      </c>
      <c r="IF5">
        <f t="shared" si="10"/>
        <v>0</v>
      </c>
      <c r="IG5">
        <f t="shared" si="10"/>
        <v>0</v>
      </c>
      <c r="IH5">
        <f t="shared" si="10"/>
        <v>0</v>
      </c>
      <c r="II5">
        <f t="shared" si="10"/>
        <v>0</v>
      </c>
      <c r="IJ5">
        <f t="shared" si="10"/>
        <v>0</v>
      </c>
      <c r="IK5">
        <f t="shared" si="10"/>
        <v>0</v>
      </c>
      <c r="IL5">
        <f t="shared" si="10"/>
        <v>0</v>
      </c>
      <c r="IM5">
        <f t="shared" si="10"/>
        <v>0</v>
      </c>
      <c r="IN5">
        <f t="shared" si="10"/>
        <v>0</v>
      </c>
      <c r="IO5">
        <f t="shared" si="10"/>
        <v>0</v>
      </c>
      <c r="IP5">
        <f t="shared" si="10"/>
        <v>0</v>
      </c>
      <c r="IQ5">
        <f t="shared" si="10"/>
        <v>0</v>
      </c>
      <c r="IR5">
        <f t="shared" si="10"/>
        <v>0</v>
      </c>
      <c r="IS5">
        <f t="shared" si="10"/>
        <v>0</v>
      </c>
      <c r="IT5">
        <f t="shared" si="10"/>
        <v>0</v>
      </c>
      <c r="IU5">
        <f t="shared" si="10"/>
        <v>0</v>
      </c>
      <c r="IV5">
        <f t="shared" si="10"/>
        <v>0</v>
      </c>
      <c r="IW5">
        <f t="shared" si="10"/>
        <v>0</v>
      </c>
      <c r="IX5">
        <f t="shared" si="10"/>
        <v>0</v>
      </c>
      <c r="IY5">
        <f t="shared" si="10"/>
        <v>0</v>
      </c>
      <c r="IZ5">
        <f t="shared" si="10"/>
        <v>0</v>
      </c>
      <c r="JA5">
        <f t="shared" si="10"/>
        <v>0</v>
      </c>
      <c r="JB5">
        <f t="shared" si="10"/>
        <v>0</v>
      </c>
      <c r="JC5">
        <f t="shared" si="10"/>
        <v>0</v>
      </c>
      <c r="JD5">
        <f t="shared" si="10"/>
        <v>0</v>
      </c>
      <c r="JE5">
        <f t="shared" si="10"/>
        <v>0</v>
      </c>
      <c r="JF5">
        <f t="shared" si="5"/>
        <v>0</v>
      </c>
      <c r="JG5">
        <f t="shared" si="5"/>
        <v>0</v>
      </c>
      <c r="JH5">
        <f t="shared" si="5"/>
        <v>0</v>
      </c>
      <c r="JI5">
        <f t="shared" si="5"/>
        <v>0</v>
      </c>
      <c r="JJ5">
        <f t="shared" si="5"/>
        <v>0</v>
      </c>
      <c r="JK5">
        <f t="shared" si="5"/>
        <v>0</v>
      </c>
      <c r="JL5">
        <f t="shared" si="5"/>
        <v>0</v>
      </c>
      <c r="JM5">
        <f t="shared" si="5"/>
        <v>0</v>
      </c>
      <c r="JN5">
        <f t="shared" si="5"/>
        <v>0</v>
      </c>
      <c r="JO5">
        <f t="shared" si="5"/>
        <v>0</v>
      </c>
      <c r="JP5">
        <f t="shared" si="5"/>
        <v>0</v>
      </c>
      <c r="JQ5">
        <f t="shared" si="5"/>
        <v>0</v>
      </c>
      <c r="JR5">
        <f t="shared" si="5"/>
        <v>0</v>
      </c>
      <c r="JS5">
        <f t="shared" si="5"/>
        <v>0</v>
      </c>
      <c r="JT5">
        <f t="shared" si="5"/>
        <v>0</v>
      </c>
      <c r="JU5">
        <f t="shared" si="6"/>
        <v>0</v>
      </c>
      <c r="JV5">
        <f t="shared" si="6"/>
        <v>0</v>
      </c>
      <c r="JW5">
        <f t="shared" si="6"/>
        <v>0</v>
      </c>
      <c r="JX5">
        <f t="shared" si="6"/>
        <v>0</v>
      </c>
      <c r="JY5">
        <f t="shared" si="6"/>
        <v>0</v>
      </c>
      <c r="JZ5">
        <f t="shared" si="6"/>
        <v>0</v>
      </c>
      <c r="KA5">
        <f t="shared" si="6"/>
        <v>0</v>
      </c>
      <c r="KB5">
        <f t="shared" si="6"/>
        <v>0</v>
      </c>
      <c r="KC5">
        <f t="shared" si="6"/>
        <v>0</v>
      </c>
      <c r="KD5">
        <f t="shared" si="6"/>
        <v>0</v>
      </c>
      <c r="KE5">
        <f t="shared" si="6"/>
        <v>0</v>
      </c>
      <c r="KF5">
        <f t="shared" si="6"/>
        <v>0</v>
      </c>
      <c r="KG5">
        <f t="shared" si="6"/>
        <v>0</v>
      </c>
      <c r="KH5">
        <f t="shared" si="6"/>
        <v>0</v>
      </c>
      <c r="KI5">
        <f t="shared" si="6"/>
        <v>0</v>
      </c>
      <c r="KJ5">
        <f t="shared" si="6"/>
        <v>0</v>
      </c>
      <c r="KK5">
        <f t="shared" si="6"/>
        <v>0</v>
      </c>
      <c r="KL5">
        <f t="shared" si="6"/>
        <v>0</v>
      </c>
      <c r="KM5">
        <f t="shared" si="6"/>
        <v>0</v>
      </c>
      <c r="KN5">
        <f t="shared" si="6"/>
        <v>0</v>
      </c>
      <c r="KO5">
        <f t="shared" si="6"/>
        <v>0</v>
      </c>
      <c r="KP5">
        <f t="shared" si="6"/>
        <v>0</v>
      </c>
      <c r="KQ5">
        <f t="shared" si="6"/>
        <v>0</v>
      </c>
      <c r="KR5">
        <f t="shared" si="6"/>
        <v>0</v>
      </c>
      <c r="KS5">
        <f t="shared" si="6"/>
        <v>0</v>
      </c>
      <c r="KT5">
        <f t="shared" si="6"/>
        <v>0</v>
      </c>
      <c r="KU5">
        <f t="shared" si="6"/>
        <v>0</v>
      </c>
      <c r="KV5">
        <f t="shared" si="6"/>
        <v>0</v>
      </c>
      <c r="KW5">
        <f t="shared" si="6"/>
        <v>0</v>
      </c>
      <c r="KX5">
        <f t="shared" si="6"/>
        <v>0</v>
      </c>
      <c r="KY5">
        <f t="shared" si="6"/>
        <v>0</v>
      </c>
      <c r="KZ5">
        <f t="shared" si="6"/>
        <v>0</v>
      </c>
      <c r="LA5">
        <f t="shared" si="6"/>
        <v>0</v>
      </c>
      <c r="LB5">
        <f t="shared" si="6"/>
        <v>0</v>
      </c>
      <c r="LC5">
        <f t="shared" si="6"/>
        <v>0</v>
      </c>
      <c r="LD5">
        <f t="shared" si="6"/>
        <v>0</v>
      </c>
      <c r="LE5">
        <f t="shared" si="6"/>
        <v>0</v>
      </c>
      <c r="LF5">
        <f t="shared" si="6"/>
        <v>0</v>
      </c>
      <c r="LG5">
        <f t="shared" si="6"/>
        <v>0</v>
      </c>
      <c r="LH5">
        <f t="shared" si="6"/>
        <v>0</v>
      </c>
      <c r="LI5">
        <f t="shared" si="6"/>
        <v>0</v>
      </c>
      <c r="LJ5">
        <f t="shared" si="6"/>
        <v>0</v>
      </c>
      <c r="LK5">
        <f t="shared" si="6"/>
        <v>0</v>
      </c>
      <c r="LL5">
        <f t="shared" si="6"/>
        <v>0</v>
      </c>
      <c r="LM5">
        <f t="shared" si="6"/>
        <v>0</v>
      </c>
      <c r="LN5">
        <f t="shared" si="6"/>
        <v>0</v>
      </c>
      <c r="LO5">
        <f t="shared" si="6"/>
        <v>0</v>
      </c>
      <c r="LP5">
        <f t="shared" si="6"/>
        <v>0</v>
      </c>
      <c r="LQ5">
        <f t="shared" si="6"/>
        <v>0</v>
      </c>
      <c r="LR5">
        <f t="shared" si="6"/>
        <v>0</v>
      </c>
      <c r="LS5">
        <f t="shared" si="6"/>
        <v>0</v>
      </c>
      <c r="LT5">
        <f t="shared" si="6"/>
        <v>0</v>
      </c>
      <c r="LU5">
        <f t="shared" si="6"/>
        <v>0</v>
      </c>
      <c r="LV5">
        <f t="shared" si="6"/>
        <v>0</v>
      </c>
      <c r="LW5">
        <f t="shared" si="6"/>
        <v>0</v>
      </c>
      <c r="LX5">
        <f t="shared" si="6"/>
        <v>0</v>
      </c>
      <c r="LY5">
        <f t="shared" si="6"/>
        <v>0</v>
      </c>
      <c r="LZ5">
        <f t="shared" si="6"/>
        <v>0</v>
      </c>
      <c r="MA5">
        <f t="shared" si="6"/>
        <v>0</v>
      </c>
      <c r="MB5">
        <f t="shared" si="6"/>
        <v>0</v>
      </c>
      <c r="MC5">
        <f t="shared" si="6"/>
        <v>0</v>
      </c>
      <c r="MD5">
        <f t="shared" si="6"/>
        <v>0</v>
      </c>
      <c r="ME5">
        <f t="shared" si="6"/>
        <v>0</v>
      </c>
      <c r="MF5">
        <f t="shared" ref="MF5:NE14" si="11">IF(AND(MF$1&gt;=$E5,MF$1&lt;=$F5),$B5,0)</f>
        <v>0</v>
      </c>
      <c r="MG5">
        <f t="shared" si="11"/>
        <v>0</v>
      </c>
      <c r="MH5">
        <f t="shared" si="11"/>
        <v>0</v>
      </c>
      <c r="MI5">
        <f t="shared" si="11"/>
        <v>0</v>
      </c>
      <c r="MJ5">
        <f t="shared" si="11"/>
        <v>0</v>
      </c>
      <c r="MK5">
        <f t="shared" si="11"/>
        <v>0</v>
      </c>
      <c r="ML5">
        <f t="shared" si="11"/>
        <v>0</v>
      </c>
      <c r="MM5">
        <f t="shared" si="11"/>
        <v>0</v>
      </c>
      <c r="MN5">
        <f t="shared" si="11"/>
        <v>0</v>
      </c>
      <c r="MO5">
        <f t="shared" si="11"/>
        <v>0</v>
      </c>
      <c r="MP5">
        <f t="shared" si="11"/>
        <v>0</v>
      </c>
      <c r="MQ5">
        <f t="shared" si="11"/>
        <v>0</v>
      </c>
      <c r="MR5">
        <f t="shared" si="11"/>
        <v>0</v>
      </c>
      <c r="MS5">
        <f t="shared" si="11"/>
        <v>0</v>
      </c>
      <c r="MT5">
        <f t="shared" si="11"/>
        <v>0</v>
      </c>
      <c r="MU5">
        <f t="shared" si="11"/>
        <v>0</v>
      </c>
      <c r="MV5">
        <f t="shared" si="11"/>
        <v>0</v>
      </c>
      <c r="MW5">
        <f t="shared" si="11"/>
        <v>0</v>
      </c>
      <c r="MX5">
        <f t="shared" si="11"/>
        <v>0</v>
      </c>
      <c r="MY5">
        <f t="shared" si="11"/>
        <v>0</v>
      </c>
      <c r="MZ5">
        <f t="shared" si="11"/>
        <v>0</v>
      </c>
      <c r="NA5">
        <f t="shared" si="11"/>
        <v>0</v>
      </c>
      <c r="NB5">
        <f t="shared" si="11"/>
        <v>0</v>
      </c>
      <c r="NC5">
        <f t="shared" si="11"/>
        <v>0</v>
      </c>
      <c r="ND5">
        <f t="shared" si="11"/>
        <v>0</v>
      </c>
      <c r="NE5">
        <f t="shared" si="11"/>
        <v>0</v>
      </c>
    </row>
    <row r="6" spans="1:369" x14ac:dyDescent="0.35">
      <c r="A6" t="s">
        <v>319</v>
      </c>
      <c r="B6">
        <f ca="1">IF(Toolkit!E7="Basic (B)",1,IF(Toolkit!E7="Medium-Low (ML)",2,IF(Toolkit!E7="Medium-High (MH)",3,IF(Toolkit!E7="High (H)",4,0))))</f>
        <v>0</v>
      </c>
      <c r="C6">
        <v>1</v>
      </c>
      <c r="D6">
        <f t="shared" si="0"/>
        <v>5.2631578947368418E-2</v>
      </c>
      <c r="E6">
        <f t="shared" si="8"/>
        <v>56.84210526315789</v>
      </c>
      <c r="F6">
        <f>360*SUM($D$3:D6)</f>
        <v>75.78947368421052</v>
      </c>
      <c r="H6" t="s">
        <v>696</v>
      </c>
      <c r="I6">
        <f t="shared" si="1"/>
        <v>0</v>
      </c>
      <c r="J6">
        <f t="shared" si="1"/>
        <v>0</v>
      </c>
      <c r="K6">
        <f t="shared" si="1"/>
        <v>0</v>
      </c>
      <c r="L6">
        <f t="shared" si="1"/>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ref="Y6:CJ9" si="12">IF(AND(Y$1&gt;=$E6,Y$1&lt;=$F6),$B6,0)</f>
        <v>0</v>
      </c>
      <c r="Z6">
        <f t="shared" si="12"/>
        <v>0</v>
      </c>
      <c r="AA6">
        <f t="shared" si="12"/>
        <v>0</v>
      </c>
      <c r="AB6">
        <f t="shared" si="12"/>
        <v>0</v>
      </c>
      <c r="AC6">
        <f t="shared" si="12"/>
        <v>0</v>
      </c>
      <c r="AD6">
        <f t="shared" si="12"/>
        <v>0</v>
      </c>
      <c r="AE6">
        <f t="shared" si="12"/>
        <v>0</v>
      </c>
      <c r="AF6">
        <f t="shared" si="12"/>
        <v>0</v>
      </c>
      <c r="AG6">
        <f t="shared" si="12"/>
        <v>0</v>
      </c>
      <c r="AH6">
        <f t="shared" si="12"/>
        <v>0</v>
      </c>
      <c r="AI6">
        <f t="shared" si="12"/>
        <v>0</v>
      </c>
      <c r="AJ6">
        <f t="shared" si="12"/>
        <v>0</v>
      </c>
      <c r="AK6">
        <f t="shared" si="12"/>
        <v>0</v>
      </c>
      <c r="AL6">
        <f t="shared" si="12"/>
        <v>0</v>
      </c>
      <c r="AM6">
        <f t="shared" si="12"/>
        <v>0</v>
      </c>
      <c r="AN6">
        <f t="shared" si="12"/>
        <v>0</v>
      </c>
      <c r="AO6">
        <f t="shared" si="12"/>
        <v>0</v>
      </c>
      <c r="AP6">
        <f t="shared" si="12"/>
        <v>0</v>
      </c>
      <c r="AQ6">
        <f t="shared" si="12"/>
        <v>0</v>
      </c>
      <c r="AR6">
        <f t="shared" si="12"/>
        <v>0</v>
      </c>
      <c r="AS6">
        <f t="shared" si="12"/>
        <v>0</v>
      </c>
      <c r="AT6">
        <f t="shared" si="12"/>
        <v>0</v>
      </c>
      <c r="AU6">
        <f t="shared" si="12"/>
        <v>0</v>
      </c>
      <c r="AV6">
        <f t="shared" si="12"/>
        <v>0</v>
      </c>
      <c r="AW6">
        <f t="shared" si="12"/>
        <v>0</v>
      </c>
      <c r="AX6">
        <f t="shared" si="12"/>
        <v>0</v>
      </c>
      <c r="AY6">
        <f t="shared" si="12"/>
        <v>0</v>
      </c>
      <c r="AZ6">
        <f t="shared" si="12"/>
        <v>0</v>
      </c>
      <c r="BA6">
        <f t="shared" si="12"/>
        <v>0</v>
      </c>
      <c r="BB6">
        <f t="shared" si="12"/>
        <v>0</v>
      </c>
      <c r="BC6">
        <f t="shared" si="12"/>
        <v>0</v>
      </c>
      <c r="BD6">
        <f t="shared" si="12"/>
        <v>0</v>
      </c>
      <c r="BE6">
        <f t="shared" si="12"/>
        <v>0</v>
      </c>
      <c r="BF6">
        <f t="shared" si="12"/>
        <v>0</v>
      </c>
      <c r="BG6">
        <f t="shared" si="12"/>
        <v>0</v>
      </c>
      <c r="BH6">
        <f t="shared" si="12"/>
        <v>0</v>
      </c>
      <c r="BI6">
        <f t="shared" si="12"/>
        <v>0</v>
      </c>
      <c r="BJ6">
        <f t="shared" si="12"/>
        <v>0</v>
      </c>
      <c r="BK6">
        <f t="shared" si="12"/>
        <v>0</v>
      </c>
      <c r="BL6">
        <f t="shared" si="12"/>
        <v>0</v>
      </c>
      <c r="BM6">
        <f t="shared" si="12"/>
        <v>0</v>
      </c>
      <c r="BN6">
        <f t="shared" ca="1" si="12"/>
        <v>0</v>
      </c>
      <c r="BO6">
        <f t="shared" ca="1" si="12"/>
        <v>0</v>
      </c>
      <c r="BP6">
        <f t="shared" ca="1" si="12"/>
        <v>0</v>
      </c>
      <c r="BQ6">
        <f t="shared" ca="1" si="12"/>
        <v>0</v>
      </c>
      <c r="BR6">
        <f t="shared" ca="1" si="12"/>
        <v>0</v>
      </c>
      <c r="BS6">
        <f t="shared" ca="1" si="12"/>
        <v>0</v>
      </c>
      <c r="BT6">
        <f t="shared" ca="1" si="12"/>
        <v>0</v>
      </c>
      <c r="BU6">
        <f t="shared" ca="1" si="12"/>
        <v>0</v>
      </c>
      <c r="BV6">
        <f t="shared" ca="1" si="12"/>
        <v>0</v>
      </c>
      <c r="BW6">
        <f t="shared" ca="1" si="12"/>
        <v>0</v>
      </c>
      <c r="BX6">
        <f t="shared" ca="1" si="12"/>
        <v>0</v>
      </c>
      <c r="BY6">
        <f t="shared" ca="1" si="12"/>
        <v>0</v>
      </c>
      <c r="BZ6">
        <f t="shared" ca="1" si="12"/>
        <v>0</v>
      </c>
      <c r="CA6">
        <f t="shared" ca="1" si="12"/>
        <v>0</v>
      </c>
      <c r="CB6">
        <f t="shared" ca="1" si="12"/>
        <v>0</v>
      </c>
      <c r="CC6">
        <f t="shared" ca="1" si="12"/>
        <v>0</v>
      </c>
      <c r="CD6">
        <f t="shared" ca="1" si="12"/>
        <v>0</v>
      </c>
      <c r="CE6">
        <f t="shared" ca="1" si="12"/>
        <v>0</v>
      </c>
      <c r="CF6">
        <f t="shared" ca="1" si="12"/>
        <v>0</v>
      </c>
      <c r="CG6">
        <f t="shared" si="12"/>
        <v>0</v>
      </c>
      <c r="CH6">
        <f t="shared" si="12"/>
        <v>0</v>
      </c>
      <c r="CI6">
        <f t="shared" si="12"/>
        <v>0</v>
      </c>
      <c r="CJ6">
        <f t="shared" si="12"/>
        <v>0</v>
      </c>
      <c r="CK6">
        <f t="shared" si="9"/>
        <v>0</v>
      </c>
      <c r="CL6">
        <f t="shared" si="9"/>
        <v>0</v>
      </c>
      <c r="CM6">
        <f t="shared" si="9"/>
        <v>0</v>
      </c>
      <c r="CN6">
        <f t="shared" si="9"/>
        <v>0</v>
      </c>
      <c r="CO6">
        <f t="shared" si="9"/>
        <v>0</v>
      </c>
      <c r="CP6">
        <f t="shared" si="9"/>
        <v>0</v>
      </c>
      <c r="CQ6">
        <f t="shared" si="9"/>
        <v>0</v>
      </c>
      <c r="CR6">
        <f t="shared" si="9"/>
        <v>0</v>
      </c>
      <c r="CS6">
        <f t="shared" si="9"/>
        <v>0</v>
      </c>
      <c r="CT6">
        <f t="shared" si="9"/>
        <v>0</v>
      </c>
      <c r="CU6">
        <f t="shared" si="9"/>
        <v>0</v>
      </c>
      <c r="CV6">
        <f t="shared" si="9"/>
        <v>0</v>
      </c>
      <c r="CW6">
        <f t="shared" si="9"/>
        <v>0</v>
      </c>
      <c r="CX6">
        <f t="shared" si="9"/>
        <v>0</v>
      </c>
      <c r="CY6">
        <f t="shared" si="9"/>
        <v>0</v>
      </c>
      <c r="CZ6">
        <f t="shared" si="9"/>
        <v>0</v>
      </c>
      <c r="DA6">
        <f t="shared" si="9"/>
        <v>0</v>
      </c>
      <c r="DB6">
        <f t="shared" si="9"/>
        <v>0</v>
      </c>
      <c r="DC6">
        <f t="shared" si="9"/>
        <v>0</v>
      </c>
      <c r="DD6">
        <f t="shared" si="9"/>
        <v>0</v>
      </c>
      <c r="DE6">
        <f t="shared" si="9"/>
        <v>0</v>
      </c>
      <c r="DF6">
        <f t="shared" si="9"/>
        <v>0</v>
      </c>
      <c r="DG6">
        <f t="shared" si="9"/>
        <v>0</v>
      </c>
      <c r="DH6">
        <f t="shared" si="9"/>
        <v>0</v>
      </c>
      <c r="DI6">
        <f t="shared" si="9"/>
        <v>0</v>
      </c>
      <c r="DJ6">
        <f t="shared" si="9"/>
        <v>0</v>
      </c>
      <c r="DK6">
        <f t="shared" si="9"/>
        <v>0</v>
      </c>
      <c r="DL6">
        <f t="shared" si="9"/>
        <v>0</v>
      </c>
      <c r="DM6">
        <f t="shared" si="9"/>
        <v>0</v>
      </c>
      <c r="DN6">
        <f t="shared" si="9"/>
        <v>0</v>
      </c>
      <c r="DO6">
        <f t="shared" si="9"/>
        <v>0</v>
      </c>
      <c r="DP6">
        <f t="shared" si="9"/>
        <v>0</v>
      </c>
      <c r="DQ6">
        <f t="shared" si="9"/>
        <v>0</v>
      </c>
      <c r="DR6">
        <f t="shared" si="9"/>
        <v>0</v>
      </c>
      <c r="DS6">
        <f t="shared" si="9"/>
        <v>0</v>
      </c>
      <c r="DT6">
        <f t="shared" si="9"/>
        <v>0</v>
      </c>
      <c r="DU6">
        <f t="shared" si="9"/>
        <v>0</v>
      </c>
      <c r="DV6">
        <f t="shared" si="9"/>
        <v>0</v>
      </c>
      <c r="DW6">
        <f t="shared" si="9"/>
        <v>0</v>
      </c>
      <c r="DX6">
        <f t="shared" si="9"/>
        <v>0</v>
      </c>
      <c r="DY6">
        <f t="shared" si="9"/>
        <v>0</v>
      </c>
      <c r="DZ6">
        <f t="shared" si="9"/>
        <v>0</v>
      </c>
      <c r="EA6">
        <f t="shared" si="9"/>
        <v>0</v>
      </c>
      <c r="EB6">
        <f t="shared" si="9"/>
        <v>0</v>
      </c>
      <c r="EC6">
        <f t="shared" si="9"/>
        <v>0</v>
      </c>
      <c r="ED6">
        <f t="shared" si="9"/>
        <v>0</v>
      </c>
      <c r="EE6">
        <f t="shared" si="9"/>
        <v>0</v>
      </c>
      <c r="EF6">
        <f t="shared" si="9"/>
        <v>0</v>
      </c>
      <c r="EG6">
        <f t="shared" si="9"/>
        <v>0</v>
      </c>
      <c r="EH6">
        <f t="shared" si="3"/>
        <v>0</v>
      </c>
      <c r="EI6">
        <f t="shared" si="3"/>
        <v>0</v>
      </c>
      <c r="EJ6">
        <f t="shared" si="3"/>
        <v>0</v>
      </c>
      <c r="EK6">
        <f t="shared" si="3"/>
        <v>0</v>
      </c>
      <c r="EL6">
        <f t="shared" si="3"/>
        <v>0</v>
      </c>
      <c r="EM6">
        <f t="shared" si="3"/>
        <v>0</v>
      </c>
      <c r="EN6">
        <f t="shared" si="3"/>
        <v>0</v>
      </c>
      <c r="EO6">
        <f t="shared" si="3"/>
        <v>0</v>
      </c>
      <c r="EP6">
        <f t="shared" si="3"/>
        <v>0</v>
      </c>
      <c r="EQ6">
        <f t="shared" si="3"/>
        <v>0</v>
      </c>
      <c r="ER6">
        <f t="shared" si="3"/>
        <v>0</v>
      </c>
      <c r="ES6">
        <f t="shared" si="3"/>
        <v>0</v>
      </c>
      <c r="ET6">
        <f t="shared" si="3"/>
        <v>0</v>
      </c>
      <c r="EU6">
        <f t="shared" si="3"/>
        <v>0</v>
      </c>
      <c r="EV6">
        <f t="shared" si="3"/>
        <v>0</v>
      </c>
      <c r="EW6">
        <f t="shared" ref="EW6:HH13" si="13">IF(AND(EW$1&gt;=$E6,EW$1&lt;=$F6),$B6,0)</f>
        <v>0</v>
      </c>
      <c r="EX6">
        <f t="shared" si="13"/>
        <v>0</v>
      </c>
      <c r="EY6">
        <f t="shared" si="13"/>
        <v>0</v>
      </c>
      <c r="EZ6">
        <f t="shared" si="13"/>
        <v>0</v>
      </c>
      <c r="FA6">
        <f t="shared" si="13"/>
        <v>0</v>
      </c>
      <c r="FB6">
        <f t="shared" si="13"/>
        <v>0</v>
      </c>
      <c r="FC6">
        <f t="shared" si="13"/>
        <v>0</v>
      </c>
      <c r="FD6">
        <f t="shared" si="13"/>
        <v>0</v>
      </c>
      <c r="FE6">
        <f t="shared" si="13"/>
        <v>0</v>
      </c>
      <c r="FF6">
        <f t="shared" si="13"/>
        <v>0</v>
      </c>
      <c r="FG6">
        <f t="shared" si="13"/>
        <v>0</v>
      </c>
      <c r="FH6">
        <f t="shared" si="13"/>
        <v>0</v>
      </c>
      <c r="FI6">
        <f t="shared" si="13"/>
        <v>0</v>
      </c>
      <c r="FJ6">
        <f t="shared" si="13"/>
        <v>0</v>
      </c>
      <c r="FK6">
        <f t="shared" si="13"/>
        <v>0</v>
      </c>
      <c r="FL6">
        <f t="shared" si="13"/>
        <v>0</v>
      </c>
      <c r="FM6">
        <f t="shared" si="13"/>
        <v>0</v>
      </c>
      <c r="FN6">
        <f t="shared" si="13"/>
        <v>0</v>
      </c>
      <c r="FO6">
        <f t="shared" si="13"/>
        <v>0</v>
      </c>
      <c r="FP6">
        <f t="shared" si="13"/>
        <v>0</v>
      </c>
      <c r="FQ6">
        <f t="shared" si="13"/>
        <v>0</v>
      </c>
      <c r="FR6">
        <f t="shared" si="13"/>
        <v>0</v>
      </c>
      <c r="FS6">
        <f t="shared" si="13"/>
        <v>0</v>
      </c>
      <c r="FT6">
        <f t="shared" si="13"/>
        <v>0</v>
      </c>
      <c r="FU6">
        <f t="shared" si="13"/>
        <v>0</v>
      </c>
      <c r="FV6">
        <f t="shared" si="13"/>
        <v>0</v>
      </c>
      <c r="FW6">
        <f t="shared" si="13"/>
        <v>0</v>
      </c>
      <c r="FX6">
        <f t="shared" si="13"/>
        <v>0</v>
      </c>
      <c r="FY6">
        <f t="shared" si="13"/>
        <v>0</v>
      </c>
      <c r="FZ6">
        <f t="shared" si="13"/>
        <v>0</v>
      </c>
      <c r="GA6">
        <f t="shared" si="13"/>
        <v>0</v>
      </c>
      <c r="GB6">
        <f t="shared" si="13"/>
        <v>0</v>
      </c>
      <c r="GC6">
        <f t="shared" si="13"/>
        <v>0</v>
      </c>
      <c r="GD6">
        <f t="shared" si="13"/>
        <v>0</v>
      </c>
      <c r="GE6">
        <f t="shared" si="13"/>
        <v>0</v>
      </c>
      <c r="GF6">
        <f t="shared" si="13"/>
        <v>0</v>
      </c>
      <c r="GG6">
        <f t="shared" si="13"/>
        <v>0</v>
      </c>
      <c r="GH6">
        <f t="shared" si="13"/>
        <v>0</v>
      </c>
      <c r="GI6">
        <f t="shared" si="13"/>
        <v>0</v>
      </c>
      <c r="GJ6">
        <f t="shared" si="13"/>
        <v>0</v>
      </c>
      <c r="GK6">
        <f t="shared" si="13"/>
        <v>0</v>
      </c>
      <c r="GL6">
        <f t="shared" si="13"/>
        <v>0</v>
      </c>
      <c r="GM6">
        <f t="shared" si="13"/>
        <v>0</v>
      </c>
      <c r="GN6">
        <f t="shared" si="13"/>
        <v>0</v>
      </c>
      <c r="GO6">
        <f t="shared" si="13"/>
        <v>0</v>
      </c>
      <c r="GP6">
        <f t="shared" si="13"/>
        <v>0</v>
      </c>
      <c r="GQ6">
        <f t="shared" si="13"/>
        <v>0</v>
      </c>
      <c r="GR6">
        <f t="shared" si="13"/>
        <v>0</v>
      </c>
      <c r="GS6">
        <f t="shared" si="13"/>
        <v>0</v>
      </c>
      <c r="GT6">
        <f t="shared" si="13"/>
        <v>0</v>
      </c>
      <c r="GU6">
        <f t="shared" si="13"/>
        <v>0</v>
      </c>
      <c r="GV6">
        <f t="shared" si="13"/>
        <v>0</v>
      </c>
      <c r="GW6">
        <f t="shared" si="13"/>
        <v>0</v>
      </c>
      <c r="GX6">
        <f t="shared" si="13"/>
        <v>0</v>
      </c>
      <c r="GY6">
        <f t="shared" si="13"/>
        <v>0</v>
      </c>
      <c r="GZ6">
        <f t="shared" si="13"/>
        <v>0</v>
      </c>
      <c r="HA6">
        <f t="shared" si="13"/>
        <v>0</v>
      </c>
      <c r="HB6">
        <f t="shared" si="13"/>
        <v>0</v>
      </c>
      <c r="HC6">
        <f t="shared" si="13"/>
        <v>0</v>
      </c>
      <c r="HD6">
        <f t="shared" si="13"/>
        <v>0</v>
      </c>
      <c r="HE6">
        <f t="shared" si="13"/>
        <v>0</v>
      </c>
      <c r="HF6">
        <f t="shared" si="13"/>
        <v>0</v>
      </c>
      <c r="HG6">
        <f t="shared" si="13"/>
        <v>0</v>
      </c>
      <c r="HH6">
        <f t="shared" si="13"/>
        <v>0</v>
      </c>
      <c r="HI6">
        <f t="shared" si="10"/>
        <v>0</v>
      </c>
      <c r="HJ6">
        <f t="shared" si="10"/>
        <v>0</v>
      </c>
      <c r="HK6">
        <f t="shared" si="10"/>
        <v>0</v>
      </c>
      <c r="HL6">
        <f t="shared" si="10"/>
        <v>0</v>
      </c>
      <c r="HM6">
        <f t="shared" si="10"/>
        <v>0</v>
      </c>
      <c r="HN6">
        <f t="shared" si="10"/>
        <v>0</v>
      </c>
      <c r="HO6">
        <f t="shared" si="10"/>
        <v>0</v>
      </c>
      <c r="HP6">
        <f t="shared" si="10"/>
        <v>0</v>
      </c>
      <c r="HQ6">
        <f t="shared" si="10"/>
        <v>0</v>
      </c>
      <c r="HR6">
        <f t="shared" si="10"/>
        <v>0</v>
      </c>
      <c r="HS6">
        <f t="shared" si="10"/>
        <v>0</v>
      </c>
      <c r="HT6">
        <f t="shared" si="10"/>
        <v>0</v>
      </c>
      <c r="HU6">
        <f t="shared" si="10"/>
        <v>0</v>
      </c>
      <c r="HV6">
        <f t="shared" si="10"/>
        <v>0</v>
      </c>
      <c r="HW6">
        <f t="shared" si="10"/>
        <v>0</v>
      </c>
      <c r="HX6">
        <f t="shared" si="10"/>
        <v>0</v>
      </c>
      <c r="HY6">
        <f t="shared" si="10"/>
        <v>0</v>
      </c>
      <c r="HZ6">
        <f t="shared" si="10"/>
        <v>0</v>
      </c>
      <c r="IA6">
        <f t="shared" si="10"/>
        <v>0</v>
      </c>
      <c r="IB6">
        <f t="shared" si="10"/>
        <v>0</v>
      </c>
      <c r="IC6">
        <f t="shared" si="10"/>
        <v>0</v>
      </c>
      <c r="ID6">
        <f t="shared" si="10"/>
        <v>0</v>
      </c>
      <c r="IE6">
        <f t="shared" si="10"/>
        <v>0</v>
      </c>
      <c r="IF6">
        <f t="shared" si="10"/>
        <v>0</v>
      </c>
      <c r="IG6">
        <f t="shared" si="10"/>
        <v>0</v>
      </c>
      <c r="IH6">
        <f t="shared" si="10"/>
        <v>0</v>
      </c>
      <c r="II6">
        <f t="shared" si="10"/>
        <v>0</v>
      </c>
      <c r="IJ6">
        <f t="shared" si="10"/>
        <v>0</v>
      </c>
      <c r="IK6">
        <f t="shared" si="10"/>
        <v>0</v>
      </c>
      <c r="IL6">
        <f t="shared" si="10"/>
        <v>0</v>
      </c>
      <c r="IM6">
        <f t="shared" si="10"/>
        <v>0</v>
      </c>
      <c r="IN6">
        <f t="shared" si="10"/>
        <v>0</v>
      </c>
      <c r="IO6">
        <f t="shared" si="10"/>
        <v>0</v>
      </c>
      <c r="IP6">
        <f t="shared" si="10"/>
        <v>0</v>
      </c>
      <c r="IQ6">
        <f t="shared" si="10"/>
        <v>0</v>
      </c>
      <c r="IR6">
        <f t="shared" si="10"/>
        <v>0</v>
      </c>
      <c r="IS6">
        <f t="shared" si="10"/>
        <v>0</v>
      </c>
      <c r="IT6">
        <f t="shared" si="10"/>
        <v>0</v>
      </c>
      <c r="IU6">
        <f t="shared" si="10"/>
        <v>0</v>
      </c>
      <c r="IV6">
        <f t="shared" si="10"/>
        <v>0</v>
      </c>
      <c r="IW6">
        <f t="shared" si="10"/>
        <v>0</v>
      </c>
      <c r="IX6">
        <f t="shared" si="10"/>
        <v>0</v>
      </c>
      <c r="IY6">
        <f t="shared" si="10"/>
        <v>0</v>
      </c>
      <c r="IZ6">
        <f t="shared" si="10"/>
        <v>0</v>
      </c>
      <c r="JA6">
        <f t="shared" si="10"/>
        <v>0</v>
      </c>
      <c r="JB6">
        <f t="shared" si="10"/>
        <v>0</v>
      </c>
      <c r="JC6">
        <f t="shared" si="10"/>
        <v>0</v>
      </c>
      <c r="JD6">
        <f t="shared" si="10"/>
        <v>0</v>
      </c>
      <c r="JE6">
        <f t="shared" si="10"/>
        <v>0</v>
      </c>
      <c r="JF6">
        <f t="shared" si="5"/>
        <v>0</v>
      </c>
      <c r="JG6">
        <f t="shared" si="5"/>
        <v>0</v>
      </c>
      <c r="JH6">
        <f t="shared" si="5"/>
        <v>0</v>
      </c>
      <c r="JI6">
        <f t="shared" si="5"/>
        <v>0</v>
      </c>
      <c r="JJ6">
        <f t="shared" si="5"/>
        <v>0</v>
      </c>
      <c r="JK6">
        <f t="shared" si="5"/>
        <v>0</v>
      </c>
      <c r="JL6">
        <f t="shared" si="5"/>
        <v>0</v>
      </c>
      <c r="JM6">
        <f t="shared" si="5"/>
        <v>0</v>
      </c>
      <c r="JN6">
        <f t="shared" si="5"/>
        <v>0</v>
      </c>
      <c r="JO6">
        <f t="shared" si="5"/>
        <v>0</v>
      </c>
      <c r="JP6">
        <f t="shared" si="5"/>
        <v>0</v>
      </c>
      <c r="JQ6">
        <f t="shared" si="5"/>
        <v>0</v>
      </c>
      <c r="JR6">
        <f t="shared" si="5"/>
        <v>0</v>
      </c>
      <c r="JS6">
        <f t="shared" si="5"/>
        <v>0</v>
      </c>
      <c r="JT6">
        <f t="shared" si="5"/>
        <v>0</v>
      </c>
      <c r="JU6">
        <f t="shared" ref="JU6:MF13" si="14">IF(AND(JU$1&gt;=$E6,JU$1&lt;=$F6),$B6,0)</f>
        <v>0</v>
      </c>
      <c r="JV6">
        <f t="shared" si="14"/>
        <v>0</v>
      </c>
      <c r="JW6">
        <f t="shared" si="14"/>
        <v>0</v>
      </c>
      <c r="JX6">
        <f t="shared" si="14"/>
        <v>0</v>
      </c>
      <c r="JY6">
        <f t="shared" si="14"/>
        <v>0</v>
      </c>
      <c r="JZ6">
        <f t="shared" si="14"/>
        <v>0</v>
      </c>
      <c r="KA6">
        <f t="shared" si="14"/>
        <v>0</v>
      </c>
      <c r="KB6">
        <f t="shared" si="14"/>
        <v>0</v>
      </c>
      <c r="KC6">
        <f t="shared" si="14"/>
        <v>0</v>
      </c>
      <c r="KD6">
        <f t="shared" si="14"/>
        <v>0</v>
      </c>
      <c r="KE6">
        <f t="shared" si="14"/>
        <v>0</v>
      </c>
      <c r="KF6">
        <f t="shared" si="14"/>
        <v>0</v>
      </c>
      <c r="KG6">
        <f t="shared" si="14"/>
        <v>0</v>
      </c>
      <c r="KH6">
        <f t="shared" si="14"/>
        <v>0</v>
      </c>
      <c r="KI6">
        <f t="shared" si="14"/>
        <v>0</v>
      </c>
      <c r="KJ6">
        <f t="shared" si="14"/>
        <v>0</v>
      </c>
      <c r="KK6">
        <f t="shared" si="14"/>
        <v>0</v>
      </c>
      <c r="KL6">
        <f t="shared" si="14"/>
        <v>0</v>
      </c>
      <c r="KM6">
        <f t="shared" si="14"/>
        <v>0</v>
      </c>
      <c r="KN6">
        <f t="shared" si="14"/>
        <v>0</v>
      </c>
      <c r="KO6">
        <f t="shared" si="14"/>
        <v>0</v>
      </c>
      <c r="KP6">
        <f t="shared" si="14"/>
        <v>0</v>
      </c>
      <c r="KQ6">
        <f t="shared" si="14"/>
        <v>0</v>
      </c>
      <c r="KR6">
        <f t="shared" si="14"/>
        <v>0</v>
      </c>
      <c r="KS6">
        <f t="shared" si="14"/>
        <v>0</v>
      </c>
      <c r="KT6">
        <f t="shared" si="14"/>
        <v>0</v>
      </c>
      <c r="KU6">
        <f t="shared" si="14"/>
        <v>0</v>
      </c>
      <c r="KV6">
        <f t="shared" si="14"/>
        <v>0</v>
      </c>
      <c r="KW6">
        <f t="shared" si="14"/>
        <v>0</v>
      </c>
      <c r="KX6">
        <f t="shared" si="14"/>
        <v>0</v>
      </c>
      <c r="KY6">
        <f t="shared" si="14"/>
        <v>0</v>
      </c>
      <c r="KZ6">
        <f t="shared" si="14"/>
        <v>0</v>
      </c>
      <c r="LA6">
        <f t="shared" si="14"/>
        <v>0</v>
      </c>
      <c r="LB6">
        <f t="shared" si="14"/>
        <v>0</v>
      </c>
      <c r="LC6">
        <f t="shared" si="14"/>
        <v>0</v>
      </c>
      <c r="LD6">
        <f t="shared" si="14"/>
        <v>0</v>
      </c>
      <c r="LE6">
        <f t="shared" si="14"/>
        <v>0</v>
      </c>
      <c r="LF6">
        <f t="shared" si="14"/>
        <v>0</v>
      </c>
      <c r="LG6">
        <f t="shared" si="14"/>
        <v>0</v>
      </c>
      <c r="LH6">
        <f t="shared" si="14"/>
        <v>0</v>
      </c>
      <c r="LI6">
        <f t="shared" si="14"/>
        <v>0</v>
      </c>
      <c r="LJ6">
        <f t="shared" si="14"/>
        <v>0</v>
      </c>
      <c r="LK6">
        <f t="shared" si="14"/>
        <v>0</v>
      </c>
      <c r="LL6">
        <f t="shared" si="14"/>
        <v>0</v>
      </c>
      <c r="LM6">
        <f t="shared" si="14"/>
        <v>0</v>
      </c>
      <c r="LN6">
        <f t="shared" si="14"/>
        <v>0</v>
      </c>
      <c r="LO6">
        <f t="shared" si="14"/>
        <v>0</v>
      </c>
      <c r="LP6">
        <f t="shared" si="14"/>
        <v>0</v>
      </c>
      <c r="LQ6">
        <f t="shared" si="14"/>
        <v>0</v>
      </c>
      <c r="LR6">
        <f t="shared" si="14"/>
        <v>0</v>
      </c>
      <c r="LS6">
        <f t="shared" si="14"/>
        <v>0</v>
      </c>
      <c r="LT6">
        <f t="shared" si="14"/>
        <v>0</v>
      </c>
      <c r="LU6">
        <f t="shared" si="14"/>
        <v>0</v>
      </c>
      <c r="LV6">
        <f t="shared" si="14"/>
        <v>0</v>
      </c>
      <c r="LW6">
        <f t="shared" si="14"/>
        <v>0</v>
      </c>
      <c r="LX6">
        <f t="shared" si="14"/>
        <v>0</v>
      </c>
      <c r="LY6">
        <f t="shared" si="14"/>
        <v>0</v>
      </c>
      <c r="LZ6">
        <f t="shared" si="14"/>
        <v>0</v>
      </c>
      <c r="MA6">
        <f t="shared" si="14"/>
        <v>0</v>
      </c>
      <c r="MB6">
        <f t="shared" si="14"/>
        <v>0</v>
      </c>
      <c r="MC6">
        <f t="shared" si="14"/>
        <v>0</v>
      </c>
      <c r="MD6">
        <f t="shared" si="14"/>
        <v>0</v>
      </c>
      <c r="ME6">
        <f t="shared" si="14"/>
        <v>0</v>
      </c>
      <c r="MF6">
        <f t="shared" si="14"/>
        <v>0</v>
      </c>
      <c r="MG6">
        <f t="shared" si="11"/>
        <v>0</v>
      </c>
      <c r="MH6">
        <f t="shared" si="11"/>
        <v>0</v>
      </c>
      <c r="MI6">
        <f t="shared" si="11"/>
        <v>0</v>
      </c>
      <c r="MJ6">
        <f t="shared" si="11"/>
        <v>0</v>
      </c>
      <c r="MK6">
        <f t="shared" si="11"/>
        <v>0</v>
      </c>
      <c r="ML6">
        <f t="shared" si="11"/>
        <v>0</v>
      </c>
      <c r="MM6">
        <f t="shared" si="11"/>
        <v>0</v>
      </c>
      <c r="MN6">
        <f t="shared" si="11"/>
        <v>0</v>
      </c>
      <c r="MO6">
        <f t="shared" si="11"/>
        <v>0</v>
      </c>
      <c r="MP6">
        <f t="shared" si="11"/>
        <v>0</v>
      </c>
      <c r="MQ6">
        <f t="shared" si="11"/>
        <v>0</v>
      </c>
      <c r="MR6">
        <f t="shared" si="11"/>
        <v>0</v>
      </c>
      <c r="MS6">
        <f t="shared" si="11"/>
        <v>0</v>
      </c>
      <c r="MT6">
        <f t="shared" si="11"/>
        <v>0</v>
      </c>
      <c r="MU6">
        <f t="shared" si="11"/>
        <v>0</v>
      </c>
      <c r="MV6">
        <f t="shared" si="11"/>
        <v>0</v>
      </c>
      <c r="MW6">
        <f t="shared" si="11"/>
        <v>0</v>
      </c>
      <c r="MX6">
        <f t="shared" si="11"/>
        <v>0</v>
      </c>
      <c r="MY6">
        <f t="shared" si="11"/>
        <v>0</v>
      </c>
      <c r="MZ6">
        <f t="shared" si="11"/>
        <v>0</v>
      </c>
      <c r="NA6">
        <f t="shared" si="11"/>
        <v>0</v>
      </c>
      <c r="NB6">
        <f t="shared" si="11"/>
        <v>0</v>
      </c>
      <c r="NC6">
        <f t="shared" si="11"/>
        <v>0</v>
      </c>
      <c r="ND6">
        <f t="shared" si="11"/>
        <v>0</v>
      </c>
      <c r="NE6">
        <f t="shared" si="11"/>
        <v>0</v>
      </c>
    </row>
    <row r="7" spans="1:369" x14ac:dyDescent="0.35">
      <c r="A7" t="s">
        <v>323</v>
      </c>
      <c r="B7">
        <f ca="1">IF(Toolkit!E8="Basic (B)",1,IF(Toolkit!E8="Medium-Low (ML)",2,IF(Toolkit!E8="Medium-High (MH)",3,IF(Toolkit!E8="High (H)",4,0))))</f>
        <v>0</v>
      </c>
      <c r="C7">
        <v>1</v>
      </c>
      <c r="D7">
        <f t="shared" si="0"/>
        <v>5.2631578947368418E-2</v>
      </c>
      <c r="E7">
        <f t="shared" si="8"/>
        <v>75.78947368421052</v>
      </c>
      <c r="F7">
        <f>360*SUM($D$3:D7)</f>
        <v>94.73684210526315</v>
      </c>
      <c r="H7" t="s">
        <v>697</v>
      </c>
      <c r="I7">
        <f t="shared" si="1"/>
        <v>0</v>
      </c>
      <c r="J7">
        <f t="shared" si="1"/>
        <v>0</v>
      </c>
      <c r="K7">
        <f t="shared" si="1"/>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2"/>
        <v>0</v>
      </c>
      <c r="Z7">
        <f t="shared" si="12"/>
        <v>0</v>
      </c>
      <c r="AA7">
        <f t="shared" si="12"/>
        <v>0</v>
      </c>
      <c r="AB7">
        <f t="shared" si="12"/>
        <v>0</v>
      </c>
      <c r="AC7">
        <f t="shared" si="12"/>
        <v>0</v>
      </c>
      <c r="AD7">
        <f t="shared" si="12"/>
        <v>0</v>
      </c>
      <c r="AE7">
        <f t="shared" si="12"/>
        <v>0</v>
      </c>
      <c r="AF7">
        <f t="shared" si="12"/>
        <v>0</v>
      </c>
      <c r="AG7">
        <f t="shared" si="12"/>
        <v>0</v>
      </c>
      <c r="AH7">
        <f t="shared" si="12"/>
        <v>0</v>
      </c>
      <c r="AI7">
        <f t="shared" si="12"/>
        <v>0</v>
      </c>
      <c r="AJ7">
        <f t="shared" si="12"/>
        <v>0</v>
      </c>
      <c r="AK7">
        <f t="shared" si="12"/>
        <v>0</v>
      </c>
      <c r="AL7">
        <f t="shared" si="12"/>
        <v>0</v>
      </c>
      <c r="AM7">
        <f t="shared" si="12"/>
        <v>0</v>
      </c>
      <c r="AN7">
        <f t="shared" si="12"/>
        <v>0</v>
      </c>
      <c r="AO7">
        <f t="shared" si="12"/>
        <v>0</v>
      </c>
      <c r="AP7">
        <f t="shared" si="12"/>
        <v>0</v>
      </c>
      <c r="AQ7">
        <f t="shared" si="12"/>
        <v>0</v>
      </c>
      <c r="AR7">
        <f t="shared" si="12"/>
        <v>0</v>
      </c>
      <c r="AS7">
        <f t="shared" si="12"/>
        <v>0</v>
      </c>
      <c r="AT7">
        <f t="shared" si="12"/>
        <v>0</v>
      </c>
      <c r="AU7">
        <f t="shared" si="12"/>
        <v>0</v>
      </c>
      <c r="AV7">
        <f t="shared" si="12"/>
        <v>0</v>
      </c>
      <c r="AW7">
        <f t="shared" si="12"/>
        <v>0</v>
      </c>
      <c r="AX7">
        <f t="shared" si="12"/>
        <v>0</v>
      </c>
      <c r="AY7">
        <f t="shared" si="12"/>
        <v>0</v>
      </c>
      <c r="AZ7">
        <f t="shared" si="12"/>
        <v>0</v>
      </c>
      <c r="BA7">
        <f t="shared" si="12"/>
        <v>0</v>
      </c>
      <c r="BB7">
        <f t="shared" si="12"/>
        <v>0</v>
      </c>
      <c r="BC7">
        <f t="shared" si="12"/>
        <v>0</v>
      </c>
      <c r="BD7">
        <f t="shared" si="12"/>
        <v>0</v>
      </c>
      <c r="BE7">
        <f t="shared" si="12"/>
        <v>0</v>
      </c>
      <c r="BF7">
        <f t="shared" si="12"/>
        <v>0</v>
      </c>
      <c r="BG7">
        <f t="shared" si="12"/>
        <v>0</v>
      </c>
      <c r="BH7">
        <f t="shared" si="12"/>
        <v>0</v>
      </c>
      <c r="BI7">
        <f t="shared" si="12"/>
        <v>0</v>
      </c>
      <c r="BJ7">
        <f t="shared" si="12"/>
        <v>0</v>
      </c>
      <c r="BK7">
        <f t="shared" si="12"/>
        <v>0</v>
      </c>
      <c r="BL7">
        <f t="shared" si="12"/>
        <v>0</v>
      </c>
      <c r="BM7">
        <f t="shared" si="12"/>
        <v>0</v>
      </c>
      <c r="BN7">
        <f t="shared" si="12"/>
        <v>0</v>
      </c>
      <c r="BO7">
        <f t="shared" si="12"/>
        <v>0</v>
      </c>
      <c r="BP7">
        <f t="shared" si="12"/>
        <v>0</v>
      </c>
      <c r="BQ7">
        <f t="shared" si="12"/>
        <v>0</v>
      </c>
      <c r="BR7">
        <f t="shared" si="12"/>
        <v>0</v>
      </c>
      <c r="BS7">
        <f t="shared" si="12"/>
        <v>0</v>
      </c>
      <c r="BT7">
        <f t="shared" si="12"/>
        <v>0</v>
      </c>
      <c r="BU7">
        <f t="shared" si="12"/>
        <v>0</v>
      </c>
      <c r="BV7">
        <f t="shared" si="12"/>
        <v>0</v>
      </c>
      <c r="BW7">
        <f t="shared" si="12"/>
        <v>0</v>
      </c>
      <c r="BX7">
        <f t="shared" si="12"/>
        <v>0</v>
      </c>
      <c r="BY7">
        <f t="shared" si="12"/>
        <v>0</v>
      </c>
      <c r="BZ7">
        <f t="shared" si="12"/>
        <v>0</v>
      </c>
      <c r="CA7">
        <f t="shared" si="12"/>
        <v>0</v>
      </c>
      <c r="CB7">
        <f t="shared" si="12"/>
        <v>0</v>
      </c>
      <c r="CC7">
        <f t="shared" si="12"/>
        <v>0</v>
      </c>
      <c r="CD7">
        <f t="shared" si="12"/>
        <v>0</v>
      </c>
      <c r="CE7">
        <f t="shared" si="12"/>
        <v>0</v>
      </c>
      <c r="CF7">
        <f t="shared" si="12"/>
        <v>0</v>
      </c>
      <c r="CG7">
        <f t="shared" ca="1" si="12"/>
        <v>0</v>
      </c>
      <c r="CH7">
        <f t="shared" ca="1" si="12"/>
        <v>0</v>
      </c>
      <c r="CI7">
        <f t="shared" ca="1" si="12"/>
        <v>0</v>
      </c>
      <c r="CJ7">
        <f t="shared" ca="1" si="12"/>
        <v>0</v>
      </c>
      <c r="CK7">
        <f t="shared" ca="1" si="9"/>
        <v>0</v>
      </c>
      <c r="CL7">
        <f t="shared" ca="1" si="9"/>
        <v>0</v>
      </c>
      <c r="CM7">
        <f t="shared" ca="1" si="9"/>
        <v>0</v>
      </c>
      <c r="CN7">
        <f t="shared" ca="1" si="9"/>
        <v>0</v>
      </c>
      <c r="CO7">
        <f t="shared" ca="1" si="9"/>
        <v>0</v>
      </c>
      <c r="CP7">
        <f t="shared" ca="1" si="9"/>
        <v>0</v>
      </c>
      <c r="CQ7">
        <f t="shared" ca="1" si="9"/>
        <v>0</v>
      </c>
      <c r="CR7">
        <f t="shared" ca="1" si="9"/>
        <v>0</v>
      </c>
      <c r="CS7">
        <f t="shared" ca="1" si="9"/>
        <v>0</v>
      </c>
      <c r="CT7">
        <f t="shared" ca="1" si="9"/>
        <v>0</v>
      </c>
      <c r="CU7">
        <f t="shared" ca="1" si="9"/>
        <v>0</v>
      </c>
      <c r="CV7">
        <f t="shared" ca="1" si="9"/>
        <v>0</v>
      </c>
      <c r="CW7">
        <f t="shared" ca="1" si="9"/>
        <v>0</v>
      </c>
      <c r="CX7">
        <f t="shared" ca="1" si="9"/>
        <v>0</v>
      </c>
      <c r="CY7">
        <f t="shared" ca="1" si="9"/>
        <v>0</v>
      </c>
      <c r="CZ7">
        <f t="shared" si="9"/>
        <v>0</v>
      </c>
      <c r="DA7">
        <f t="shared" si="9"/>
        <v>0</v>
      </c>
      <c r="DB7">
        <f t="shared" si="9"/>
        <v>0</v>
      </c>
      <c r="DC7">
        <f t="shared" si="9"/>
        <v>0</v>
      </c>
      <c r="DD7">
        <f t="shared" si="9"/>
        <v>0</v>
      </c>
      <c r="DE7">
        <f t="shared" si="9"/>
        <v>0</v>
      </c>
      <c r="DF7">
        <f t="shared" si="9"/>
        <v>0</v>
      </c>
      <c r="DG7">
        <f t="shared" si="9"/>
        <v>0</v>
      </c>
      <c r="DH7">
        <f t="shared" si="9"/>
        <v>0</v>
      </c>
      <c r="DI7">
        <f t="shared" si="9"/>
        <v>0</v>
      </c>
      <c r="DJ7">
        <f t="shared" si="9"/>
        <v>0</v>
      </c>
      <c r="DK7">
        <f t="shared" si="9"/>
        <v>0</v>
      </c>
      <c r="DL7">
        <f t="shared" si="9"/>
        <v>0</v>
      </c>
      <c r="DM7">
        <f t="shared" si="9"/>
        <v>0</v>
      </c>
      <c r="DN7">
        <f t="shared" si="9"/>
        <v>0</v>
      </c>
      <c r="DO7">
        <f t="shared" si="9"/>
        <v>0</v>
      </c>
      <c r="DP7">
        <f t="shared" si="9"/>
        <v>0</v>
      </c>
      <c r="DQ7">
        <f t="shared" si="9"/>
        <v>0</v>
      </c>
      <c r="DR7">
        <f t="shared" si="9"/>
        <v>0</v>
      </c>
      <c r="DS7">
        <f t="shared" si="9"/>
        <v>0</v>
      </c>
      <c r="DT7">
        <f t="shared" si="9"/>
        <v>0</v>
      </c>
      <c r="DU7">
        <f t="shared" si="9"/>
        <v>0</v>
      </c>
      <c r="DV7">
        <f t="shared" si="9"/>
        <v>0</v>
      </c>
      <c r="DW7">
        <f t="shared" si="9"/>
        <v>0</v>
      </c>
      <c r="DX7">
        <f t="shared" si="9"/>
        <v>0</v>
      </c>
      <c r="DY7">
        <f t="shared" si="9"/>
        <v>0</v>
      </c>
      <c r="DZ7">
        <f t="shared" si="9"/>
        <v>0</v>
      </c>
      <c r="EA7">
        <f t="shared" si="9"/>
        <v>0</v>
      </c>
      <c r="EB7">
        <f t="shared" si="9"/>
        <v>0</v>
      </c>
      <c r="EC7">
        <f t="shared" si="9"/>
        <v>0</v>
      </c>
      <c r="ED7">
        <f t="shared" si="9"/>
        <v>0</v>
      </c>
      <c r="EE7">
        <f t="shared" si="9"/>
        <v>0</v>
      </c>
      <c r="EF7">
        <f t="shared" si="9"/>
        <v>0</v>
      </c>
      <c r="EG7">
        <f t="shared" si="9"/>
        <v>0</v>
      </c>
      <c r="EH7">
        <f t="shared" si="3"/>
        <v>0</v>
      </c>
      <c r="EI7">
        <f t="shared" si="3"/>
        <v>0</v>
      </c>
      <c r="EJ7">
        <f t="shared" si="3"/>
        <v>0</v>
      </c>
      <c r="EK7">
        <f t="shared" si="3"/>
        <v>0</v>
      </c>
      <c r="EL7">
        <f t="shared" si="3"/>
        <v>0</v>
      </c>
      <c r="EM7">
        <f t="shared" si="3"/>
        <v>0</v>
      </c>
      <c r="EN7">
        <f t="shared" si="3"/>
        <v>0</v>
      </c>
      <c r="EO7">
        <f t="shared" si="3"/>
        <v>0</v>
      </c>
      <c r="EP7">
        <f t="shared" si="3"/>
        <v>0</v>
      </c>
      <c r="EQ7">
        <f t="shared" si="3"/>
        <v>0</v>
      </c>
      <c r="ER7">
        <f t="shared" si="3"/>
        <v>0</v>
      </c>
      <c r="ES7">
        <f t="shared" si="3"/>
        <v>0</v>
      </c>
      <c r="ET7">
        <f t="shared" si="3"/>
        <v>0</v>
      </c>
      <c r="EU7">
        <f t="shared" si="3"/>
        <v>0</v>
      </c>
      <c r="EV7">
        <f t="shared" si="3"/>
        <v>0</v>
      </c>
      <c r="EW7">
        <f t="shared" si="13"/>
        <v>0</v>
      </c>
      <c r="EX7">
        <f t="shared" si="13"/>
        <v>0</v>
      </c>
      <c r="EY7">
        <f t="shared" si="13"/>
        <v>0</v>
      </c>
      <c r="EZ7">
        <f t="shared" si="13"/>
        <v>0</v>
      </c>
      <c r="FA7">
        <f t="shared" si="13"/>
        <v>0</v>
      </c>
      <c r="FB7">
        <f t="shared" si="13"/>
        <v>0</v>
      </c>
      <c r="FC7">
        <f t="shared" si="13"/>
        <v>0</v>
      </c>
      <c r="FD7">
        <f t="shared" si="13"/>
        <v>0</v>
      </c>
      <c r="FE7">
        <f t="shared" si="13"/>
        <v>0</v>
      </c>
      <c r="FF7">
        <f t="shared" si="13"/>
        <v>0</v>
      </c>
      <c r="FG7">
        <f t="shared" si="13"/>
        <v>0</v>
      </c>
      <c r="FH7">
        <f t="shared" si="13"/>
        <v>0</v>
      </c>
      <c r="FI7">
        <f t="shared" si="13"/>
        <v>0</v>
      </c>
      <c r="FJ7">
        <f t="shared" si="13"/>
        <v>0</v>
      </c>
      <c r="FK7">
        <f t="shared" si="13"/>
        <v>0</v>
      </c>
      <c r="FL7">
        <f t="shared" si="13"/>
        <v>0</v>
      </c>
      <c r="FM7">
        <f t="shared" si="13"/>
        <v>0</v>
      </c>
      <c r="FN7">
        <f t="shared" si="13"/>
        <v>0</v>
      </c>
      <c r="FO7">
        <f t="shared" si="13"/>
        <v>0</v>
      </c>
      <c r="FP7">
        <f t="shared" si="13"/>
        <v>0</v>
      </c>
      <c r="FQ7">
        <f t="shared" si="13"/>
        <v>0</v>
      </c>
      <c r="FR7">
        <f t="shared" si="13"/>
        <v>0</v>
      </c>
      <c r="FS7">
        <f t="shared" si="13"/>
        <v>0</v>
      </c>
      <c r="FT7">
        <f t="shared" si="13"/>
        <v>0</v>
      </c>
      <c r="FU7">
        <f t="shared" si="13"/>
        <v>0</v>
      </c>
      <c r="FV7">
        <f t="shared" si="13"/>
        <v>0</v>
      </c>
      <c r="FW7">
        <f t="shared" si="13"/>
        <v>0</v>
      </c>
      <c r="FX7">
        <f t="shared" si="13"/>
        <v>0</v>
      </c>
      <c r="FY7">
        <f t="shared" si="13"/>
        <v>0</v>
      </c>
      <c r="FZ7">
        <f t="shared" si="13"/>
        <v>0</v>
      </c>
      <c r="GA7">
        <f t="shared" si="13"/>
        <v>0</v>
      </c>
      <c r="GB7">
        <f t="shared" si="13"/>
        <v>0</v>
      </c>
      <c r="GC7">
        <f t="shared" si="13"/>
        <v>0</v>
      </c>
      <c r="GD7">
        <f t="shared" si="13"/>
        <v>0</v>
      </c>
      <c r="GE7">
        <f t="shared" si="13"/>
        <v>0</v>
      </c>
      <c r="GF7">
        <f t="shared" si="13"/>
        <v>0</v>
      </c>
      <c r="GG7">
        <f t="shared" si="13"/>
        <v>0</v>
      </c>
      <c r="GH7">
        <f t="shared" si="13"/>
        <v>0</v>
      </c>
      <c r="GI7">
        <f t="shared" si="13"/>
        <v>0</v>
      </c>
      <c r="GJ7">
        <f t="shared" si="13"/>
        <v>0</v>
      </c>
      <c r="GK7">
        <f t="shared" si="13"/>
        <v>0</v>
      </c>
      <c r="GL7">
        <f t="shared" si="13"/>
        <v>0</v>
      </c>
      <c r="GM7">
        <f t="shared" si="13"/>
        <v>0</v>
      </c>
      <c r="GN7">
        <f t="shared" si="13"/>
        <v>0</v>
      </c>
      <c r="GO7">
        <f t="shared" si="13"/>
        <v>0</v>
      </c>
      <c r="GP7">
        <f t="shared" si="13"/>
        <v>0</v>
      </c>
      <c r="GQ7">
        <f t="shared" si="13"/>
        <v>0</v>
      </c>
      <c r="GR7">
        <f t="shared" si="13"/>
        <v>0</v>
      </c>
      <c r="GS7">
        <f t="shared" si="13"/>
        <v>0</v>
      </c>
      <c r="GT7">
        <f t="shared" si="13"/>
        <v>0</v>
      </c>
      <c r="GU7">
        <f t="shared" si="13"/>
        <v>0</v>
      </c>
      <c r="GV7">
        <f t="shared" si="13"/>
        <v>0</v>
      </c>
      <c r="GW7">
        <f t="shared" si="13"/>
        <v>0</v>
      </c>
      <c r="GX7">
        <f t="shared" si="13"/>
        <v>0</v>
      </c>
      <c r="GY7">
        <f t="shared" si="13"/>
        <v>0</v>
      </c>
      <c r="GZ7">
        <f t="shared" si="13"/>
        <v>0</v>
      </c>
      <c r="HA7">
        <f t="shared" si="13"/>
        <v>0</v>
      </c>
      <c r="HB7">
        <f t="shared" si="13"/>
        <v>0</v>
      </c>
      <c r="HC7">
        <f t="shared" si="13"/>
        <v>0</v>
      </c>
      <c r="HD7">
        <f t="shared" si="13"/>
        <v>0</v>
      </c>
      <c r="HE7">
        <f t="shared" si="13"/>
        <v>0</v>
      </c>
      <c r="HF7">
        <f t="shared" si="13"/>
        <v>0</v>
      </c>
      <c r="HG7">
        <f t="shared" si="13"/>
        <v>0</v>
      </c>
      <c r="HH7">
        <f t="shared" si="13"/>
        <v>0</v>
      </c>
      <c r="HI7">
        <f t="shared" si="10"/>
        <v>0</v>
      </c>
      <c r="HJ7">
        <f t="shared" si="10"/>
        <v>0</v>
      </c>
      <c r="HK7">
        <f t="shared" si="10"/>
        <v>0</v>
      </c>
      <c r="HL7">
        <f t="shared" si="10"/>
        <v>0</v>
      </c>
      <c r="HM7">
        <f t="shared" si="10"/>
        <v>0</v>
      </c>
      <c r="HN7">
        <f t="shared" si="10"/>
        <v>0</v>
      </c>
      <c r="HO7">
        <f t="shared" si="10"/>
        <v>0</v>
      </c>
      <c r="HP7">
        <f t="shared" si="10"/>
        <v>0</v>
      </c>
      <c r="HQ7">
        <f t="shared" si="10"/>
        <v>0</v>
      </c>
      <c r="HR7">
        <f t="shared" si="10"/>
        <v>0</v>
      </c>
      <c r="HS7">
        <f t="shared" si="10"/>
        <v>0</v>
      </c>
      <c r="HT7">
        <f t="shared" si="10"/>
        <v>0</v>
      </c>
      <c r="HU7">
        <f t="shared" si="10"/>
        <v>0</v>
      </c>
      <c r="HV7">
        <f t="shared" si="10"/>
        <v>0</v>
      </c>
      <c r="HW7">
        <f t="shared" si="10"/>
        <v>0</v>
      </c>
      <c r="HX7">
        <f t="shared" si="10"/>
        <v>0</v>
      </c>
      <c r="HY7">
        <f t="shared" si="10"/>
        <v>0</v>
      </c>
      <c r="HZ7">
        <f t="shared" si="10"/>
        <v>0</v>
      </c>
      <c r="IA7">
        <f t="shared" si="10"/>
        <v>0</v>
      </c>
      <c r="IB7">
        <f t="shared" si="10"/>
        <v>0</v>
      </c>
      <c r="IC7">
        <f t="shared" si="10"/>
        <v>0</v>
      </c>
      <c r="ID7">
        <f t="shared" si="10"/>
        <v>0</v>
      </c>
      <c r="IE7">
        <f t="shared" si="10"/>
        <v>0</v>
      </c>
      <c r="IF7">
        <f t="shared" si="10"/>
        <v>0</v>
      </c>
      <c r="IG7">
        <f t="shared" si="10"/>
        <v>0</v>
      </c>
      <c r="IH7">
        <f t="shared" si="10"/>
        <v>0</v>
      </c>
      <c r="II7">
        <f t="shared" si="10"/>
        <v>0</v>
      </c>
      <c r="IJ7">
        <f t="shared" si="10"/>
        <v>0</v>
      </c>
      <c r="IK7">
        <f t="shared" si="10"/>
        <v>0</v>
      </c>
      <c r="IL7">
        <f t="shared" si="10"/>
        <v>0</v>
      </c>
      <c r="IM7">
        <f t="shared" si="10"/>
        <v>0</v>
      </c>
      <c r="IN7">
        <f t="shared" si="10"/>
        <v>0</v>
      </c>
      <c r="IO7">
        <f t="shared" si="10"/>
        <v>0</v>
      </c>
      <c r="IP7">
        <f t="shared" si="10"/>
        <v>0</v>
      </c>
      <c r="IQ7">
        <f t="shared" si="10"/>
        <v>0</v>
      </c>
      <c r="IR7">
        <f t="shared" si="10"/>
        <v>0</v>
      </c>
      <c r="IS7">
        <f t="shared" si="10"/>
        <v>0</v>
      </c>
      <c r="IT7">
        <f t="shared" si="10"/>
        <v>0</v>
      </c>
      <c r="IU7">
        <f t="shared" si="10"/>
        <v>0</v>
      </c>
      <c r="IV7">
        <f t="shared" si="10"/>
        <v>0</v>
      </c>
      <c r="IW7">
        <f t="shared" si="10"/>
        <v>0</v>
      </c>
      <c r="IX7">
        <f t="shared" si="10"/>
        <v>0</v>
      </c>
      <c r="IY7">
        <f t="shared" si="10"/>
        <v>0</v>
      </c>
      <c r="IZ7">
        <f t="shared" si="10"/>
        <v>0</v>
      </c>
      <c r="JA7">
        <f t="shared" si="10"/>
        <v>0</v>
      </c>
      <c r="JB7">
        <f t="shared" si="10"/>
        <v>0</v>
      </c>
      <c r="JC7">
        <f t="shared" si="10"/>
        <v>0</v>
      </c>
      <c r="JD7">
        <f t="shared" si="10"/>
        <v>0</v>
      </c>
      <c r="JE7">
        <f t="shared" si="10"/>
        <v>0</v>
      </c>
      <c r="JF7">
        <f t="shared" si="5"/>
        <v>0</v>
      </c>
      <c r="JG7">
        <f t="shared" si="5"/>
        <v>0</v>
      </c>
      <c r="JH7">
        <f t="shared" si="5"/>
        <v>0</v>
      </c>
      <c r="JI7">
        <f t="shared" si="5"/>
        <v>0</v>
      </c>
      <c r="JJ7">
        <f t="shared" si="5"/>
        <v>0</v>
      </c>
      <c r="JK7">
        <f t="shared" si="5"/>
        <v>0</v>
      </c>
      <c r="JL7">
        <f t="shared" si="5"/>
        <v>0</v>
      </c>
      <c r="JM7">
        <f t="shared" si="5"/>
        <v>0</v>
      </c>
      <c r="JN7">
        <f t="shared" si="5"/>
        <v>0</v>
      </c>
      <c r="JO7">
        <f t="shared" si="5"/>
        <v>0</v>
      </c>
      <c r="JP7">
        <f t="shared" si="5"/>
        <v>0</v>
      </c>
      <c r="JQ7">
        <f t="shared" si="5"/>
        <v>0</v>
      </c>
      <c r="JR7">
        <f t="shared" si="5"/>
        <v>0</v>
      </c>
      <c r="JS7">
        <f t="shared" si="5"/>
        <v>0</v>
      </c>
      <c r="JT7">
        <f t="shared" si="5"/>
        <v>0</v>
      </c>
      <c r="JU7">
        <f t="shared" si="14"/>
        <v>0</v>
      </c>
      <c r="JV7">
        <f t="shared" si="14"/>
        <v>0</v>
      </c>
      <c r="JW7">
        <f t="shared" si="14"/>
        <v>0</v>
      </c>
      <c r="JX7">
        <f t="shared" si="14"/>
        <v>0</v>
      </c>
      <c r="JY7">
        <f t="shared" si="14"/>
        <v>0</v>
      </c>
      <c r="JZ7">
        <f t="shared" si="14"/>
        <v>0</v>
      </c>
      <c r="KA7">
        <f t="shared" si="14"/>
        <v>0</v>
      </c>
      <c r="KB7">
        <f t="shared" si="14"/>
        <v>0</v>
      </c>
      <c r="KC7">
        <f t="shared" si="14"/>
        <v>0</v>
      </c>
      <c r="KD7">
        <f t="shared" si="14"/>
        <v>0</v>
      </c>
      <c r="KE7">
        <f t="shared" si="14"/>
        <v>0</v>
      </c>
      <c r="KF7">
        <f t="shared" si="14"/>
        <v>0</v>
      </c>
      <c r="KG7">
        <f t="shared" si="14"/>
        <v>0</v>
      </c>
      <c r="KH7">
        <f t="shared" si="14"/>
        <v>0</v>
      </c>
      <c r="KI7">
        <f t="shared" si="14"/>
        <v>0</v>
      </c>
      <c r="KJ7">
        <f t="shared" si="14"/>
        <v>0</v>
      </c>
      <c r="KK7">
        <f t="shared" si="14"/>
        <v>0</v>
      </c>
      <c r="KL7">
        <f t="shared" si="14"/>
        <v>0</v>
      </c>
      <c r="KM7">
        <f t="shared" si="14"/>
        <v>0</v>
      </c>
      <c r="KN7">
        <f t="shared" si="14"/>
        <v>0</v>
      </c>
      <c r="KO7">
        <f t="shared" si="14"/>
        <v>0</v>
      </c>
      <c r="KP7">
        <f t="shared" si="14"/>
        <v>0</v>
      </c>
      <c r="KQ7">
        <f t="shared" si="14"/>
        <v>0</v>
      </c>
      <c r="KR7">
        <f t="shared" si="14"/>
        <v>0</v>
      </c>
      <c r="KS7">
        <f t="shared" si="14"/>
        <v>0</v>
      </c>
      <c r="KT7">
        <f t="shared" si="14"/>
        <v>0</v>
      </c>
      <c r="KU7">
        <f t="shared" si="14"/>
        <v>0</v>
      </c>
      <c r="KV7">
        <f t="shared" si="14"/>
        <v>0</v>
      </c>
      <c r="KW7">
        <f t="shared" si="14"/>
        <v>0</v>
      </c>
      <c r="KX7">
        <f t="shared" si="14"/>
        <v>0</v>
      </c>
      <c r="KY7">
        <f t="shared" si="14"/>
        <v>0</v>
      </c>
      <c r="KZ7">
        <f t="shared" si="14"/>
        <v>0</v>
      </c>
      <c r="LA7">
        <f t="shared" si="14"/>
        <v>0</v>
      </c>
      <c r="LB7">
        <f t="shared" si="14"/>
        <v>0</v>
      </c>
      <c r="LC7">
        <f t="shared" si="14"/>
        <v>0</v>
      </c>
      <c r="LD7">
        <f t="shared" si="14"/>
        <v>0</v>
      </c>
      <c r="LE7">
        <f t="shared" si="14"/>
        <v>0</v>
      </c>
      <c r="LF7">
        <f t="shared" si="14"/>
        <v>0</v>
      </c>
      <c r="LG7">
        <f t="shared" si="14"/>
        <v>0</v>
      </c>
      <c r="LH7">
        <f t="shared" si="14"/>
        <v>0</v>
      </c>
      <c r="LI7">
        <f t="shared" si="14"/>
        <v>0</v>
      </c>
      <c r="LJ7">
        <f t="shared" si="14"/>
        <v>0</v>
      </c>
      <c r="LK7">
        <f t="shared" si="14"/>
        <v>0</v>
      </c>
      <c r="LL7">
        <f t="shared" si="14"/>
        <v>0</v>
      </c>
      <c r="LM7">
        <f t="shared" si="14"/>
        <v>0</v>
      </c>
      <c r="LN7">
        <f t="shared" si="14"/>
        <v>0</v>
      </c>
      <c r="LO7">
        <f t="shared" si="14"/>
        <v>0</v>
      </c>
      <c r="LP7">
        <f t="shared" si="14"/>
        <v>0</v>
      </c>
      <c r="LQ7">
        <f t="shared" si="14"/>
        <v>0</v>
      </c>
      <c r="LR7">
        <f t="shared" si="14"/>
        <v>0</v>
      </c>
      <c r="LS7">
        <f t="shared" si="14"/>
        <v>0</v>
      </c>
      <c r="LT7">
        <f t="shared" si="14"/>
        <v>0</v>
      </c>
      <c r="LU7">
        <f t="shared" si="14"/>
        <v>0</v>
      </c>
      <c r="LV7">
        <f t="shared" si="14"/>
        <v>0</v>
      </c>
      <c r="LW7">
        <f t="shared" si="14"/>
        <v>0</v>
      </c>
      <c r="LX7">
        <f t="shared" si="14"/>
        <v>0</v>
      </c>
      <c r="LY7">
        <f t="shared" si="14"/>
        <v>0</v>
      </c>
      <c r="LZ7">
        <f t="shared" si="14"/>
        <v>0</v>
      </c>
      <c r="MA7">
        <f t="shared" si="14"/>
        <v>0</v>
      </c>
      <c r="MB7">
        <f t="shared" si="14"/>
        <v>0</v>
      </c>
      <c r="MC7">
        <f t="shared" si="14"/>
        <v>0</v>
      </c>
      <c r="MD7">
        <f t="shared" si="14"/>
        <v>0</v>
      </c>
      <c r="ME7">
        <f t="shared" si="14"/>
        <v>0</v>
      </c>
      <c r="MF7">
        <f t="shared" si="14"/>
        <v>0</v>
      </c>
      <c r="MG7">
        <f t="shared" si="11"/>
        <v>0</v>
      </c>
      <c r="MH7">
        <f t="shared" si="11"/>
        <v>0</v>
      </c>
      <c r="MI7">
        <f t="shared" si="11"/>
        <v>0</v>
      </c>
      <c r="MJ7">
        <f t="shared" si="11"/>
        <v>0</v>
      </c>
      <c r="MK7">
        <f t="shared" si="11"/>
        <v>0</v>
      </c>
      <c r="ML7">
        <f t="shared" si="11"/>
        <v>0</v>
      </c>
      <c r="MM7">
        <f t="shared" si="11"/>
        <v>0</v>
      </c>
      <c r="MN7">
        <f t="shared" si="11"/>
        <v>0</v>
      </c>
      <c r="MO7">
        <f t="shared" si="11"/>
        <v>0</v>
      </c>
      <c r="MP7">
        <f t="shared" si="11"/>
        <v>0</v>
      </c>
      <c r="MQ7">
        <f t="shared" si="11"/>
        <v>0</v>
      </c>
      <c r="MR7">
        <f t="shared" si="11"/>
        <v>0</v>
      </c>
      <c r="MS7">
        <f t="shared" si="11"/>
        <v>0</v>
      </c>
      <c r="MT7">
        <f t="shared" si="11"/>
        <v>0</v>
      </c>
      <c r="MU7">
        <f t="shared" si="11"/>
        <v>0</v>
      </c>
      <c r="MV7">
        <f t="shared" si="11"/>
        <v>0</v>
      </c>
      <c r="MW7">
        <f t="shared" si="11"/>
        <v>0</v>
      </c>
      <c r="MX7">
        <f t="shared" si="11"/>
        <v>0</v>
      </c>
      <c r="MY7">
        <f t="shared" si="11"/>
        <v>0</v>
      </c>
      <c r="MZ7">
        <f t="shared" si="11"/>
        <v>0</v>
      </c>
      <c r="NA7">
        <f t="shared" si="11"/>
        <v>0</v>
      </c>
      <c r="NB7">
        <f t="shared" si="11"/>
        <v>0</v>
      </c>
      <c r="NC7">
        <f t="shared" si="11"/>
        <v>0</v>
      </c>
      <c r="ND7">
        <f t="shared" si="11"/>
        <v>0</v>
      </c>
      <c r="NE7">
        <f t="shared" si="11"/>
        <v>0</v>
      </c>
    </row>
    <row r="8" spans="1:369" x14ac:dyDescent="0.35">
      <c r="A8" t="s">
        <v>357</v>
      </c>
      <c r="B8">
        <f ca="1">IF(Toolkit!E9="Basic (B)",1,IF(Toolkit!E9="Medium-Low (ML)",2,IF(Toolkit!E9="Medium-High (MH)",3,IF(Toolkit!E9="High (H)",4,0))))</f>
        <v>0</v>
      </c>
      <c r="C8">
        <v>1</v>
      </c>
      <c r="D8">
        <f t="shared" si="0"/>
        <v>5.2631578947368418E-2</v>
      </c>
      <c r="E8">
        <f t="shared" si="8"/>
        <v>94.73684210526315</v>
      </c>
      <c r="F8">
        <f>360*SUM($D$3:D8)</f>
        <v>113.68421052631578</v>
      </c>
      <c r="H8" t="s">
        <v>698</v>
      </c>
      <c r="I8">
        <f t="shared" si="1"/>
        <v>0</v>
      </c>
      <c r="J8">
        <f t="shared" si="1"/>
        <v>0</v>
      </c>
      <c r="K8">
        <f t="shared" si="1"/>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2"/>
        <v>0</v>
      </c>
      <c r="Z8">
        <f t="shared" si="12"/>
        <v>0</v>
      </c>
      <c r="AA8">
        <f t="shared" si="12"/>
        <v>0</v>
      </c>
      <c r="AB8">
        <f t="shared" si="12"/>
        <v>0</v>
      </c>
      <c r="AC8">
        <f t="shared" si="12"/>
        <v>0</v>
      </c>
      <c r="AD8">
        <f t="shared" si="12"/>
        <v>0</v>
      </c>
      <c r="AE8">
        <f t="shared" si="12"/>
        <v>0</v>
      </c>
      <c r="AF8">
        <f t="shared" si="12"/>
        <v>0</v>
      </c>
      <c r="AG8">
        <f t="shared" si="12"/>
        <v>0</v>
      </c>
      <c r="AH8">
        <f t="shared" si="12"/>
        <v>0</v>
      </c>
      <c r="AI8">
        <f t="shared" si="12"/>
        <v>0</v>
      </c>
      <c r="AJ8">
        <f t="shared" si="12"/>
        <v>0</v>
      </c>
      <c r="AK8">
        <f t="shared" si="12"/>
        <v>0</v>
      </c>
      <c r="AL8">
        <f t="shared" si="12"/>
        <v>0</v>
      </c>
      <c r="AM8">
        <f t="shared" si="12"/>
        <v>0</v>
      </c>
      <c r="AN8">
        <f t="shared" si="12"/>
        <v>0</v>
      </c>
      <c r="AO8">
        <f t="shared" si="12"/>
        <v>0</v>
      </c>
      <c r="AP8">
        <f t="shared" si="12"/>
        <v>0</v>
      </c>
      <c r="AQ8">
        <f t="shared" si="12"/>
        <v>0</v>
      </c>
      <c r="AR8">
        <f t="shared" si="12"/>
        <v>0</v>
      </c>
      <c r="AS8">
        <f t="shared" si="12"/>
        <v>0</v>
      </c>
      <c r="AT8">
        <f t="shared" si="12"/>
        <v>0</v>
      </c>
      <c r="AU8">
        <f t="shared" si="12"/>
        <v>0</v>
      </c>
      <c r="AV8">
        <f t="shared" si="12"/>
        <v>0</v>
      </c>
      <c r="AW8">
        <f t="shared" si="12"/>
        <v>0</v>
      </c>
      <c r="AX8">
        <f t="shared" si="12"/>
        <v>0</v>
      </c>
      <c r="AY8">
        <f t="shared" si="12"/>
        <v>0</v>
      </c>
      <c r="AZ8">
        <f t="shared" si="12"/>
        <v>0</v>
      </c>
      <c r="BA8">
        <f t="shared" si="12"/>
        <v>0</v>
      </c>
      <c r="BB8">
        <f t="shared" si="12"/>
        <v>0</v>
      </c>
      <c r="BC8">
        <f t="shared" si="12"/>
        <v>0</v>
      </c>
      <c r="BD8">
        <f t="shared" si="12"/>
        <v>0</v>
      </c>
      <c r="BE8">
        <f t="shared" si="12"/>
        <v>0</v>
      </c>
      <c r="BF8">
        <f t="shared" si="12"/>
        <v>0</v>
      </c>
      <c r="BG8">
        <f t="shared" si="12"/>
        <v>0</v>
      </c>
      <c r="BH8">
        <f t="shared" si="12"/>
        <v>0</v>
      </c>
      <c r="BI8">
        <f t="shared" si="12"/>
        <v>0</v>
      </c>
      <c r="BJ8">
        <f t="shared" si="12"/>
        <v>0</v>
      </c>
      <c r="BK8">
        <f t="shared" si="12"/>
        <v>0</v>
      </c>
      <c r="BL8">
        <f t="shared" si="12"/>
        <v>0</v>
      </c>
      <c r="BM8">
        <f t="shared" si="12"/>
        <v>0</v>
      </c>
      <c r="BN8">
        <f t="shared" si="12"/>
        <v>0</v>
      </c>
      <c r="BO8">
        <f t="shared" si="12"/>
        <v>0</v>
      </c>
      <c r="BP8">
        <f t="shared" si="12"/>
        <v>0</v>
      </c>
      <c r="BQ8">
        <f t="shared" si="12"/>
        <v>0</v>
      </c>
      <c r="BR8">
        <f t="shared" si="12"/>
        <v>0</v>
      </c>
      <c r="BS8">
        <f t="shared" si="12"/>
        <v>0</v>
      </c>
      <c r="BT8">
        <f t="shared" si="12"/>
        <v>0</v>
      </c>
      <c r="BU8">
        <f t="shared" si="12"/>
        <v>0</v>
      </c>
      <c r="BV8">
        <f t="shared" si="12"/>
        <v>0</v>
      </c>
      <c r="BW8">
        <f t="shared" si="12"/>
        <v>0</v>
      </c>
      <c r="BX8">
        <f t="shared" si="12"/>
        <v>0</v>
      </c>
      <c r="BY8">
        <f t="shared" si="12"/>
        <v>0</v>
      </c>
      <c r="BZ8">
        <f t="shared" si="12"/>
        <v>0</v>
      </c>
      <c r="CA8">
        <f t="shared" si="12"/>
        <v>0</v>
      </c>
      <c r="CB8">
        <f t="shared" si="12"/>
        <v>0</v>
      </c>
      <c r="CC8">
        <f t="shared" si="12"/>
        <v>0</v>
      </c>
      <c r="CD8">
        <f t="shared" si="12"/>
        <v>0</v>
      </c>
      <c r="CE8">
        <f t="shared" si="12"/>
        <v>0</v>
      </c>
      <c r="CF8">
        <f t="shared" si="12"/>
        <v>0</v>
      </c>
      <c r="CG8">
        <f t="shared" si="12"/>
        <v>0</v>
      </c>
      <c r="CH8">
        <f t="shared" si="12"/>
        <v>0</v>
      </c>
      <c r="CI8">
        <f t="shared" si="12"/>
        <v>0</v>
      </c>
      <c r="CJ8">
        <f t="shared" si="12"/>
        <v>0</v>
      </c>
      <c r="CK8">
        <f t="shared" si="9"/>
        <v>0</v>
      </c>
      <c r="CL8">
        <f t="shared" si="9"/>
        <v>0</v>
      </c>
      <c r="CM8">
        <f t="shared" si="9"/>
        <v>0</v>
      </c>
      <c r="CN8">
        <f t="shared" si="9"/>
        <v>0</v>
      </c>
      <c r="CO8">
        <f t="shared" si="9"/>
        <v>0</v>
      </c>
      <c r="CP8">
        <f t="shared" si="9"/>
        <v>0</v>
      </c>
      <c r="CQ8">
        <f t="shared" si="9"/>
        <v>0</v>
      </c>
      <c r="CR8">
        <f t="shared" si="9"/>
        <v>0</v>
      </c>
      <c r="CS8">
        <f t="shared" si="9"/>
        <v>0</v>
      </c>
      <c r="CT8">
        <f t="shared" si="9"/>
        <v>0</v>
      </c>
      <c r="CU8">
        <f t="shared" si="9"/>
        <v>0</v>
      </c>
      <c r="CV8">
        <f t="shared" si="9"/>
        <v>0</v>
      </c>
      <c r="CW8">
        <f t="shared" si="9"/>
        <v>0</v>
      </c>
      <c r="CX8">
        <f t="shared" si="9"/>
        <v>0</v>
      </c>
      <c r="CY8">
        <f t="shared" si="9"/>
        <v>0</v>
      </c>
      <c r="CZ8">
        <f t="shared" ca="1" si="9"/>
        <v>0</v>
      </c>
      <c r="DA8">
        <f t="shared" ca="1" si="9"/>
        <v>0</v>
      </c>
      <c r="DB8">
        <f t="shared" ca="1" si="9"/>
        <v>0</v>
      </c>
      <c r="DC8">
        <f t="shared" ca="1" si="9"/>
        <v>0</v>
      </c>
      <c r="DD8">
        <f t="shared" ca="1" si="9"/>
        <v>0</v>
      </c>
      <c r="DE8">
        <f t="shared" ca="1" si="9"/>
        <v>0</v>
      </c>
      <c r="DF8">
        <f t="shared" ca="1" si="9"/>
        <v>0</v>
      </c>
      <c r="DG8">
        <f t="shared" ca="1" si="9"/>
        <v>0</v>
      </c>
      <c r="DH8">
        <f t="shared" ca="1" si="9"/>
        <v>0</v>
      </c>
      <c r="DI8">
        <f t="shared" ca="1" si="9"/>
        <v>0</v>
      </c>
      <c r="DJ8">
        <f t="shared" ca="1" si="9"/>
        <v>0</v>
      </c>
      <c r="DK8">
        <f t="shared" ca="1" si="9"/>
        <v>0</v>
      </c>
      <c r="DL8">
        <f t="shared" ca="1" si="9"/>
        <v>0</v>
      </c>
      <c r="DM8">
        <f t="shared" ca="1" si="9"/>
        <v>0</v>
      </c>
      <c r="DN8">
        <f t="shared" ca="1" si="9"/>
        <v>0</v>
      </c>
      <c r="DO8">
        <f t="shared" ca="1" si="9"/>
        <v>0</v>
      </c>
      <c r="DP8">
        <f t="shared" ca="1" si="9"/>
        <v>0</v>
      </c>
      <c r="DQ8">
        <f t="shared" ca="1" si="9"/>
        <v>0</v>
      </c>
      <c r="DR8">
        <f t="shared" ca="1" si="9"/>
        <v>0</v>
      </c>
      <c r="DS8">
        <f t="shared" si="9"/>
        <v>0</v>
      </c>
      <c r="DT8">
        <f t="shared" si="9"/>
        <v>0</v>
      </c>
      <c r="DU8">
        <f t="shared" si="9"/>
        <v>0</v>
      </c>
      <c r="DV8">
        <f t="shared" si="9"/>
        <v>0</v>
      </c>
      <c r="DW8">
        <f t="shared" si="9"/>
        <v>0</v>
      </c>
      <c r="DX8">
        <f t="shared" si="9"/>
        <v>0</v>
      </c>
      <c r="DY8">
        <f t="shared" si="9"/>
        <v>0</v>
      </c>
      <c r="DZ8">
        <f t="shared" si="9"/>
        <v>0</v>
      </c>
      <c r="EA8">
        <f t="shared" si="9"/>
        <v>0</v>
      </c>
      <c r="EB8">
        <f t="shared" si="9"/>
        <v>0</v>
      </c>
      <c r="EC8">
        <f t="shared" si="9"/>
        <v>0</v>
      </c>
      <c r="ED8">
        <f t="shared" si="9"/>
        <v>0</v>
      </c>
      <c r="EE8">
        <f t="shared" si="9"/>
        <v>0</v>
      </c>
      <c r="EF8">
        <f t="shared" si="9"/>
        <v>0</v>
      </c>
      <c r="EG8">
        <f t="shared" si="9"/>
        <v>0</v>
      </c>
      <c r="EH8">
        <f t="shared" si="3"/>
        <v>0</v>
      </c>
      <c r="EI8">
        <f t="shared" si="3"/>
        <v>0</v>
      </c>
      <c r="EJ8">
        <f t="shared" si="3"/>
        <v>0</v>
      </c>
      <c r="EK8">
        <f t="shared" si="3"/>
        <v>0</v>
      </c>
      <c r="EL8">
        <f t="shared" si="3"/>
        <v>0</v>
      </c>
      <c r="EM8">
        <f t="shared" si="3"/>
        <v>0</v>
      </c>
      <c r="EN8">
        <f t="shared" si="3"/>
        <v>0</v>
      </c>
      <c r="EO8">
        <f t="shared" si="3"/>
        <v>0</v>
      </c>
      <c r="EP8">
        <f t="shared" si="3"/>
        <v>0</v>
      </c>
      <c r="EQ8">
        <f t="shared" si="3"/>
        <v>0</v>
      </c>
      <c r="ER8">
        <f t="shared" si="3"/>
        <v>0</v>
      </c>
      <c r="ES8">
        <f t="shared" si="3"/>
        <v>0</v>
      </c>
      <c r="ET8">
        <f t="shared" si="3"/>
        <v>0</v>
      </c>
      <c r="EU8">
        <f t="shared" si="3"/>
        <v>0</v>
      </c>
      <c r="EV8">
        <f t="shared" si="3"/>
        <v>0</v>
      </c>
      <c r="EW8">
        <f t="shared" si="13"/>
        <v>0</v>
      </c>
      <c r="EX8">
        <f t="shared" si="13"/>
        <v>0</v>
      </c>
      <c r="EY8">
        <f t="shared" si="13"/>
        <v>0</v>
      </c>
      <c r="EZ8">
        <f t="shared" si="13"/>
        <v>0</v>
      </c>
      <c r="FA8">
        <f t="shared" si="13"/>
        <v>0</v>
      </c>
      <c r="FB8">
        <f t="shared" si="13"/>
        <v>0</v>
      </c>
      <c r="FC8">
        <f t="shared" si="13"/>
        <v>0</v>
      </c>
      <c r="FD8">
        <f t="shared" si="13"/>
        <v>0</v>
      </c>
      <c r="FE8">
        <f t="shared" si="13"/>
        <v>0</v>
      </c>
      <c r="FF8">
        <f t="shared" si="13"/>
        <v>0</v>
      </c>
      <c r="FG8">
        <f t="shared" si="13"/>
        <v>0</v>
      </c>
      <c r="FH8">
        <f t="shared" si="13"/>
        <v>0</v>
      </c>
      <c r="FI8">
        <f t="shared" si="13"/>
        <v>0</v>
      </c>
      <c r="FJ8">
        <f t="shared" si="13"/>
        <v>0</v>
      </c>
      <c r="FK8">
        <f t="shared" si="13"/>
        <v>0</v>
      </c>
      <c r="FL8">
        <f t="shared" si="13"/>
        <v>0</v>
      </c>
      <c r="FM8">
        <f t="shared" si="13"/>
        <v>0</v>
      </c>
      <c r="FN8">
        <f t="shared" si="13"/>
        <v>0</v>
      </c>
      <c r="FO8">
        <f t="shared" si="13"/>
        <v>0</v>
      </c>
      <c r="FP8">
        <f t="shared" si="13"/>
        <v>0</v>
      </c>
      <c r="FQ8">
        <f t="shared" si="13"/>
        <v>0</v>
      </c>
      <c r="FR8">
        <f t="shared" si="13"/>
        <v>0</v>
      </c>
      <c r="FS8">
        <f t="shared" si="13"/>
        <v>0</v>
      </c>
      <c r="FT8">
        <f t="shared" si="13"/>
        <v>0</v>
      </c>
      <c r="FU8">
        <f t="shared" si="13"/>
        <v>0</v>
      </c>
      <c r="FV8">
        <f t="shared" si="13"/>
        <v>0</v>
      </c>
      <c r="FW8">
        <f t="shared" si="13"/>
        <v>0</v>
      </c>
      <c r="FX8">
        <f t="shared" si="13"/>
        <v>0</v>
      </c>
      <c r="FY8">
        <f t="shared" si="13"/>
        <v>0</v>
      </c>
      <c r="FZ8">
        <f t="shared" si="13"/>
        <v>0</v>
      </c>
      <c r="GA8">
        <f t="shared" si="13"/>
        <v>0</v>
      </c>
      <c r="GB8">
        <f t="shared" si="13"/>
        <v>0</v>
      </c>
      <c r="GC8">
        <f t="shared" si="13"/>
        <v>0</v>
      </c>
      <c r="GD8">
        <f t="shared" si="13"/>
        <v>0</v>
      </c>
      <c r="GE8">
        <f t="shared" si="13"/>
        <v>0</v>
      </c>
      <c r="GF8">
        <f t="shared" si="13"/>
        <v>0</v>
      </c>
      <c r="GG8">
        <f t="shared" si="13"/>
        <v>0</v>
      </c>
      <c r="GH8">
        <f t="shared" si="13"/>
        <v>0</v>
      </c>
      <c r="GI8">
        <f t="shared" si="13"/>
        <v>0</v>
      </c>
      <c r="GJ8">
        <f t="shared" si="13"/>
        <v>0</v>
      </c>
      <c r="GK8">
        <f t="shared" si="13"/>
        <v>0</v>
      </c>
      <c r="GL8">
        <f t="shared" si="13"/>
        <v>0</v>
      </c>
      <c r="GM8">
        <f t="shared" si="13"/>
        <v>0</v>
      </c>
      <c r="GN8">
        <f t="shared" si="13"/>
        <v>0</v>
      </c>
      <c r="GO8">
        <f t="shared" si="13"/>
        <v>0</v>
      </c>
      <c r="GP8">
        <f t="shared" si="13"/>
        <v>0</v>
      </c>
      <c r="GQ8">
        <f t="shared" si="13"/>
        <v>0</v>
      </c>
      <c r="GR8">
        <f t="shared" si="13"/>
        <v>0</v>
      </c>
      <c r="GS8">
        <f t="shared" si="13"/>
        <v>0</v>
      </c>
      <c r="GT8">
        <f t="shared" si="13"/>
        <v>0</v>
      </c>
      <c r="GU8">
        <f t="shared" si="13"/>
        <v>0</v>
      </c>
      <c r="GV8">
        <f t="shared" si="13"/>
        <v>0</v>
      </c>
      <c r="GW8">
        <f t="shared" si="13"/>
        <v>0</v>
      </c>
      <c r="GX8">
        <f t="shared" si="13"/>
        <v>0</v>
      </c>
      <c r="GY8">
        <f t="shared" si="13"/>
        <v>0</v>
      </c>
      <c r="GZ8">
        <f t="shared" si="13"/>
        <v>0</v>
      </c>
      <c r="HA8">
        <f t="shared" si="13"/>
        <v>0</v>
      </c>
      <c r="HB8">
        <f t="shared" si="13"/>
        <v>0</v>
      </c>
      <c r="HC8">
        <f t="shared" si="13"/>
        <v>0</v>
      </c>
      <c r="HD8">
        <f t="shared" si="13"/>
        <v>0</v>
      </c>
      <c r="HE8">
        <f t="shared" si="13"/>
        <v>0</v>
      </c>
      <c r="HF8">
        <f t="shared" si="13"/>
        <v>0</v>
      </c>
      <c r="HG8">
        <f t="shared" si="13"/>
        <v>0</v>
      </c>
      <c r="HH8">
        <f t="shared" si="13"/>
        <v>0</v>
      </c>
      <c r="HI8">
        <f t="shared" si="10"/>
        <v>0</v>
      </c>
      <c r="HJ8">
        <f t="shared" si="10"/>
        <v>0</v>
      </c>
      <c r="HK8">
        <f t="shared" si="10"/>
        <v>0</v>
      </c>
      <c r="HL8">
        <f t="shared" si="10"/>
        <v>0</v>
      </c>
      <c r="HM8">
        <f t="shared" si="10"/>
        <v>0</v>
      </c>
      <c r="HN8">
        <f t="shared" si="10"/>
        <v>0</v>
      </c>
      <c r="HO8">
        <f t="shared" si="10"/>
        <v>0</v>
      </c>
      <c r="HP8">
        <f t="shared" si="10"/>
        <v>0</v>
      </c>
      <c r="HQ8">
        <f t="shared" si="10"/>
        <v>0</v>
      </c>
      <c r="HR8">
        <f t="shared" si="10"/>
        <v>0</v>
      </c>
      <c r="HS8">
        <f t="shared" si="10"/>
        <v>0</v>
      </c>
      <c r="HT8">
        <f t="shared" si="10"/>
        <v>0</v>
      </c>
      <c r="HU8">
        <f t="shared" si="10"/>
        <v>0</v>
      </c>
      <c r="HV8">
        <f t="shared" si="10"/>
        <v>0</v>
      </c>
      <c r="HW8">
        <f t="shared" si="10"/>
        <v>0</v>
      </c>
      <c r="HX8">
        <f t="shared" si="10"/>
        <v>0</v>
      </c>
      <c r="HY8">
        <f t="shared" si="10"/>
        <v>0</v>
      </c>
      <c r="HZ8">
        <f t="shared" si="10"/>
        <v>0</v>
      </c>
      <c r="IA8">
        <f t="shared" si="10"/>
        <v>0</v>
      </c>
      <c r="IB8">
        <f t="shared" si="10"/>
        <v>0</v>
      </c>
      <c r="IC8">
        <f t="shared" si="10"/>
        <v>0</v>
      </c>
      <c r="ID8">
        <f t="shared" si="10"/>
        <v>0</v>
      </c>
      <c r="IE8">
        <f t="shared" si="10"/>
        <v>0</v>
      </c>
      <c r="IF8">
        <f t="shared" si="10"/>
        <v>0</v>
      </c>
      <c r="IG8">
        <f t="shared" si="10"/>
        <v>0</v>
      </c>
      <c r="IH8">
        <f t="shared" si="10"/>
        <v>0</v>
      </c>
      <c r="II8">
        <f t="shared" si="10"/>
        <v>0</v>
      </c>
      <c r="IJ8">
        <f t="shared" si="10"/>
        <v>0</v>
      </c>
      <c r="IK8">
        <f t="shared" si="10"/>
        <v>0</v>
      </c>
      <c r="IL8">
        <f t="shared" si="10"/>
        <v>0</v>
      </c>
      <c r="IM8">
        <f t="shared" si="10"/>
        <v>0</v>
      </c>
      <c r="IN8">
        <f t="shared" si="10"/>
        <v>0</v>
      </c>
      <c r="IO8">
        <f t="shared" si="10"/>
        <v>0</v>
      </c>
      <c r="IP8">
        <f t="shared" si="10"/>
        <v>0</v>
      </c>
      <c r="IQ8">
        <f t="shared" si="10"/>
        <v>0</v>
      </c>
      <c r="IR8">
        <f t="shared" si="10"/>
        <v>0</v>
      </c>
      <c r="IS8">
        <f t="shared" si="10"/>
        <v>0</v>
      </c>
      <c r="IT8">
        <f t="shared" si="10"/>
        <v>0</v>
      </c>
      <c r="IU8">
        <f t="shared" si="10"/>
        <v>0</v>
      </c>
      <c r="IV8">
        <f t="shared" si="10"/>
        <v>0</v>
      </c>
      <c r="IW8">
        <f t="shared" si="10"/>
        <v>0</v>
      </c>
      <c r="IX8">
        <f t="shared" si="10"/>
        <v>0</v>
      </c>
      <c r="IY8">
        <f t="shared" si="10"/>
        <v>0</v>
      </c>
      <c r="IZ8">
        <f t="shared" si="10"/>
        <v>0</v>
      </c>
      <c r="JA8">
        <f t="shared" si="10"/>
        <v>0</v>
      </c>
      <c r="JB8">
        <f t="shared" si="10"/>
        <v>0</v>
      </c>
      <c r="JC8">
        <f t="shared" si="10"/>
        <v>0</v>
      </c>
      <c r="JD8">
        <f t="shared" si="10"/>
        <v>0</v>
      </c>
      <c r="JE8">
        <f t="shared" si="10"/>
        <v>0</v>
      </c>
      <c r="JF8">
        <f t="shared" si="5"/>
        <v>0</v>
      </c>
      <c r="JG8">
        <f t="shared" si="5"/>
        <v>0</v>
      </c>
      <c r="JH8">
        <f t="shared" si="5"/>
        <v>0</v>
      </c>
      <c r="JI8">
        <f t="shared" si="5"/>
        <v>0</v>
      </c>
      <c r="JJ8">
        <f t="shared" si="5"/>
        <v>0</v>
      </c>
      <c r="JK8">
        <f t="shared" si="5"/>
        <v>0</v>
      </c>
      <c r="JL8">
        <f t="shared" si="5"/>
        <v>0</v>
      </c>
      <c r="JM8">
        <f t="shared" si="5"/>
        <v>0</v>
      </c>
      <c r="JN8">
        <f t="shared" si="5"/>
        <v>0</v>
      </c>
      <c r="JO8">
        <f t="shared" si="5"/>
        <v>0</v>
      </c>
      <c r="JP8">
        <f t="shared" si="5"/>
        <v>0</v>
      </c>
      <c r="JQ8">
        <f t="shared" si="5"/>
        <v>0</v>
      </c>
      <c r="JR8">
        <f t="shared" si="5"/>
        <v>0</v>
      </c>
      <c r="JS8">
        <f t="shared" si="5"/>
        <v>0</v>
      </c>
      <c r="JT8">
        <f t="shared" si="5"/>
        <v>0</v>
      </c>
      <c r="JU8">
        <f t="shared" si="14"/>
        <v>0</v>
      </c>
      <c r="JV8">
        <f t="shared" si="14"/>
        <v>0</v>
      </c>
      <c r="JW8">
        <f t="shared" si="14"/>
        <v>0</v>
      </c>
      <c r="JX8">
        <f t="shared" si="14"/>
        <v>0</v>
      </c>
      <c r="JY8">
        <f t="shared" si="14"/>
        <v>0</v>
      </c>
      <c r="JZ8">
        <f t="shared" si="14"/>
        <v>0</v>
      </c>
      <c r="KA8">
        <f t="shared" si="14"/>
        <v>0</v>
      </c>
      <c r="KB8">
        <f t="shared" si="14"/>
        <v>0</v>
      </c>
      <c r="KC8">
        <f t="shared" si="14"/>
        <v>0</v>
      </c>
      <c r="KD8">
        <f t="shared" si="14"/>
        <v>0</v>
      </c>
      <c r="KE8">
        <f t="shared" si="14"/>
        <v>0</v>
      </c>
      <c r="KF8">
        <f t="shared" si="14"/>
        <v>0</v>
      </c>
      <c r="KG8">
        <f t="shared" si="14"/>
        <v>0</v>
      </c>
      <c r="KH8">
        <f t="shared" si="14"/>
        <v>0</v>
      </c>
      <c r="KI8">
        <f t="shared" si="14"/>
        <v>0</v>
      </c>
      <c r="KJ8">
        <f t="shared" si="14"/>
        <v>0</v>
      </c>
      <c r="KK8">
        <f t="shared" si="14"/>
        <v>0</v>
      </c>
      <c r="KL8">
        <f t="shared" si="14"/>
        <v>0</v>
      </c>
      <c r="KM8">
        <f t="shared" si="14"/>
        <v>0</v>
      </c>
      <c r="KN8">
        <f t="shared" si="14"/>
        <v>0</v>
      </c>
      <c r="KO8">
        <f t="shared" si="14"/>
        <v>0</v>
      </c>
      <c r="KP8">
        <f t="shared" si="14"/>
        <v>0</v>
      </c>
      <c r="KQ8">
        <f t="shared" si="14"/>
        <v>0</v>
      </c>
      <c r="KR8">
        <f t="shared" si="14"/>
        <v>0</v>
      </c>
      <c r="KS8">
        <f t="shared" si="14"/>
        <v>0</v>
      </c>
      <c r="KT8">
        <f t="shared" si="14"/>
        <v>0</v>
      </c>
      <c r="KU8">
        <f t="shared" si="14"/>
        <v>0</v>
      </c>
      <c r="KV8">
        <f t="shared" si="14"/>
        <v>0</v>
      </c>
      <c r="KW8">
        <f t="shared" si="14"/>
        <v>0</v>
      </c>
      <c r="KX8">
        <f t="shared" si="14"/>
        <v>0</v>
      </c>
      <c r="KY8">
        <f t="shared" si="14"/>
        <v>0</v>
      </c>
      <c r="KZ8">
        <f t="shared" si="14"/>
        <v>0</v>
      </c>
      <c r="LA8">
        <f t="shared" si="14"/>
        <v>0</v>
      </c>
      <c r="LB8">
        <f t="shared" si="14"/>
        <v>0</v>
      </c>
      <c r="LC8">
        <f t="shared" si="14"/>
        <v>0</v>
      </c>
      <c r="LD8">
        <f t="shared" si="14"/>
        <v>0</v>
      </c>
      <c r="LE8">
        <f t="shared" si="14"/>
        <v>0</v>
      </c>
      <c r="LF8">
        <f t="shared" si="14"/>
        <v>0</v>
      </c>
      <c r="LG8">
        <f t="shared" si="14"/>
        <v>0</v>
      </c>
      <c r="LH8">
        <f t="shared" si="14"/>
        <v>0</v>
      </c>
      <c r="LI8">
        <f t="shared" si="14"/>
        <v>0</v>
      </c>
      <c r="LJ8">
        <f t="shared" si="14"/>
        <v>0</v>
      </c>
      <c r="LK8">
        <f t="shared" si="14"/>
        <v>0</v>
      </c>
      <c r="LL8">
        <f t="shared" si="14"/>
        <v>0</v>
      </c>
      <c r="LM8">
        <f t="shared" si="14"/>
        <v>0</v>
      </c>
      <c r="LN8">
        <f t="shared" si="14"/>
        <v>0</v>
      </c>
      <c r="LO8">
        <f t="shared" si="14"/>
        <v>0</v>
      </c>
      <c r="LP8">
        <f t="shared" si="14"/>
        <v>0</v>
      </c>
      <c r="LQ8">
        <f t="shared" si="14"/>
        <v>0</v>
      </c>
      <c r="LR8">
        <f t="shared" si="14"/>
        <v>0</v>
      </c>
      <c r="LS8">
        <f t="shared" si="14"/>
        <v>0</v>
      </c>
      <c r="LT8">
        <f t="shared" si="14"/>
        <v>0</v>
      </c>
      <c r="LU8">
        <f t="shared" si="14"/>
        <v>0</v>
      </c>
      <c r="LV8">
        <f t="shared" si="14"/>
        <v>0</v>
      </c>
      <c r="LW8">
        <f t="shared" si="14"/>
        <v>0</v>
      </c>
      <c r="LX8">
        <f t="shared" si="14"/>
        <v>0</v>
      </c>
      <c r="LY8">
        <f t="shared" si="14"/>
        <v>0</v>
      </c>
      <c r="LZ8">
        <f t="shared" si="14"/>
        <v>0</v>
      </c>
      <c r="MA8">
        <f t="shared" si="14"/>
        <v>0</v>
      </c>
      <c r="MB8">
        <f t="shared" si="14"/>
        <v>0</v>
      </c>
      <c r="MC8">
        <f t="shared" si="14"/>
        <v>0</v>
      </c>
      <c r="MD8">
        <f t="shared" si="14"/>
        <v>0</v>
      </c>
      <c r="ME8">
        <f t="shared" si="14"/>
        <v>0</v>
      </c>
      <c r="MF8">
        <f t="shared" si="14"/>
        <v>0</v>
      </c>
      <c r="MG8">
        <f t="shared" si="11"/>
        <v>0</v>
      </c>
      <c r="MH8">
        <f t="shared" si="11"/>
        <v>0</v>
      </c>
      <c r="MI8">
        <f t="shared" si="11"/>
        <v>0</v>
      </c>
      <c r="MJ8">
        <f t="shared" si="11"/>
        <v>0</v>
      </c>
      <c r="MK8">
        <f t="shared" si="11"/>
        <v>0</v>
      </c>
      <c r="ML8">
        <f t="shared" si="11"/>
        <v>0</v>
      </c>
      <c r="MM8">
        <f t="shared" si="11"/>
        <v>0</v>
      </c>
      <c r="MN8">
        <f t="shared" si="11"/>
        <v>0</v>
      </c>
      <c r="MO8">
        <f t="shared" si="11"/>
        <v>0</v>
      </c>
      <c r="MP8">
        <f t="shared" si="11"/>
        <v>0</v>
      </c>
      <c r="MQ8">
        <f t="shared" si="11"/>
        <v>0</v>
      </c>
      <c r="MR8">
        <f t="shared" si="11"/>
        <v>0</v>
      </c>
      <c r="MS8">
        <f t="shared" si="11"/>
        <v>0</v>
      </c>
      <c r="MT8">
        <f t="shared" si="11"/>
        <v>0</v>
      </c>
      <c r="MU8">
        <f t="shared" si="11"/>
        <v>0</v>
      </c>
      <c r="MV8">
        <f t="shared" si="11"/>
        <v>0</v>
      </c>
      <c r="MW8">
        <f t="shared" si="11"/>
        <v>0</v>
      </c>
      <c r="MX8">
        <f t="shared" si="11"/>
        <v>0</v>
      </c>
      <c r="MY8">
        <f t="shared" si="11"/>
        <v>0</v>
      </c>
      <c r="MZ8">
        <f t="shared" si="11"/>
        <v>0</v>
      </c>
      <c r="NA8">
        <f t="shared" si="11"/>
        <v>0</v>
      </c>
      <c r="NB8">
        <f t="shared" si="11"/>
        <v>0</v>
      </c>
      <c r="NC8">
        <f t="shared" si="11"/>
        <v>0</v>
      </c>
      <c r="ND8">
        <f t="shared" si="11"/>
        <v>0</v>
      </c>
      <c r="NE8">
        <f t="shared" si="11"/>
        <v>0</v>
      </c>
    </row>
    <row r="9" spans="1:369" x14ac:dyDescent="0.35">
      <c r="A9" t="s">
        <v>358</v>
      </c>
      <c r="B9">
        <f ca="1">IF(Toolkit!E10="Basic (B)",1,IF(Toolkit!E10="Medium-Low (ML)",2,IF(Toolkit!E10="Medium-High (MH)",3,IF(Toolkit!E10="High (H)",4,0))))</f>
        <v>0</v>
      </c>
      <c r="C9">
        <v>1</v>
      </c>
      <c r="D9">
        <f t="shared" si="0"/>
        <v>5.2631578947368418E-2</v>
      </c>
      <c r="E9">
        <f t="shared" si="8"/>
        <v>113.68421052631578</v>
      </c>
      <c r="F9">
        <f>360*SUM($D$3:D9)</f>
        <v>132.63157894736841</v>
      </c>
      <c r="H9" t="s">
        <v>699</v>
      </c>
      <c r="I9">
        <f t="shared" si="1"/>
        <v>0</v>
      </c>
      <c r="J9">
        <f t="shared" si="1"/>
        <v>0</v>
      </c>
      <c r="K9">
        <f t="shared" si="1"/>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2"/>
        <v>0</v>
      </c>
      <c r="Z9">
        <f t="shared" si="12"/>
        <v>0</v>
      </c>
      <c r="AA9">
        <f t="shared" si="12"/>
        <v>0</v>
      </c>
      <c r="AB9">
        <f t="shared" si="12"/>
        <v>0</v>
      </c>
      <c r="AC9">
        <f t="shared" si="12"/>
        <v>0</v>
      </c>
      <c r="AD9">
        <f t="shared" si="12"/>
        <v>0</v>
      </c>
      <c r="AE9">
        <f t="shared" si="12"/>
        <v>0</v>
      </c>
      <c r="AF9">
        <f t="shared" si="12"/>
        <v>0</v>
      </c>
      <c r="AG9">
        <f t="shared" si="12"/>
        <v>0</v>
      </c>
      <c r="AH9">
        <f t="shared" si="12"/>
        <v>0</v>
      </c>
      <c r="AI9">
        <f t="shared" si="12"/>
        <v>0</v>
      </c>
      <c r="AJ9">
        <f t="shared" si="12"/>
        <v>0</v>
      </c>
      <c r="AK9">
        <f t="shared" si="12"/>
        <v>0</v>
      </c>
      <c r="AL9">
        <f t="shared" si="12"/>
        <v>0</v>
      </c>
      <c r="AM9">
        <f t="shared" si="12"/>
        <v>0</v>
      </c>
      <c r="AN9">
        <f t="shared" si="12"/>
        <v>0</v>
      </c>
      <c r="AO9">
        <f t="shared" si="12"/>
        <v>0</v>
      </c>
      <c r="AP9">
        <f t="shared" si="12"/>
        <v>0</v>
      </c>
      <c r="AQ9">
        <f t="shared" si="12"/>
        <v>0</v>
      </c>
      <c r="AR9">
        <f t="shared" si="12"/>
        <v>0</v>
      </c>
      <c r="AS9">
        <f t="shared" si="12"/>
        <v>0</v>
      </c>
      <c r="AT9">
        <f t="shared" si="12"/>
        <v>0</v>
      </c>
      <c r="AU9">
        <f t="shared" si="12"/>
        <v>0</v>
      </c>
      <c r="AV9">
        <f t="shared" si="12"/>
        <v>0</v>
      </c>
      <c r="AW9">
        <f t="shared" si="12"/>
        <v>0</v>
      </c>
      <c r="AX9">
        <f t="shared" si="12"/>
        <v>0</v>
      </c>
      <c r="AY9">
        <f t="shared" si="12"/>
        <v>0</v>
      </c>
      <c r="AZ9">
        <f t="shared" si="12"/>
        <v>0</v>
      </c>
      <c r="BA9">
        <f t="shared" si="12"/>
        <v>0</v>
      </c>
      <c r="BB9">
        <f t="shared" si="12"/>
        <v>0</v>
      </c>
      <c r="BC9">
        <f t="shared" si="12"/>
        <v>0</v>
      </c>
      <c r="BD9">
        <f t="shared" si="12"/>
        <v>0</v>
      </c>
      <c r="BE9">
        <f t="shared" si="12"/>
        <v>0</v>
      </c>
      <c r="BF9">
        <f t="shared" si="12"/>
        <v>0</v>
      </c>
      <c r="BG9">
        <f t="shared" si="12"/>
        <v>0</v>
      </c>
      <c r="BH9">
        <f t="shared" si="12"/>
        <v>0</v>
      </c>
      <c r="BI9">
        <f t="shared" si="12"/>
        <v>0</v>
      </c>
      <c r="BJ9">
        <f t="shared" si="12"/>
        <v>0</v>
      </c>
      <c r="BK9">
        <f t="shared" si="12"/>
        <v>0</v>
      </c>
      <c r="BL9">
        <f t="shared" si="12"/>
        <v>0</v>
      </c>
      <c r="BM9">
        <f t="shared" si="12"/>
        <v>0</v>
      </c>
      <c r="BN9">
        <f t="shared" si="12"/>
        <v>0</v>
      </c>
      <c r="BO9">
        <f t="shared" si="12"/>
        <v>0</v>
      </c>
      <c r="BP9">
        <f t="shared" si="12"/>
        <v>0</v>
      </c>
      <c r="BQ9">
        <f t="shared" si="12"/>
        <v>0</v>
      </c>
      <c r="BR9">
        <f t="shared" si="12"/>
        <v>0</v>
      </c>
      <c r="BS9">
        <f t="shared" si="12"/>
        <v>0</v>
      </c>
      <c r="BT9">
        <f t="shared" si="12"/>
        <v>0</v>
      </c>
      <c r="BU9">
        <f t="shared" si="12"/>
        <v>0</v>
      </c>
      <c r="BV9">
        <f t="shared" si="12"/>
        <v>0</v>
      </c>
      <c r="BW9">
        <f t="shared" si="12"/>
        <v>0</v>
      </c>
      <c r="BX9">
        <f t="shared" si="12"/>
        <v>0</v>
      </c>
      <c r="BY9">
        <f t="shared" si="12"/>
        <v>0</v>
      </c>
      <c r="BZ9">
        <f t="shared" si="12"/>
        <v>0</v>
      </c>
      <c r="CA9">
        <f t="shared" si="12"/>
        <v>0</v>
      </c>
      <c r="CB9">
        <f t="shared" si="12"/>
        <v>0</v>
      </c>
      <c r="CC9">
        <f t="shared" si="12"/>
        <v>0</v>
      </c>
      <c r="CD9">
        <f t="shared" si="12"/>
        <v>0</v>
      </c>
      <c r="CE9">
        <f t="shared" si="12"/>
        <v>0</v>
      </c>
      <c r="CF9">
        <f t="shared" si="12"/>
        <v>0</v>
      </c>
      <c r="CG9">
        <f t="shared" si="12"/>
        <v>0</v>
      </c>
      <c r="CH9">
        <f t="shared" si="12"/>
        <v>0</v>
      </c>
      <c r="CI9">
        <f t="shared" si="12"/>
        <v>0</v>
      </c>
      <c r="CJ9">
        <f t="shared" ref="CJ9:CY21" si="15">IF(AND(CJ$1&gt;=$E9,CJ$1&lt;=$F9),$B9,0)</f>
        <v>0</v>
      </c>
      <c r="CK9">
        <f t="shared" si="15"/>
        <v>0</v>
      </c>
      <c r="CL9">
        <f t="shared" si="15"/>
        <v>0</v>
      </c>
      <c r="CM9">
        <f t="shared" si="15"/>
        <v>0</v>
      </c>
      <c r="CN9">
        <f t="shared" si="15"/>
        <v>0</v>
      </c>
      <c r="CO9">
        <f t="shared" si="15"/>
        <v>0</v>
      </c>
      <c r="CP9">
        <f t="shared" si="15"/>
        <v>0</v>
      </c>
      <c r="CQ9">
        <f t="shared" si="15"/>
        <v>0</v>
      </c>
      <c r="CR9">
        <f t="shared" si="15"/>
        <v>0</v>
      </c>
      <c r="CS9">
        <f t="shared" si="15"/>
        <v>0</v>
      </c>
      <c r="CT9">
        <f t="shared" si="15"/>
        <v>0</v>
      </c>
      <c r="CU9">
        <f t="shared" si="15"/>
        <v>0</v>
      </c>
      <c r="CV9">
        <f t="shared" si="9"/>
        <v>0</v>
      </c>
      <c r="CW9">
        <f t="shared" si="9"/>
        <v>0</v>
      </c>
      <c r="CX9">
        <f t="shared" si="9"/>
        <v>0</v>
      </c>
      <c r="CY9">
        <f t="shared" si="9"/>
        <v>0</v>
      </c>
      <c r="CZ9">
        <f t="shared" si="9"/>
        <v>0</v>
      </c>
      <c r="DA9">
        <f t="shared" si="9"/>
        <v>0</v>
      </c>
      <c r="DB9">
        <f t="shared" si="9"/>
        <v>0</v>
      </c>
      <c r="DC9">
        <f t="shared" si="9"/>
        <v>0</v>
      </c>
      <c r="DD9">
        <f t="shared" si="9"/>
        <v>0</v>
      </c>
      <c r="DE9">
        <f t="shared" si="9"/>
        <v>0</v>
      </c>
      <c r="DF9">
        <f t="shared" si="9"/>
        <v>0</v>
      </c>
      <c r="DG9">
        <f t="shared" si="9"/>
        <v>0</v>
      </c>
      <c r="DH9">
        <f t="shared" si="9"/>
        <v>0</v>
      </c>
      <c r="DI9">
        <f t="shared" si="9"/>
        <v>0</v>
      </c>
      <c r="DJ9">
        <f t="shared" si="9"/>
        <v>0</v>
      </c>
      <c r="DK9">
        <f t="shared" si="9"/>
        <v>0</v>
      </c>
      <c r="DL9">
        <f t="shared" si="9"/>
        <v>0</v>
      </c>
      <c r="DM9">
        <f t="shared" si="9"/>
        <v>0</v>
      </c>
      <c r="DN9">
        <f t="shared" si="9"/>
        <v>0</v>
      </c>
      <c r="DO9">
        <f t="shared" si="9"/>
        <v>0</v>
      </c>
      <c r="DP9">
        <f t="shared" si="9"/>
        <v>0</v>
      </c>
      <c r="DQ9">
        <f t="shared" si="9"/>
        <v>0</v>
      </c>
      <c r="DR9">
        <f t="shared" si="9"/>
        <v>0</v>
      </c>
      <c r="DS9">
        <f t="shared" ca="1" si="9"/>
        <v>0</v>
      </c>
      <c r="DT9">
        <f t="shared" ca="1" si="9"/>
        <v>0</v>
      </c>
      <c r="DU9">
        <f t="shared" ca="1" si="9"/>
        <v>0</v>
      </c>
      <c r="DV9">
        <f t="shared" ca="1" si="9"/>
        <v>0</v>
      </c>
      <c r="DW9">
        <f t="shared" ca="1" si="9"/>
        <v>0</v>
      </c>
      <c r="DX9">
        <f t="shared" ca="1" si="9"/>
        <v>0</v>
      </c>
      <c r="DY9">
        <f t="shared" ca="1" si="9"/>
        <v>0</v>
      </c>
      <c r="DZ9">
        <f t="shared" ca="1" si="9"/>
        <v>0</v>
      </c>
      <c r="EA9">
        <f t="shared" ca="1" si="9"/>
        <v>0</v>
      </c>
      <c r="EB9">
        <f t="shared" ca="1" si="9"/>
        <v>0</v>
      </c>
      <c r="EC9">
        <f t="shared" ca="1" si="9"/>
        <v>0</v>
      </c>
      <c r="ED9">
        <f t="shared" ca="1" si="9"/>
        <v>0</v>
      </c>
      <c r="EE9">
        <f t="shared" ca="1" si="9"/>
        <v>0</v>
      </c>
      <c r="EF9">
        <f t="shared" ca="1" si="9"/>
        <v>0</v>
      </c>
      <c r="EG9">
        <f t="shared" ca="1" si="9"/>
        <v>0</v>
      </c>
      <c r="EH9">
        <f t="shared" ca="1" si="3"/>
        <v>0</v>
      </c>
      <c r="EI9">
        <f t="shared" ca="1" si="3"/>
        <v>0</v>
      </c>
      <c r="EJ9">
        <f t="shared" ca="1" si="3"/>
        <v>0</v>
      </c>
      <c r="EK9">
        <f t="shared" ref="EK9:GV20" ca="1" si="16">IF(AND(EK$1&gt;=$E9,EK$1&lt;=$F9),$B9,0)</f>
        <v>0</v>
      </c>
      <c r="EL9">
        <f t="shared" si="16"/>
        <v>0</v>
      </c>
      <c r="EM9">
        <f t="shared" si="16"/>
        <v>0</v>
      </c>
      <c r="EN9">
        <f t="shared" si="16"/>
        <v>0</v>
      </c>
      <c r="EO9">
        <f t="shared" si="16"/>
        <v>0</v>
      </c>
      <c r="EP9">
        <f t="shared" si="16"/>
        <v>0</v>
      </c>
      <c r="EQ9">
        <f t="shared" si="16"/>
        <v>0</v>
      </c>
      <c r="ER9">
        <f t="shared" si="16"/>
        <v>0</v>
      </c>
      <c r="ES9">
        <f t="shared" si="16"/>
        <v>0</v>
      </c>
      <c r="ET9">
        <f t="shared" si="16"/>
        <v>0</v>
      </c>
      <c r="EU9">
        <f t="shared" si="16"/>
        <v>0</v>
      </c>
      <c r="EV9">
        <f t="shared" si="16"/>
        <v>0</v>
      </c>
      <c r="EW9">
        <f t="shared" si="16"/>
        <v>0</v>
      </c>
      <c r="EX9">
        <f t="shared" si="16"/>
        <v>0</v>
      </c>
      <c r="EY9">
        <f t="shared" si="16"/>
        <v>0</v>
      </c>
      <c r="EZ9">
        <f t="shared" si="16"/>
        <v>0</v>
      </c>
      <c r="FA9">
        <f t="shared" si="16"/>
        <v>0</v>
      </c>
      <c r="FB9">
        <f t="shared" si="16"/>
        <v>0</v>
      </c>
      <c r="FC9">
        <f t="shared" si="16"/>
        <v>0</v>
      </c>
      <c r="FD9">
        <f t="shared" si="16"/>
        <v>0</v>
      </c>
      <c r="FE9">
        <f t="shared" si="16"/>
        <v>0</v>
      </c>
      <c r="FF9">
        <f t="shared" si="16"/>
        <v>0</v>
      </c>
      <c r="FG9">
        <f t="shared" si="16"/>
        <v>0</v>
      </c>
      <c r="FH9">
        <f t="shared" si="16"/>
        <v>0</v>
      </c>
      <c r="FI9">
        <f t="shared" si="16"/>
        <v>0</v>
      </c>
      <c r="FJ9">
        <f t="shared" si="16"/>
        <v>0</v>
      </c>
      <c r="FK9">
        <f t="shared" si="16"/>
        <v>0</v>
      </c>
      <c r="FL9">
        <f t="shared" si="16"/>
        <v>0</v>
      </c>
      <c r="FM9">
        <f t="shared" si="16"/>
        <v>0</v>
      </c>
      <c r="FN9">
        <f t="shared" si="16"/>
        <v>0</v>
      </c>
      <c r="FO9">
        <f t="shared" si="16"/>
        <v>0</v>
      </c>
      <c r="FP9">
        <f t="shared" si="16"/>
        <v>0</v>
      </c>
      <c r="FQ9">
        <f t="shared" si="16"/>
        <v>0</v>
      </c>
      <c r="FR9">
        <f t="shared" si="16"/>
        <v>0</v>
      </c>
      <c r="FS9">
        <f t="shared" si="16"/>
        <v>0</v>
      </c>
      <c r="FT9">
        <f t="shared" si="16"/>
        <v>0</v>
      </c>
      <c r="FU9">
        <f t="shared" si="16"/>
        <v>0</v>
      </c>
      <c r="FV9">
        <f t="shared" si="16"/>
        <v>0</v>
      </c>
      <c r="FW9">
        <f t="shared" si="16"/>
        <v>0</v>
      </c>
      <c r="FX9">
        <f t="shared" si="16"/>
        <v>0</v>
      </c>
      <c r="FY9">
        <f t="shared" si="16"/>
        <v>0</v>
      </c>
      <c r="FZ9">
        <f t="shared" si="16"/>
        <v>0</v>
      </c>
      <c r="GA9">
        <f t="shared" si="16"/>
        <v>0</v>
      </c>
      <c r="GB9">
        <f t="shared" si="16"/>
        <v>0</v>
      </c>
      <c r="GC9">
        <f t="shared" si="16"/>
        <v>0</v>
      </c>
      <c r="GD9">
        <f t="shared" si="16"/>
        <v>0</v>
      </c>
      <c r="GE9">
        <f t="shared" si="16"/>
        <v>0</v>
      </c>
      <c r="GF9">
        <f t="shared" si="16"/>
        <v>0</v>
      </c>
      <c r="GG9">
        <f t="shared" si="16"/>
        <v>0</v>
      </c>
      <c r="GH9">
        <f t="shared" si="16"/>
        <v>0</v>
      </c>
      <c r="GI9">
        <f t="shared" si="16"/>
        <v>0</v>
      </c>
      <c r="GJ9">
        <f t="shared" si="16"/>
        <v>0</v>
      </c>
      <c r="GK9">
        <f t="shared" si="16"/>
        <v>0</v>
      </c>
      <c r="GL9">
        <f t="shared" si="16"/>
        <v>0</v>
      </c>
      <c r="GM9">
        <f t="shared" si="16"/>
        <v>0</v>
      </c>
      <c r="GN9">
        <f t="shared" si="16"/>
        <v>0</v>
      </c>
      <c r="GO9">
        <f t="shared" si="16"/>
        <v>0</v>
      </c>
      <c r="GP9">
        <f t="shared" si="16"/>
        <v>0</v>
      </c>
      <c r="GQ9">
        <f t="shared" si="16"/>
        <v>0</v>
      </c>
      <c r="GR9">
        <f t="shared" si="16"/>
        <v>0</v>
      </c>
      <c r="GS9">
        <f t="shared" si="16"/>
        <v>0</v>
      </c>
      <c r="GT9">
        <f t="shared" si="13"/>
        <v>0</v>
      </c>
      <c r="GU9">
        <f t="shared" si="13"/>
        <v>0</v>
      </c>
      <c r="GV9">
        <f t="shared" si="13"/>
        <v>0</v>
      </c>
      <c r="GW9">
        <f t="shared" si="13"/>
        <v>0</v>
      </c>
      <c r="GX9">
        <f t="shared" si="13"/>
        <v>0</v>
      </c>
      <c r="GY9">
        <f t="shared" si="13"/>
        <v>0</v>
      </c>
      <c r="GZ9">
        <f t="shared" si="13"/>
        <v>0</v>
      </c>
      <c r="HA9">
        <f t="shared" si="13"/>
        <v>0</v>
      </c>
      <c r="HB9">
        <f t="shared" si="13"/>
        <v>0</v>
      </c>
      <c r="HC9">
        <f t="shared" si="13"/>
        <v>0</v>
      </c>
      <c r="HD9">
        <f t="shared" si="13"/>
        <v>0</v>
      </c>
      <c r="HE9">
        <f t="shared" si="13"/>
        <v>0</v>
      </c>
      <c r="HF9">
        <f t="shared" si="13"/>
        <v>0</v>
      </c>
      <c r="HG9">
        <f t="shared" si="13"/>
        <v>0</v>
      </c>
      <c r="HH9">
        <f t="shared" si="13"/>
        <v>0</v>
      </c>
      <c r="HI9">
        <f t="shared" si="10"/>
        <v>0</v>
      </c>
      <c r="HJ9">
        <f t="shared" si="10"/>
        <v>0</v>
      </c>
      <c r="HK9">
        <f t="shared" si="10"/>
        <v>0</v>
      </c>
      <c r="HL9">
        <f t="shared" si="10"/>
        <v>0</v>
      </c>
      <c r="HM9">
        <f t="shared" si="10"/>
        <v>0</v>
      </c>
      <c r="HN9">
        <f t="shared" si="10"/>
        <v>0</v>
      </c>
      <c r="HO9">
        <f t="shared" si="10"/>
        <v>0</v>
      </c>
      <c r="HP9">
        <f t="shared" si="10"/>
        <v>0</v>
      </c>
      <c r="HQ9">
        <f t="shared" si="10"/>
        <v>0</v>
      </c>
      <c r="HR9">
        <f t="shared" si="10"/>
        <v>0</v>
      </c>
      <c r="HS9">
        <f t="shared" si="10"/>
        <v>0</v>
      </c>
      <c r="HT9">
        <f t="shared" si="10"/>
        <v>0</v>
      </c>
      <c r="HU9">
        <f t="shared" si="10"/>
        <v>0</v>
      </c>
      <c r="HV9">
        <f t="shared" si="10"/>
        <v>0</v>
      </c>
      <c r="HW9">
        <f t="shared" si="10"/>
        <v>0</v>
      </c>
      <c r="HX9">
        <f t="shared" si="10"/>
        <v>0</v>
      </c>
      <c r="HY9">
        <f t="shared" si="10"/>
        <v>0</v>
      </c>
      <c r="HZ9">
        <f t="shared" si="10"/>
        <v>0</v>
      </c>
      <c r="IA9">
        <f t="shared" si="10"/>
        <v>0</v>
      </c>
      <c r="IB9">
        <f t="shared" si="10"/>
        <v>0</v>
      </c>
      <c r="IC9">
        <f t="shared" si="10"/>
        <v>0</v>
      </c>
      <c r="ID9">
        <f t="shared" si="10"/>
        <v>0</v>
      </c>
      <c r="IE9">
        <f t="shared" si="10"/>
        <v>0</v>
      </c>
      <c r="IF9">
        <f t="shared" si="10"/>
        <v>0</v>
      </c>
      <c r="IG9">
        <f t="shared" si="10"/>
        <v>0</v>
      </c>
      <c r="IH9">
        <f t="shared" si="10"/>
        <v>0</v>
      </c>
      <c r="II9">
        <f t="shared" si="10"/>
        <v>0</v>
      </c>
      <c r="IJ9">
        <f t="shared" si="10"/>
        <v>0</v>
      </c>
      <c r="IK9">
        <f t="shared" si="10"/>
        <v>0</v>
      </c>
      <c r="IL9">
        <f t="shared" si="10"/>
        <v>0</v>
      </c>
      <c r="IM9">
        <f t="shared" si="10"/>
        <v>0</v>
      </c>
      <c r="IN9">
        <f t="shared" si="10"/>
        <v>0</v>
      </c>
      <c r="IO9">
        <f t="shared" si="10"/>
        <v>0</v>
      </c>
      <c r="IP9">
        <f t="shared" si="10"/>
        <v>0</v>
      </c>
      <c r="IQ9">
        <f t="shared" si="10"/>
        <v>0</v>
      </c>
      <c r="IR9">
        <f t="shared" si="10"/>
        <v>0</v>
      </c>
      <c r="IS9">
        <f t="shared" si="10"/>
        <v>0</v>
      </c>
      <c r="IT9">
        <f t="shared" si="10"/>
        <v>0</v>
      </c>
      <c r="IU9">
        <f t="shared" si="10"/>
        <v>0</v>
      </c>
      <c r="IV9">
        <f t="shared" si="10"/>
        <v>0</v>
      </c>
      <c r="IW9">
        <f t="shared" si="10"/>
        <v>0</v>
      </c>
      <c r="IX9">
        <f t="shared" si="10"/>
        <v>0</v>
      </c>
      <c r="IY9">
        <f t="shared" si="10"/>
        <v>0</v>
      </c>
      <c r="IZ9">
        <f t="shared" si="10"/>
        <v>0</v>
      </c>
      <c r="JA9">
        <f t="shared" si="10"/>
        <v>0</v>
      </c>
      <c r="JB9">
        <f t="shared" si="10"/>
        <v>0</v>
      </c>
      <c r="JC9">
        <f t="shared" si="10"/>
        <v>0</v>
      </c>
      <c r="JD9">
        <f t="shared" si="10"/>
        <v>0</v>
      </c>
      <c r="JE9">
        <f t="shared" si="10"/>
        <v>0</v>
      </c>
      <c r="JF9">
        <f t="shared" si="5"/>
        <v>0</v>
      </c>
      <c r="JG9">
        <f t="shared" si="5"/>
        <v>0</v>
      </c>
      <c r="JH9">
        <f t="shared" si="5"/>
        <v>0</v>
      </c>
      <c r="JI9">
        <f t="shared" ref="JI9:LT14" si="17">IF(AND(JI$1&gt;=$E9,JI$1&lt;=$F9),$B9,0)</f>
        <v>0</v>
      </c>
      <c r="JJ9">
        <f t="shared" si="17"/>
        <v>0</v>
      </c>
      <c r="JK9">
        <f t="shared" si="17"/>
        <v>0</v>
      </c>
      <c r="JL9">
        <f t="shared" si="17"/>
        <v>0</v>
      </c>
      <c r="JM9">
        <f t="shared" si="17"/>
        <v>0</v>
      </c>
      <c r="JN9">
        <f t="shared" si="17"/>
        <v>0</v>
      </c>
      <c r="JO9">
        <f t="shared" si="17"/>
        <v>0</v>
      </c>
      <c r="JP9">
        <f t="shared" si="17"/>
        <v>0</v>
      </c>
      <c r="JQ9">
        <f t="shared" si="17"/>
        <v>0</v>
      </c>
      <c r="JR9">
        <f t="shared" si="17"/>
        <v>0</v>
      </c>
      <c r="JS9">
        <f t="shared" si="17"/>
        <v>0</v>
      </c>
      <c r="JT9">
        <f t="shared" si="17"/>
        <v>0</v>
      </c>
      <c r="JU9">
        <f t="shared" si="17"/>
        <v>0</v>
      </c>
      <c r="JV9">
        <f t="shared" si="17"/>
        <v>0</v>
      </c>
      <c r="JW9">
        <f t="shared" si="17"/>
        <v>0</v>
      </c>
      <c r="JX9">
        <f t="shared" si="17"/>
        <v>0</v>
      </c>
      <c r="JY9">
        <f t="shared" si="17"/>
        <v>0</v>
      </c>
      <c r="JZ9">
        <f t="shared" si="17"/>
        <v>0</v>
      </c>
      <c r="KA9">
        <f t="shared" si="17"/>
        <v>0</v>
      </c>
      <c r="KB9">
        <f t="shared" si="17"/>
        <v>0</v>
      </c>
      <c r="KC9">
        <f t="shared" si="17"/>
        <v>0</v>
      </c>
      <c r="KD9">
        <f t="shared" si="17"/>
        <v>0</v>
      </c>
      <c r="KE9">
        <f t="shared" si="17"/>
        <v>0</v>
      </c>
      <c r="KF9">
        <f t="shared" si="17"/>
        <v>0</v>
      </c>
      <c r="KG9">
        <f t="shared" si="17"/>
        <v>0</v>
      </c>
      <c r="KH9">
        <f t="shared" si="17"/>
        <v>0</v>
      </c>
      <c r="KI9">
        <f t="shared" si="17"/>
        <v>0</v>
      </c>
      <c r="KJ9">
        <f t="shared" si="17"/>
        <v>0</v>
      </c>
      <c r="KK9">
        <f t="shared" si="17"/>
        <v>0</v>
      </c>
      <c r="KL9">
        <f t="shared" si="17"/>
        <v>0</v>
      </c>
      <c r="KM9">
        <f t="shared" si="17"/>
        <v>0</v>
      </c>
      <c r="KN9">
        <f t="shared" si="17"/>
        <v>0</v>
      </c>
      <c r="KO9">
        <f t="shared" si="17"/>
        <v>0</v>
      </c>
      <c r="KP9">
        <f t="shared" si="17"/>
        <v>0</v>
      </c>
      <c r="KQ9">
        <f t="shared" si="17"/>
        <v>0</v>
      </c>
      <c r="KR9">
        <f t="shared" si="17"/>
        <v>0</v>
      </c>
      <c r="KS9">
        <f t="shared" si="17"/>
        <v>0</v>
      </c>
      <c r="KT9">
        <f t="shared" si="17"/>
        <v>0</v>
      </c>
      <c r="KU9">
        <f t="shared" si="17"/>
        <v>0</v>
      </c>
      <c r="KV9">
        <f t="shared" si="17"/>
        <v>0</v>
      </c>
      <c r="KW9">
        <f t="shared" si="17"/>
        <v>0</v>
      </c>
      <c r="KX9">
        <f t="shared" si="17"/>
        <v>0</v>
      </c>
      <c r="KY9">
        <f t="shared" si="17"/>
        <v>0</v>
      </c>
      <c r="KZ9">
        <f t="shared" si="17"/>
        <v>0</v>
      </c>
      <c r="LA9">
        <f t="shared" si="17"/>
        <v>0</v>
      </c>
      <c r="LB9">
        <f t="shared" si="17"/>
        <v>0</v>
      </c>
      <c r="LC9">
        <f t="shared" si="17"/>
        <v>0</v>
      </c>
      <c r="LD9">
        <f t="shared" si="17"/>
        <v>0</v>
      </c>
      <c r="LE9">
        <f t="shared" si="17"/>
        <v>0</v>
      </c>
      <c r="LF9">
        <f t="shared" si="17"/>
        <v>0</v>
      </c>
      <c r="LG9">
        <f t="shared" si="17"/>
        <v>0</v>
      </c>
      <c r="LH9">
        <f t="shared" si="17"/>
        <v>0</v>
      </c>
      <c r="LI9">
        <f t="shared" si="17"/>
        <v>0</v>
      </c>
      <c r="LJ9">
        <f t="shared" si="17"/>
        <v>0</v>
      </c>
      <c r="LK9">
        <f t="shared" si="17"/>
        <v>0</v>
      </c>
      <c r="LL9">
        <f t="shared" si="17"/>
        <v>0</v>
      </c>
      <c r="LM9">
        <f t="shared" si="17"/>
        <v>0</v>
      </c>
      <c r="LN9">
        <f t="shared" si="17"/>
        <v>0</v>
      </c>
      <c r="LO9">
        <f t="shared" si="17"/>
        <v>0</v>
      </c>
      <c r="LP9">
        <f t="shared" si="17"/>
        <v>0</v>
      </c>
      <c r="LQ9">
        <f t="shared" si="17"/>
        <v>0</v>
      </c>
      <c r="LR9">
        <f t="shared" si="14"/>
        <v>0</v>
      </c>
      <c r="LS9">
        <f t="shared" si="14"/>
        <v>0</v>
      </c>
      <c r="LT9">
        <f t="shared" si="14"/>
        <v>0</v>
      </c>
      <c r="LU9">
        <f t="shared" si="14"/>
        <v>0</v>
      </c>
      <c r="LV9">
        <f t="shared" si="14"/>
        <v>0</v>
      </c>
      <c r="LW9">
        <f t="shared" si="14"/>
        <v>0</v>
      </c>
      <c r="LX9">
        <f t="shared" si="14"/>
        <v>0</v>
      </c>
      <c r="LY9">
        <f t="shared" si="14"/>
        <v>0</v>
      </c>
      <c r="LZ9">
        <f t="shared" si="14"/>
        <v>0</v>
      </c>
      <c r="MA9">
        <f t="shared" si="14"/>
        <v>0</v>
      </c>
      <c r="MB9">
        <f t="shared" si="14"/>
        <v>0</v>
      </c>
      <c r="MC9">
        <f t="shared" si="14"/>
        <v>0</v>
      </c>
      <c r="MD9">
        <f t="shared" si="14"/>
        <v>0</v>
      </c>
      <c r="ME9">
        <f t="shared" si="14"/>
        <v>0</v>
      </c>
      <c r="MF9">
        <f t="shared" si="14"/>
        <v>0</v>
      </c>
      <c r="MG9">
        <f t="shared" si="11"/>
        <v>0</v>
      </c>
      <c r="MH9">
        <f t="shared" si="11"/>
        <v>0</v>
      </c>
      <c r="MI9">
        <f t="shared" si="11"/>
        <v>0</v>
      </c>
      <c r="MJ9">
        <f t="shared" si="11"/>
        <v>0</v>
      </c>
      <c r="MK9">
        <f t="shared" si="11"/>
        <v>0</v>
      </c>
      <c r="ML9">
        <f t="shared" si="11"/>
        <v>0</v>
      </c>
      <c r="MM9">
        <f t="shared" si="11"/>
        <v>0</v>
      </c>
      <c r="MN9">
        <f t="shared" si="11"/>
        <v>0</v>
      </c>
      <c r="MO9">
        <f t="shared" si="11"/>
        <v>0</v>
      </c>
      <c r="MP9">
        <f t="shared" si="11"/>
        <v>0</v>
      </c>
      <c r="MQ9">
        <f t="shared" si="11"/>
        <v>0</v>
      </c>
      <c r="MR9">
        <f t="shared" si="11"/>
        <v>0</v>
      </c>
      <c r="MS9">
        <f t="shared" si="11"/>
        <v>0</v>
      </c>
      <c r="MT9">
        <f t="shared" si="11"/>
        <v>0</v>
      </c>
      <c r="MU9">
        <f t="shared" si="11"/>
        <v>0</v>
      </c>
      <c r="MV9">
        <f t="shared" si="11"/>
        <v>0</v>
      </c>
      <c r="MW9">
        <f t="shared" si="11"/>
        <v>0</v>
      </c>
      <c r="MX9">
        <f t="shared" si="11"/>
        <v>0</v>
      </c>
      <c r="MY9">
        <f t="shared" si="11"/>
        <v>0</v>
      </c>
      <c r="MZ9">
        <f t="shared" si="11"/>
        <v>0</v>
      </c>
      <c r="NA9">
        <f t="shared" si="11"/>
        <v>0</v>
      </c>
      <c r="NB9">
        <f t="shared" si="11"/>
        <v>0</v>
      </c>
      <c r="NC9">
        <f t="shared" si="11"/>
        <v>0</v>
      </c>
      <c r="ND9">
        <f t="shared" si="11"/>
        <v>0</v>
      </c>
      <c r="NE9">
        <f t="shared" si="11"/>
        <v>0</v>
      </c>
    </row>
    <row r="10" spans="1:369" x14ac:dyDescent="0.35">
      <c r="A10" t="s">
        <v>326</v>
      </c>
      <c r="B10">
        <f ca="1">IF(Toolkit!E11="Basic (B)",1,IF(Toolkit!E11="Medium-Low (ML)",2,IF(Toolkit!E11="Medium-High (MH)",3,IF(Toolkit!E11="High (H)",4,0))))</f>
        <v>0</v>
      </c>
      <c r="C10">
        <v>1</v>
      </c>
      <c r="D10">
        <f t="shared" si="0"/>
        <v>5.2631578947368418E-2</v>
      </c>
      <c r="E10">
        <f t="shared" si="8"/>
        <v>132.63157894736841</v>
      </c>
      <c r="F10">
        <f>360*SUM($D$3:D10)</f>
        <v>151.57894736842104</v>
      </c>
      <c r="H10" t="s">
        <v>700</v>
      </c>
      <c r="I10">
        <f t="shared" si="1"/>
        <v>0</v>
      </c>
      <c r="J10">
        <f t="shared" si="1"/>
        <v>0</v>
      </c>
      <c r="K10">
        <f t="shared" si="1"/>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ref="Y10:CJ14" si="18">IF(AND(Y$1&gt;=$E10,Y$1&lt;=$F10),$B10,0)</f>
        <v>0</v>
      </c>
      <c r="Z10">
        <f t="shared" si="18"/>
        <v>0</v>
      </c>
      <c r="AA10">
        <f t="shared" si="18"/>
        <v>0</v>
      </c>
      <c r="AB10">
        <f t="shared" si="18"/>
        <v>0</v>
      </c>
      <c r="AC10">
        <f t="shared" si="18"/>
        <v>0</v>
      </c>
      <c r="AD10">
        <f t="shared" si="18"/>
        <v>0</v>
      </c>
      <c r="AE10">
        <f t="shared" si="18"/>
        <v>0</v>
      </c>
      <c r="AF10">
        <f t="shared" si="18"/>
        <v>0</v>
      </c>
      <c r="AG10">
        <f t="shared" si="18"/>
        <v>0</v>
      </c>
      <c r="AH10">
        <f t="shared" si="18"/>
        <v>0</v>
      </c>
      <c r="AI10">
        <f t="shared" si="18"/>
        <v>0</v>
      </c>
      <c r="AJ10">
        <f t="shared" si="18"/>
        <v>0</v>
      </c>
      <c r="AK10">
        <f t="shared" si="18"/>
        <v>0</v>
      </c>
      <c r="AL10">
        <f t="shared" si="18"/>
        <v>0</v>
      </c>
      <c r="AM10">
        <f t="shared" si="18"/>
        <v>0</v>
      </c>
      <c r="AN10">
        <f t="shared" si="18"/>
        <v>0</v>
      </c>
      <c r="AO10">
        <f t="shared" si="18"/>
        <v>0</v>
      </c>
      <c r="AP10">
        <f t="shared" si="18"/>
        <v>0</v>
      </c>
      <c r="AQ10">
        <f t="shared" si="18"/>
        <v>0</v>
      </c>
      <c r="AR10">
        <f t="shared" si="18"/>
        <v>0</v>
      </c>
      <c r="AS10">
        <f t="shared" si="18"/>
        <v>0</v>
      </c>
      <c r="AT10">
        <f t="shared" si="18"/>
        <v>0</v>
      </c>
      <c r="AU10">
        <f t="shared" si="18"/>
        <v>0</v>
      </c>
      <c r="AV10">
        <f t="shared" si="18"/>
        <v>0</v>
      </c>
      <c r="AW10">
        <f t="shared" si="18"/>
        <v>0</v>
      </c>
      <c r="AX10">
        <f t="shared" si="18"/>
        <v>0</v>
      </c>
      <c r="AY10">
        <f t="shared" si="18"/>
        <v>0</v>
      </c>
      <c r="AZ10">
        <f t="shared" si="18"/>
        <v>0</v>
      </c>
      <c r="BA10">
        <f t="shared" si="18"/>
        <v>0</v>
      </c>
      <c r="BB10">
        <f t="shared" si="18"/>
        <v>0</v>
      </c>
      <c r="BC10">
        <f t="shared" si="18"/>
        <v>0</v>
      </c>
      <c r="BD10">
        <f t="shared" si="18"/>
        <v>0</v>
      </c>
      <c r="BE10">
        <f t="shared" si="18"/>
        <v>0</v>
      </c>
      <c r="BF10">
        <f t="shared" si="18"/>
        <v>0</v>
      </c>
      <c r="BG10">
        <f t="shared" si="18"/>
        <v>0</v>
      </c>
      <c r="BH10">
        <f t="shared" si="18"/>
        <v>0</v>
      </c>
      <c r="BI10">
        <f t="shared" si="18"/>
        <v>0</v>
      </c>
      <c r="BJ10">
        <f t="shared" si="18"/>
        <v>0</v>
      </c>
      <c r="BK10">
        <f t="shared" si="18"/>
        <v>0</v>
      </c>
      <c r="BL10">
        <f t="shared" si="18"/>
        <v>0</v>
      </c>
      <c r="BM10">
        <f t="shared" si="18"/>
        <v>0</v>
      </c>
      <c r="BN10">
        <f t="shared" si="18"/>
        <v>0</v>
      </c>
      <c r="BO10">
        <f t="shared" si="18"/>
        <v>0</v>
      </c>
      <c r="BP10">
        <f t="shared" si="18"/>
        <v>0</v>
      </c>
      <c r="BQ10">
        <f t="shared" si="18"/>
        <v>0</v>
      </c>
      <c r="BR10">
        <f t="shared" si="18"/>
        <v>0</v>
      </c>
      <c r="BS10">
        <f t="shared" si="18"/>
        <v>0</v>
      </c>
      <c r="BT10">
        <f t="shared" si="18"/>
        <v>0</v>
      </c>
      <c r="BU10">
        <f t="shared" si="18"/>
        <v>0</v>
      </c>
      <c r="BV10">
        <f t="shared" si="18"/>
        <v>0</v>
      </c>
      <c r="BW10">
        <f t="shared" si="18"/>
        <v>0</v>
      </c>
      <c r="BX10">
        <f t="shared" si="18"/>
        <v>0</v>
      </c>
      <c r="BY10">
        <f t="shared" si="18"/>
        <v>0</v>
      </c>
      <c r="BZ10">
        <f t="shared" si="18"/>
        <v>0</v>
      </c>
      <c r="CA10">
        <f t="shared" si="18"/>
        <v>0</v>
      </c>
      <c r="CB10">
        <f t="shared" si="18"/>
        <v>0</v>
      </c>
      <c r="CC10">
        <f t="shared" si="18"/>
        <v>0</v>
      </c>
      <c r="CD10">
        <f t="shared" si="18"/>
        <v>0</v>
      </c>
      <c r="CE10">
        <f t="shared" si="18"/>
        <v>0</v>
      </c>
      <c r="CF10">
        <f t="shared" si="18"/>
        <v>0</v>
      </c>
      <c r="CG10">
        <f t="shared" si="18"/>
        <v>0</v>
      </c>
      <c r="CH10">
        <f t="shared" si="18"/>
        <v>0</v>
      </c>
      <c r="CI10">
        <f t="shared" si="18"/>
        <v>0</v>
      </c>
      <c r="CJ10">
        <f t="shared" si="18"/>
        <v>0</v>
      </c>
      <c r="CK10">
        <f t="shared" si="15"/>
        <v>0</v>
      </c>
      <c r="CL10">
        <f t="shared" si="15"/>
        <v>0</v>
      </c>
      <c r="CM10">
        <f t="shared" si="15"/>
        <v>0</v>
      </c>
      <c r="CN10">
        <f t="shared" si="15"/>
        <v>0</v>
      </c>
      <c r="CO10">
        <f t="shared" si="15"/>
        <v>0</v>
      </c>
      <c r="CP10">
        <f t="shared" si="15"/>
        <v>0</v>
      </c>
      <c r="CQ10">
        <f t="shared" si="15"/>
        <v>0</v>
      </c>
      <c r="CR10">
        <f t="shared" si="15"/>
        <v>0</v>
      </c>
      <c r="CS10">
        <f t="shared" si="15"/>
        <v>0</v>
      </c>
      <c r="CT10">
        <f t="shared" si="15"/>
        <v>0</v>
      </c>
      <c r="CU10">
        <f t="shared" si="15"/>
        <v>0</v>
      </c>
      <c r="CV10">
        <f t="shared" si="15"/>
        <v>0</v>
      </c>
      <c r="CW10">
        <f t="shared" si="15"/>
        <v>0</v>
      </c>
      <c r="CX10">
        <f t="shared" si="15"/>
        <v>0</v>
      </c>
      <c r="CY10">
        <f t="shared" si="15"/>
        <v>0</v>
      </c>
      <c r="CZ10">
        <f t="shared" si="9"/>
        <v>0</v>
      </c>
      <c r="DA10">
        <f t="shared" si="9"/>
        <v>0</v>
      </c>
      <c r="DB10">
        <f t="shared" si="9"/>
        <v>0</v>
      </c>
      <c r="DC10">
        <f t="shared" si="9"/>
        <v>0</v>
      </c>
      <c r="DD10">
        <f t="shared" si="9"/>
        <v>0</v>
      </c>
      <c r="DE10">
        <f t="shared" si="9"/>
        <v>0</v>
      </c>
      <c r="DF10">
        <f t="shared" si="9"/>
        <v>0</v>
      </c>
      <c r="DG10">
        <f t="shared" si="9"/>
        <v>0</v>
      </c>
      <c r="DH10">
        <f t="shared" si="9"/>
        <v>0</v>
      </c>
      <c r="DI10">
        <f t="shared" si="9"/>
        <v>0</v>
      </c>
      <c r="DJ10">
        <f t="shared" si="9"/>
        <v>0</v>
      </c>
      <c r="DK10">
        <f t="shared" si="9"/>
        <v>0</v>
      </c>
      <c r="DL10">
        <f t="shared" si="9"/>
        <v>0</v>
      </c>
      <c r="DM10">
        <f t="shared" si="9"/>
        <v>0</v>
      </c>
      <c r="DN10">
        <f t="shared" si="9"/>
        <v>0</v>
      </c>
      <c r="DO10">
        <f t="shared" si="9"/>
        <v>0</v>
      </c>
      <c r="DP10">
        <f t="shared" si="9"/>
        <v>0</v>
      </c>
      <c r="DQ10">
        <f t="shared" si="9"/>
        <v>0</v>
      </c>
      <c r="DR10">
        <f t="shared" si="9"/>
        <v>0</v>
      </c>
      <c r="DS10">
        <f t="shared" si="9"/>
        <v>0</v>
      </c>
      <c r="DT10">
        <f t="shared" ref="DT10:GE14" si="19">IF(AND(DT$1&gt;=$E10,DT$1&lt;=$F10),$B10,0)</f>
        <v>0</v>
      </c>
      <c r="DU10">
        <f t="shared" si="19"/>
        <v>0</v>
      </c>
      <c r="DV10">
        <f t="shared" si="19"/>
        <v>0</v>
      </c>
      <c r="DW10">
        <f t="shared" si="19"/>
        <v>0</v>
      </c>
      <c r="DX10">
        <f t="shared" si="19"/>
        <v>0</v>
      </c>
      <c r="DY10">
        <f t="shared" si="19"/>
        <v>0</v>
      </c>
      <c r="DZ10">
        <f t="shared" si="19"/>
        <v>0</v>
      </c>
      <c r="EA10">
        <f t="shared" si="19"/>
        <v>0</v>
      </c>
      <c r="EB10">
        <f t="shared" si="19"/>
        <v>0</v>
      </c>
      <c r="EC10">
        <f t="shared" si="19"/>
        <v>0</v>
      </c>
      <c r="ED10">
        <f t="shared" si="19"/>
        <v>0</v>
      </c>
      <c r="EE10">
        <f t="shared" si="19"/>
        <v>0</v>
      </c>
      <c r="EF10">
        <f t="shared" si="19"/>
        <v>0</v>
      </c>
      <c r="EG10">
        <f t="shared" si="19"/>
        <v>0</v>
      </c>
      <c r="EH10">
        <f t="shared" si="19"/>
        <v>0</v>
      </c>
      <c r="EI10">
        <f t="shared" si="19"/>
        <v>0</v>
      </c>
      <c r="EJ10">
        <f t="shared" si="19"/>
        <v>0</v>
      </c>
      <c r="EK10">
        <f t="shared" si="19"/>
        <v>0</v>
      </c>
      <c r="EL10">
        <f t="shared" ca="1" si="19"/>
        <v>0</v>
      </c>
      <c r="EM10">
        <f t="shared" ca="1" si="19"/>
        <v>0</v>
      </c>
      <c r="EN10">
        <f t="shared" ca="1" si="19"/>
        <v>0</v>
      </c>
      <c r="EO10">
        <f t="shared" ca="1" si="19"/>
        <v>0</v>
      </c>
      <c r="EP10">
        <f t="shared" ca="1" si="19"/>
        <v>0</v>
      </c>
      <c r="EQ10">
        <f t="shared" ca="1" si="19"/>
        <v>0</v>
      </c>
      <c r="ER10">
        <f t="shared" ca="1" si="19"/>
        <v>0</v>
      </c>
      <c r="ES10">
        <f t="shared" ca="1" si="19"/>
        <v>0</v>
      </c>
      <c r="ET10">
        <f t="shared" ca="1" si="19"/>
        <v>0</v>
      </c>
      <c r="EU10">
        <f t="shared" ca="1" si="19"/>
        <v>0</v>
      </c>
      <c r="EV10">
        <f t="shared" ca="1" si="19"/>
        <v>0</v>
      </c>
      <c r="EW10">
        <f t="shared" ca="1" si="19"/>
        <v>0</v>
      </c>
      <c r="EX10">
        <f t="shared" ca="1" si="19"/>
        <v>0</v>
      </c>
      <c r="EY10">
        <f t="shared" ca="1" si="19"/>
        <v>0</v>
      </c>
      <c r="EZ10">
        <f t="shared" ca="1" si="19"/>
        <v>0</v>
      </c>
      <c r="FA10">
        <f t="shared" ca="1" si="19"/>
        <v>0</v>
      </c>
      <c r="FB10">
        <f t="shared" ca="1" si="19"/>
        <v>0</v>
      </c>
      <c r="FC10">
        <f t="shared" ca="1" si="19"/>
        <v>0</v>
      </c>
      <c r="FD10">
        <f t="shared" ca="1" si="19"/>
        <v>0</v>
      </c>
      <c r="FE10">
        <f t="shared" si="19"/>
        <v>0</v>
      </c>
      <c r="FF10">
        <f t="shared" si="19"/>
        <v>0</v>
      </c>
      <c r="FG10">
        <f t="shared" si="19"/>
        <v>0</v>
      </c>
      <c r="FH10">
        <f t="shared" si="19"/>
        <v>0</v>
      </c>
      <c r="FI10">
        <f t="shared" si="19"/>
        <v>0</v>
      </c>
      <c r="FJ10">
        <f t="shared" si="19"/>
        <v>0</v>
      </c>
      <c r="FK10">
        <f t="shared" si="19"/>
        <v>0</v>
      </c>
      <c r="FL10">
        <f t="shared" si="19"/>
        <v>0</v>
      </c>
      <c r="FM10">
        <f t="shared" si="19"/>
        <v>0</v>
      </c>
      <c r="FN10">
        <f t="shared" si="19"/>
        <v>0</v>
      </c>
      <c r="FO10">
        <f t="shared" si="19"/>
        <v>0</v>
      </c>
      <c r="FP10">
        <f t="shared" si="19"/>
        <v>0</v>
      </c>
      <c r="FQ10">
        <f t="shared" si="19"/>
        <v>0</v>
      </c>
      <c r="FR10">
        <f t="shared" si="19"/>
        <v>0</v>
      </c>
      <c r="FS10">
        <f t="shared" si="19"/>
        <v>0</v>
      </c>
      <c r="FT10">
        <f t="shared" si="19"/>
        <v>0</v>
      </c>
      <c r="FU10">
        <f t="shared" si="19"/>
        <v>0</v>
      </c>
      <c r="FV10">
        <f t="shared" si="19"/>
        <v>0</v>
      </c>
      <c r="FW10">
        <f t="shared" si="19"/>
        <v>0</v>
      </c>
      <c r="FX10">
        <f t="shared" si="19"/>
        <v>0</v>
      </c>
      <c r="FY10">
        <f t="shared" si="19"/>
        <v>0</v>
      </c>
      <c r="FZ10">
        <f t="shared" si="19"/>
        <v>0</v>
      </c>
      <c r="GA10">
        <f t="shared" si="19"/>
        <v>0</v>
      </c>
      <c r="GB10">
        <f t="shared" si="19"/>
        <v>0</v>
      </c>
      <c r="GC10">
        <f t="shared" si="19"/>
        <v>0</v>
      </c>
      <c r="GD10">
        <f t="shared" si="19"/>
        <v>0</v>
      </c>
      <c r="GE10">
        <f t="shared" si="19"/>
        <v>0</v>
      </c>
      <c r="GF10">
        <f t="shared" si="16"/>
        <v>0</v>
      </c>
      <c r="GG10">
        <f t="shared" si="16"/>
        <v>0</v>
      </c>
      <c r="GH10">
        <f t="shared" si="16"/>
        <v>0</v>
      </c>
      <c r="GI10">
        <f t="shared" si="16"/>
        <v>0</v>
      </c>
      <c r="GJ10">
        <f t="shared" si="16"/>
        <v>0</v>
      </c>
      <c r="GK10">
        <f t="shared" si="16"/>
        <v>0</v>
      </c>
      <c r="GL10">
        <f t="shared" si="16"/>
        <v>0</v>
      </c>
      <c r="GM10">
        <f t="shared" si="16"/>
        <v>0</v>
      </c>
      <c r="GN10">
        <f t="shared" si="16"/>
        <v>0</v>
      </c>
      <c r="GO10">
        <f t="shared" si="16"/>
        <v>0</v>
      </c>
      <c r="GP10">
        <f t="shared" si="16"/>
        <v>0</v>
      </c>
      <c r="GQ10">
        <f t="shared" si="16"/>
        <v>0</v>
      </c>
      <c r="GR10">
        <f t="shared" si="16"/>
        <v>0</v>
      </c>
      <c r="GS10">
        <f t="shared" si="16"/>
        <v>0</v>
      </c>
      <c r="GT10">
        <f t="shared" si="13"/>
        <v>0</v>
      </c>
      <c r="GU10">
        <f t="shared" si="13"/>
        <v>0</v>
      </c>
      <c r="GV10">
        <f t="shared" si="13"/>
        <v>0</v>
      </c>
      <c r="GW10">
        <f t="shared" si="13"/>
        <v>0</v>
      </c>
      <c r="GX10">
        <f t="shared" si="13"/>
        <v>0</v>
      </c>
      <c r="GY10">
        <f t="shared" si="13"/>
        <v>0</v>
      </c>
      <c r="GZ10">
        <f t="shared" si="13"/>
        <v>0</v>
      </c>
      <c r="HA10">
        <f t="shared" si="13"/>
        <v>0</v>
      </c>
      <c r="HB10">
        <f t="shared" si="13"/>
        <v>0</v>
      </c>
      <c r="HC10">
        <f t="shared" si="13"/>
        <v>0</v>
      </c>
      <c r="HD10">
        <f t="shared" si="13"/>
        <v>0</v>
      </c>
      <c r="HE10">
        <f t="shared" si="13"/>
        <v>0</v>
      </c>
      <c r="HF10">
        <f t="shared" si="13"/>
        <v>0</v>
      </c>
      <c r="HG10">
        <f t="shared" si="13"/>
        <v>0</v>
      </c>
      <c r="HH10">
        <f t="shared" si="13"/>
        <v>0</v>
      </c>
      <c r="HI10">
        <f t="shared" si="10"/>
        <v>0</v>
      </c>
      <c r="HJ10">
        <f t="shared" si="10"/>
        <v>0</v>
      </c>
      <c r="HK10">
        <f t="shared" si="10"/>
        <v>0</v>
      </c>
      <c r="HL10">
        <f t="shared" si="10"/>
        <v>0</v>
      </c>
      <c r="HM10">
        <f t="shared" si="10"/>
        <v>0</v>
      </c>
      <c r="HN10">
        <f t="shared" si="10"/>
        <v>0</v>
      </c>
      <c r="HO10">
        <f t="shared" si="10"/>
        <v>0</v>
      </c>
      <c r="HP10">
        <f t="shared" si="10"/>
        <v>0</v>
      </c>
      <c r="HQ10">
        <f t="shared" si="10"/>
        <v>0</v>
      </c>
      <c r="HR10">
        <f t="shared" ref="HR10:KC14" si="20">IF(AND(HR$1&gt;=$E10,HR$1&lt;=$F10),$B10,0)</f>
        <v>0</v>
      </c>
      <c r="HS10">
        <f t="shared" si="20"/>
        <v>0</v>
      </c>
      <c r="HT10">
        <f t="shared" si="20"/>
        <v>0</v>
      </c>
      <c r="HU10">
        <f t="shared" si="20"/>
        <v>0</v>
      </c>
      <c r="HV10">
        <f t="shared" si="20"/>
        <v>0</v>
      </c>
      <c r="HW10">
        <f t="shared" si="20"/>
        <v>0</v>
      </c>
      <c r="HX10">
        <f t="shared" si="20"/>
        <v>0</v>
      </c>
      <c r="HY10">
        <f t="shared" si="20"/>
        <v>0</v>
      </c>
      <c r="HZ10">
        <f t="shared" si="20"/>
        <v>0</v>
      </c>
      <c r="IA10">
        <f t="shared" si="20"/>
        <v>0</v>
      </c>
      <c r="IB10">
        <f t="shared" si="20"/>
        <v>0</v>
      </c>
      <c r="IC10">
        <f t="shared" si="20"/>
        <v>0</v>
      </c>
      <c r="ID10">
        <f t="shared" si="20"/>
        <v>0</v>
      </c>
      <c r="IE10">
        <f t="shared" si="20"/>
        <v>0</v>
      </c>
      <c r="IF10">
        <f t="shared" si="20"/>
        <v>0</v>
      </c>
      <c r="IG10">
        <f t="shared" si="20"/>
        <v>0</v>
      </c>
      <c r="IH10">
        <f t="shared" si="20"/>
        <v>0</v>
      </c>
      <c r="II10">
        <f t="shared" si="20"/>
        <v>0</v>
      </c>
      <c r="IJ10">
        <f t="shared" si="20"/>
        <v>0</v>
      </c>
      <c r="IK10">
        <f t="shared" si="20"/>
        <v>0</v>
      </c>
      <c r="IL10">
        <f t="shared" si="20"/>
        <v>0</v>
      </c>
      <c r="IM10">
        <f t="shared" si="20"/>
        <v>0</v>
      </c>
      <c r="IN10">
        <f t="shared" si="20"/>
        <v>0</v>
      </c>
      <c r="IO10">
        <f t="shared" si="20"/>
        <v>0</v>
      </c>
      <c r="IP10">
        <f t="shared" si="20"/>
        <v>0</v>
      </c>
      <c r="IQ10">
        <f t="shared" si="20"/>
        <v>0</v>
      </c>
      <c r="IR10">
        <f t="shared" si="20"/>
        <v>0</v>
      </c>
      <c r="IS10">
        <f t="shared" si="20"/>
        <v>0</v>
      </c>
      <c r="IT10">
        <f t="shared" si="20"/>
        <v>0</v>
      </c>
      <c r="IU10">
        <f t="shared" si="20"/>
        <v>0</v>
      </c>
      <c r="IV10">
        <f t="shared" si="20"/>
        <v>0</v>
      </c>
      <c r="IW10">
        <f t="shared" si="20"/>
        <v>0</v>
      </c>
      <c r="IX10">
        <f t="shared" si="20"/>
        <v>0</v>
      </c>
      <c r="IY10">
        <f t="shared" si="20"/>
        <v>0</v>
      </c>
      <c r="IZ10">
        <f t="shared" si="20"/>
        <v>0</v>
      </c>
      <c r="JA10">
        <f t="shared" si="20"/>
        <v>0</v>
      </c>
      <c r="JB10">
        <f t="shared" si="20"/>
        <v>0</v>
      </c>
      <c r="JC10">
        <f t="shared" si="20"/>
        <v>0</v>
      </c>
      <c r="JD10">
        <f t="shared" si="20"/>
        <v>0</v>
      </c>
      <c r="JE10">
        <f t="shared" si="20"/>
        <v>0</v>
      </c>
      <c r="JF10">
        <f t="shared" si="20"/>
        <v>0</v>
      </c>
      <c r="JG10">
        <f t="shared" si="20"/>
        <v>0</v>
      </c>
      <c r="JH10">
        <f t="shared" si="20"/>
        <v>0</v>
      </c>
      <c r="JI10">
        <f t="shared" si="20"/>
        <v>0</v>
      </c>
      <c r="JJ10">
        <f t="shared" si="20"/>
        <v>0</v>
      </c>
      <c r="JK10">
        <f t="shared" si="20"/>
        <v>0</v>
      </c>
      <c r="JL10">
        <f t="shared" si="20"/>
        <v>0</v>
      </c>
      <c r="JM10">
        <f t="shared" si="20"/>
        <v>0</v>
      </c>
      <c r="JN10">
        <f t="shared" si="20"/>
        <v>0</v>
      </c>
      <c r="JO10">
        <f t="shared" si="20"/>
        <v>0</v>
      </c>
      <c r="JP10">
        <f t="shared" si="20"/>
        <v>0</v>
      </c>
      <c r="JQ10">
        <f t="shared" si="20"/>
        <v>0</v>
      </c>
      <c r="JR10">
        <f t="shared" si="20"/>
        <v>0</v>
      </c>
      <c r="JS10">
        <f t="shared" si="20"/>
        <v>0</v>
      </c>
      <c r="JT10">
        <f t="shared" si="20"/>
        <v>0</v>
      </c>
      <c r="JU10">
        <f t="shared" si="20"/>
        <v>0</v>
      </c>
      <c r="JV10">
        <f t="shared" si="20"/>
        <v>0</v>
      </c>
      <c r="JW10">
        <f t="shared" si="20"/>
        <v>0</v>
      </c>
      <c r="JX10">
        <f t="shared" si="20"/>
        <v>0</v>
      </c>
      <c r="JY10">
        <f t="shared" si="20"/>
        <v>0</v>
      </c>
      <c r="JZ10">
        <f t="shared" si="20"/>
        <v>0</v>
      </c>
      <c r="KA10">
        <f t="shared" si="20"/>
        <v>0</v>
      </c>
      <c r="KB10">
        <f t="shared" si="20"/>
        <v>0</v>
      </c>
      <c r="KC10">
        <f t="shared" si="20"/>
        <v>0</v>
      </c>
      <c r="KD10">
        <f t="shared" si="17"/>
        <v>0</v>
      </c>
      <c r="KE10">
        <f t="shared" si="17"/>
        <v>0</v>
      </c>
      <c r="KF10">
        <f t="shared" si="17"/>
        <v>0</v>
      </c>
      <c r="KG10">
        <f t="shared" si="17"/>
        <v>0</v>
      </c>
      <c r="KH10">
        <f t="shared" si="17"/>
        <v>0</v>
      </c>
      <c r="KI10">
        <f t="shared" si="17"/>
        <v>0</v>
      </c>
      <c r="KJ10">
        <f t="shared" si="17"/>
        <v>0</v>
      </c>
      <c r="KK10">
        <f t="shared" si="17"/>
        <v>0</v>
      </c>
      <c r="KL10">
        <f t="shared" si="17"/>
        <v>0</v>
      </c>
      <c r="KM10">
        <f t="shared" si="17"/>
        <v>0</v>
      </c>
      <c r="KN10">
        <f t="shared" si="17"/>
        <v>0</v>
      </c>
      <c r="KO10">
        <f t="shared" si="17"/>
        <v>0</v>
      </c>
      <c r="KP10">
        <f t="shared" si="17"/>
        <v>0</v>
      </c>
      <c r="KQ10">
        <f t="shared" si="17"/>
        <v>0</v>
      </c>
      <c r="KR10">
        <f t="shared" si="17"/>
        <v>0</v>
      </c>
      <c r="KS10">
        <f t="shared" si="17"/>
        <v>0</v>
      </c>
      <c r="KT10">
        <f t="shared" si="17"/>
        <v>0</v>
      </c>
      <c r="KU10">
        <f t="shared" si="17"/>
        <v>0</v>
      </c>
      <c r="KV10">
        <f t="shared" si="17"/>
        <v>0</v>
      </c>
      <c r="KW10">
        <f t="shared" si="17"/>
        <v>0</v>
      </c>
      <c r="KX10">
        <f t="shared" si="17"/>
        <v>0</v>
      </c>
      <c r="KY10">
        <f t="shared" si="17"/>
        <v>0</v>
      </c>
      <c r="KZ10">
        <f t="shared" si="17"/>
        <v>0</v>
      </c>
      <c r="LA10">
        <f t="shared" si="17"/>
        <v>0</v>
      </c>
      <c r="LB10">
        <f t="shared" si="17"/>
        <v>0</v>
      </c>
      <c r="LC10">
        <f t="shared" si="17"/>
        <v>0</v>
      </c>
      <c r="LD10">
        <f t="shared" si="17"/>
        <v>0</v>
      </c>
      <c r="LE10">
        <f t="shared" si="17"/>
        <v>0</v>
      </c>
      <c r="LF10">
        <f t="shared" si="17"/>
        <v>0</v>
      </c>
      <c r="LG10">
        <f t="shared" si="17"/>
        <v>0</v>
      </c>
      <c r="LH10">
        <f t="shared" si="17"/>
        <v>0</v>
      </c>
      <c r="LI10">
        <f t="shared" si="17"/>
        <v>0</v>
      </c>
      <c r="LJ10">
        <f t="shared" si="17"/>
        <v>0</v>
      </c>
      <c r="LK10">
        <f t="shared" si="17"/>
        <v>0</v>
      </c>
      <c r="LL10">
        <f t="shared" si="17"/>
        <v>0</v>
      </c>
      <c r="LM10">
        <f t="shared" si="17"/>
        <v>0</v>
      </c>
      <c r="LN10">
        <f t="shared" si="17"/>
        <v>0</v>
      </c>
      <c r="LO10">
        <f t="shared" si="17"/>
        <v>0</v>
      </c>
      <c r="LP10">
        <f t="shared" si="17"/>
        <v>0</v>
      </c>
      <c r="LQ10">
        <f t="shared" si="17"/>
        <v>0</v>
      </c>
      <c r="LR10">
        <f t="shared" si="17"/>
        <v>0</v>
      </c>
      <c r="LS10">
        <f t="shared" si="17"/>
        <v>0</v>
      </c>
      <c r="LT10">
        <f t="shared" si="17"/>
        <v>0</v>
      </c>
      <c r="LU10">
        <f t="shared" si="14"/>
        <v>0</v>
      </c>
      <c r="LV10">
        <f t="shared" si="14"/>
        <v>0</v>
      </c>
      <c r="LW10">
        <f t="shared" si="14"/>
        <v>0</v>
      </c>
      <c r="LX10">
        <f t="shared" si="14"/>
        <v>0</v>
      </c>
      <c r="LY10">
        <f t="shared" si="14"/>
        <v>0</v>
      </c>
      <c r="LZ10">
        <f t="shared" si="14"/>
        <v>0</v>
      </c>
      <c r="MA10">
        <f t="shared" si="14"/>
        <v>0</v>
      </c>
      <c r="MB10">
        <f t="shared" si="14"/>
        <v>0</v>
      </c>
      <c r="MC10">
        <f t="shared" si="14"/>
        <v>0</v>
      </c>
      <c r="MD10">
        <f t="shared" si="14"/>
        <v>0</v>
      </c>
      <c r="ME10">
        <f t="shared" si="14"/>
        <v>0</v>
      </c>
      <c r="MF10">
        <f t="shared" si="14"/>
        <v>0</v>
      </c>
      <c r="MG10">
        <f t="shared" si="11"/>
        <v>0</v>
      </c>
      <c r="MH10">
        <f t="shared" si="11"/>
        <v>0</v>
      </c>
      <c r="MI10">
        <f t="shared" si="11"/>
        <v>0</v>
      </c>
      <c r="MJ10">
        <f t="shared" si="11"/>
        <v>0</v>
      </c>
      <c r="MK10">
        <f t="shared" si="11"/>
        <v>0</v>
      </c>
      <c r="ML10">
        <f t="shared" si="11"/>
        <v>0</v>
      </c>
      <c r="MM10">
        <f t="shared" si="11"/>
        <v>0</v>
      </c>
      <c r="MN10">
        <f t="shared" si="11"/>
        <v>0</v>
      </c>
      <c r="MO10">
        <f t="shared" si="11"/>
        <v>0</v>
      </c>
      <c r="MP10">
        <f t="shared" si="11"/>
        <v>0</v>
      </c>
      <c r="MQ10">
        <f t="shared" si="11"/>
        <v>0</v>
      </c>
      <c r="MR10">
        <f t="shared" si="11"/>
        <v>0</v>
      </c>
      <c r="MS10">
        <f t="shared" si="11"/>
        <v>0</v>
      </c>
      <c r="MT10">
        <f t="shared" si="11"/>
        <v>0</v>
      </c>
      <c r="MU10">
        <f t="shared" si="11"/>
        <v>0</v>
      </c>
      <c r="MV10">
        <f t="shared" si="11"/>
        <v>0</v>
      </c>
      <c r="MW10">
        <f t="shared" si="11"/>
        <v>0</v>
      </c>
      <c r="MX10">
        <f t="shared" si="11"/>
        <v>0</v>
      </c>
      <c r="MY10">
        <f t="shared" si="11"/>
        <v>0</v>
      </c>
      <c r="MZ10">
        <f t="shared" si="11"/>
        <v>0</v>
      </c>
      <c r="NA10">
        <f t="shared" si="11"/>
        <v>0</v>
      </c>
      <c r="NB10">
        <f t="shared" si="11"/>
        <v>0</v>
      </c>
      <c r="NC10">
        <f t="shared" si="11"/>
        <v>0</v>
      </c>
      <c r="ND10">
        <f t="shared" si="11"/>
        <v>0</v>
      </c>
      <c r="NE10">
        <f t="shared" si="11"/>
        <v>0</v>
      </c>
    </row>
    <row r="11" spans="1:369" x14ac:dyDescent="0.35">
      <c r="A11" t="s">
        <v>359</v>
      </c>
      <c r="B11">
        <f ca="1">IF(Toolkit!E12="Basic (B)",1,IF(Toolkit!E12="Medium-Low (ML)",2,IF(Toolkit!E12="Medium-High (MH)",3,IF(Toolkit!E12="High (H)",4,0))))</f>
        <v>0</v>
      </c>
      <c r="C11">
        <v>1</v>
      </c>
      <c r="D11">
        <f t="shared" si="0"/>
        <v>5.2631578947368418E-2</v>
      </c>
      <c r="E11">
        <f>F10</f>
        <v>151.57894736842104</v>
      </c>
      <c r="F11">
        <f>360*SUM($D$3:D11)</f>
        <v>170.52631578947367</v>
      </c>
      <c r="H11" t="s">
        <v>701</v>
      </c>
      <c r="I11">
        <f t="shared" si="1"/>
        <v>0</v>
      </c>
      <c r="J11">
        <f t="shared" si="1"/>
        <v>0</v>
      </c>
      <c r="K11">
        <f t="shared" si="1"/>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8"/>
        <v>0</v>
      </c>
      <c r="Z11">
        <f t="shared" si="18"/>
        <v>0</v>
      </c>
      <c r="AA11">
        <f t="shared" si="18"/>
        <v>0</v>
      </c>
      <c r="AB11">
        <f t="shared" si="18"/>
        <v>0</v>
      </c>
      <c r="AC11">
        <f t="shared" si="18"/>
        <v>0</v>
      </c>
      <c r="AD11">
        <f t="shared" si="18"/>
        <v>0</v>
      </c>
      <c r="AE11">
        <f t="shared" si="18"/>
        <v>0</v>
      </c>
      <c r="AF11">
        <f t="shared" si="18"/>
        <v>0</v>
      </c>
      <c r="AG11">
        <f t="shared" si="18"/>
        <v>0</v>
      </c>
      <c r="AH11">
        <f t="shared" si="18"/>
        <v>0</v>
      </c>
      <c r="AI11">
        <f t="shared" si="18"/>
        <v>0</v>
      </c>
      <c r="AJ11">
        <f t="shared" si="18"/>
        <v>0</v>
      </c>
      <c r="AK11">
        <f t="shared" si="18"/>
        <v>0</v>
      </c>
      <c r="AL11">
        <f t="shared" si="18"/>
        <v>0</v>
      </c>
      <c r="AM11">
        <f t="shared" si="18"/>
        <v>0</v>
      </c>
      <c r="AN11">
        <f t="shared" si="18"/>
        <v>0</v>
      </c>
      <c r="AO11">
        <f t="shared" si="18"/>
        <v>0</v>
      </c>
      <c r="AP11">
        <f t="shared" si="18"/>
        <v>0</v>
      </c>
      <c r="AQ11">
        <f t="shared" si="18"/>
        <v>0</v>
      </c>
      <c r="AR11">
        <f t="shared" si="18"/>
        <v>0</v>
      </c>
      <c r="AS11">
        <f t="shared" si="18"/>
        <v>0</v>
      </c>
      <c r="AT11">
        <f t="shared" si="18"/>
        <v>0</v>
      </c>
      <c r="AU11">
        <f t="shared" si="18"/>
        <v>0</v>
      </c>
      <c r="AV11">
        <f t="shared" si="18"/>
        <v>0</v>
      </c>
      <c r="AW11">
        <f t="shared" si="18"/>
        <v>0</v>
      </c>
      <c r="AX11">
        <f t="shared" si="18"/>
        <v>0</v>
      </c>
      <c r="AY11">
        <f t="shared" si="18"/>
        <v>0</v>
      </c>
      <c r="AZ11">
        <f t="shared" si="18"/>
        <v>0</v>
      </c>
      <c r="BA11">
        <f t="shared" si="18"/>
        <v>0</v>
      </c>
      <c r="BB11">
        <f t="shared" si="18"/>
        <v>0</v>
      </c>
      <c r="BC11">
        <f t="shared" si="18"/>
        <v>0</v>
      </c>
      <c r="BD11">
        <f t="shared" si="18"/>
        <v>0</v>
      </c>
      <c r="BE11">
        <f t="shared" si="18"/>
        <v>0</v>
      </c>
      <c r="BF11">
        <f t="shared" si="18"/>
        <v>0</v>
      </c>
      <c r="BG11">
        <f t="shared" si="18"/>
        <v>0</v>
      </c>
      <c r="BH11">
        <f t="shared" si="18"/>
        <v>0</v>
      </c>
      <c r="BI11">
        <f t="shared" si="18"/>
        <v>0</v>
      </c>
      <c r="BJ11">
        <f t="shared" si="18"/>
        <v>0</v>
      </c>
      <c r="BK11">
        <f t="shared" si="18"/>
        <v>0</v>
      </c>
      <c r="BL11">
        <f t="shared" si="18"/>
        <v>0</v>
      </c>
      <c r="BM11">
        <f t="shared" si="18"/>
        <v>0</v>
      </c>
      <c r="BN11">
        <f t="shared" si="18"/>
        <v>0</v>
      </c>
      <c r="BO11">
        <f t="shared" si="18"/>
        <v>0</v>
      </c>
      <c r="BP11">
        <f t="shared" si="18"/>
        <v>0</v>
      </c>
      <c r="BQ11">
        <f t="shared" si="18"/>
        <v>0</v>
      </c>
      <c r="BR11">
        <f t="shared" si="18"/>
        <v>0</v>
      </c>
      <c r="BS11">
        <f t="shared" si="18"/>
        <v>0</v>
      </c>
      <c r="BT11">
        <f t="shared" si="18"/>
        <v>0</v>
      </c>
      <c r="BU11">
        <f t="shared" si="18"/>
        <v>0</v>
      </c>
      <c r="BV11">
        <f t="shared" si="18"/>
        <v>0</v>
      </c>
      <c r="BW11">
        <f t="shared" si="18"/>
        <v>0</v>
      </c>
      <c r="BX11">
        <f t="shared" si="18"/>
        <v>0</v>
      </c>
      <c r="BY11">
        <f t="shared" si="18"/>
        <v>0</v>
      </c>
      <c r="BZ11">
        <f t="shared" si="18"/>
        <v>0</v>
      </c>
      <c r="CA11">
        <f t="shared" si="18"/>
        <v>0</v>
      </c>
      <c r="CB11">
        <f t="shared" si="18"/>
        <v>0</v>
      </c>
      <c r="CC11">
        <f t="shared" si="18"/>
        <v>0</v>
      </c>
      <c r="CD11">
        <f t="shared" si="18"/>
        <v>0</v>
      </c>
      <c r="CE11">
        <f t="shared" si="18"/>
        <v>0</v>
      </c>
      <c r="CF11">
        <f t="shared" si="18"/>
        <v>0</v>
      </c>
      <c r="CG11">
        <f t="shared" si="18"/>
        <v>0</v>
      </c>
      <c r="CH11">
        <f t="shared" si="18"/>
        <v>0</v>
      </c>
      <c r="CI11">
        <f t="shared" si="18"/>
        <v>0</v>
      </c>
      <c r="CJ11">
        <f t="shared" si="18"/>
        <v>0</v>
      </c>
      <c r="CK11">
        <f t="shared" si="15"/>
        <v>0</v>
      </c>
      <c r="CL11">
        <f t="shared" si="15"/>
        <v>0</v>
      </c>
      <c r="CM11">
        <f t="shared" si="15"/>
        <v>0</v>
      </c>
      <c r="CN11">
        <f t="shared" si="15"/>
        <v>0</v>
      </c>
      <c r="CO11">
        <f t="shared" si="15"/>
        <v>0</v>
      </c>
      <c r="CP11">
        <f t="shared" si="15"/>
        <v>0</v>
      </c>
      <c r="CQ11">
        <f t="shared" si="15"/>
        <v>0</v>
      </c>
      <c r="CR11">
        <f t="shared" si="15"/>
        <v>0</v>
      </c>
      <c r="CS11">
        <f t="shared" si="15"/>
        <v>0</v>
      </c>
      <c r="CT11">
        <f t="shared" si="15"/>
        <v>0</v>
      </c>
      <c r="CU11">
        <f t="shared" si="15"/>
        <v>0</v>
      </c>
      <c r="CV11">
        <f t="shared" si="15"/>
        <v>0</v>
      </c>
      <c r="CW11">
        <f t="shared" si="15"/>
        <v>0</v>
      </c>
      <c r="CX11">
        <f t="shared" si="15"/>
        <v>0</v>
      </c>
      <c r="CY11">
        <f t="shared" si="15"/>
        <v>0</v>
      </c>
      <c r="CZ11">
        <f t="shared" ref="CZ11:DO21" si="21">IF(AND(CZ$1&gt;=$E11,CZ$1&lt;=$F11),$B11,0)</f>
        <v>0</v>
      </c>
      <c r="DA11">
        <f t="shared" si="21"/>
        <v>0</v>
      </c>
      <c r="DB11">
        <f t="shared" si="21"/>
        <v>0</v>
      </c>
      <c r="DC11">
        <f t="shared" si="21"/>
        <v>0</v>
      </c>
      <c r="DD11">
        <f t="shared" si="21"/>
        <v>0</v>
      </c>
      <c r="DE11">
        <f t="shared" si="21"/>
        <v>0</v>
      </c>
      <c r="DF11">
        <f t="shared" si="21"/>
        <v>0</v>
      </c>
      <c r="DG11">
        <f t="shared" si="21"/>
        <v>0</v>
      </c>
      <c r="DH11">
        <f t="shared" si="21"/>
        <v>0</v>
      </c>
      <c r="DI11">
        <f t="shared" si="21"/>
        <v>0</v>
      </c>
      <c r="DJ11">
        <f t="shared" si="21"/>
        <v>0</v>
      </c>
      <c r="DK11">
        <f t="shared" si="21"/>
        <v>0</v>
      </c>
      <c r="DL11">
        <f t="shared" si="21"/>
        <v>0</v>
      </c>
      <c r="DM11">
        <f t="shared" si="21"/>
        <v>0</v>
      </c>
      <c r="DN11">
        <f t="shared" si="21"/>
        <v>0</v>
      </c>
      <c r="DO11">
        <f t="shared" si="21"/>
        <v>0</v>
      </c>
      <c r="DP11">
        <f t="shared" ref="DP11:EE21" si="22">IF(AND(DP$1&gt;=$E11,DP$1&lt;=$F11),$B11,0)</f>
        <v>0</v>
      </c>
      <c r="DQ11">
        <f t="shared" si="22"/>
        <v>0</v>
      </c>
      <c r="DR11">
        <f t="shared" si="22"/>
        <v>0</v>
      </c>
      <c r="DS11">
        <f t="shared" si="22"/>
        <v>0</v>
      </c>
      <c r="DT11">
        <f t="shared" si="22"/>
        <v>0</v>
      </c>
      <c r="DU11">
        <f t="shared" si="19"/>
        <v>0</v>
      </c>
      <c r="DV11">
        <f t="shared" si="19"/>
        <v>0</v>
      </c>
      <c r="DW11">
        <f t="shared" si="19"/>
        <v>0</v>
      </c>
      <c r="DX11">
        <f t="shared" si="19"/>
        <v>0</v>
      </c>
      <c r="DY11">
        <f t="shared" si="19"/>
        <v>0</v>
      </c>
      <c r="DZ11">
        <f t="shared" si="19"/>
        <v>0</v>
      </c>
      <c r="EA11">
        <f t="shared" si="19"/>
        <v>0</v>
      </c>
      <c r="EB11">
        <f t="shared" si="19"/>
        <v>0</v>
      </c>
      <c r="EC11">
        <f t="shared" si="19"/>
        <v>0</v>
      </c>
      <c r="ED11">
        <f t="shared" si="19"/>
        <v>0</v>
      </c>
      <c r="EE11">
        <f t="shared" si="19"/>
        <v>0</v>
      </c>
      <c r="EF11">
        <f t="shared" si="19"/>
        <v>0</v>
      </c>
      <c r="EG11">
        <f t="shared" si="19"/>
        <v>0</v>
      </c>
      <c r="EH11">
        <f t="shared" si="19"/>
        <v>0</v>
      </c>
      <c r="EI11">
        <f t="shared" si="19"/>
        <v>0</v>
      </c>
      <c r="EJ11">
        <f t="shared" si="19"/>
        <v>0</v>
      </c>
      <c r="EK11">
        <f t="shared" si="19"/>
        <v>0</v>
      </c>
      <c r="EL11">
        <f t="shared" si="19"/>
        <v>0</v>
      </c>
      <c r="EM11">
        <f t="shared" si="19"/>
        <v>0</v>
      </c>
      <c r="EN11">
        <f t="shared" si="19"/>
        <v>0</v>
      </c>
      <c r="EO11">
        <f t="shared" si="19"/>
        <v>0</v>
      </c>
      <c r="EP11">
        <f t="shared" si="19"/>
        <v>0</v>
      </c>
      <c r="EQ11">
        <f t="shared" si="19"/>
        <v>0</v>
      </c>
      <c r="ER11">
        <f t="shared" si="19"/>
        <v>0</v>
      </c>
      <c r="ES11">
        <f t="shared" si="19"/>
        <v>0</v>
      </c>
      <c r="ET11">
        <f t="shared" si="19"/>
        <v>0</v>
      </c>
      <c r="EU11">
        <f t="shared" si="19"/>
        <v>0</v>
      </c>
      <c r="EV11">
        <f t="shared" si="19"/>
        <v>0</v>
      </c>
      <c r="EW11">
        <f t="shared" si="19"/>
        <v>0</v>
      </c>
      <c r="EX11">
        <f t="shared" si="19"/>
        <v>0</v>
      </c>
      <c r="EY11">
        <f t="shared" si="19"/>
        <v>0</v>
      </c>
      <c r="EZ11">
        <f t="shared" si="19"/>
        <v>0</v>
      </c>
      <c r="FA11">
        <f t="shared" si="19"/>
        <v>0</v>
      </c>
      <c r="FB11">
        <f t="shared" si="19"/>
        <v>0</v>
      </c>
      <c r="FC11">
        <f t="shared" si="19"/>
        <v>0</v>
      </c>
      <c r="FD11">
        <f t="shared" si="19"/>
        <v>0</v>
      </c>
      <c r="FE11">
        <f t="shared" ca="1" si="19"/>
        <v>0</v>
      </c>
      <c r="FF11">
        <f t="shared" ca="1" si="19"/>
        <v>0</v>
      </c>
      <c r="FG11">
        <f t="shared" ca="1" si="19"/>
        <v>0</v>
      </c>
      <c r="FH11">
        <f t="shared" ca="1" si="19"/>
        <v>0</v>
      </c>
      <c r="FI11">
        <f t="shared" ca="1" si="19"/>
        <v>0</v>
      </c>
      <c r="FJ11">
        <f t="shared" ca="1" si="19"/>
        <v>0</v>
      </c>
      <c r="FK11">
        <f t="shared" ca="1" si="19"/>
        <v>0</v>
      </c>
      <c r="FL11">
        <f t="shared" ca="1" si="19"/>
        <v>0</v>
      </c>
      <c r="FM11">
        <f t="shared" ca="1" si="19"/>
        <v>0</v>
      </c>
      <c r="FN11">
        <f t="shared" ca="1" si="19"/>
        <v>0</v>
      </c>
      <c r="FO11">
        <f t="shared" ca="1" si="19"/>
        <v>0</v>
      </c>
      <c r="FP11">
        <f t="shared" ca="1" si="19"/>
        <v>0</v>
      </c>
      <c r="FQ11">
        <f t="shared" ca="1" si="19"/>
        <v>0</v>
      </c>
      <c r="FR11">
        <f t="shared" ca="1" si="19"/>
        <v>0</v>
      </c>
      <c r="FS11">
        <f t="shared" ca="1" si="19"/>
        <v>0</v>
      </c>
      <c r="FT11">
        <f t="shared" ca="1" si="19"/>
        <v>0</v>
      </c>
      <c r="FU11">
        <f t="shared" ca="1" si="19"/>
        <v>0</v>
      </c>
      <c r="FV11">
        <f t="shared" ca="1" si="19"/>
        <v>0</v>
      </c>
      <c r="FW11">
        <f t="shared" ca="1" si="19"/>
        <v>0</v>
      </c>
      <c r="FX11">
        <f t="shared" si="19"/>
        <v>0</v>
      </c>
      <c r="FY11">
        <f t="shared" si="19"/>
        <v>0</v>
      </c>
      <c r="FZ11">
        <f t="shared" si="19"/>
        <v>0</v>
      </c>
      <c r="GA11">
        <f t="shared" si="19"/>
        <v>0</v>
      </c>
      <c r="GB11">
        <f t="shared" si="19"/>
        <v>0</v>
      </c>
      <c r="GC11">
        <f t="shared" si="19"/>
        <v>0</v>
      </c>
      <c r="GD11">
        <f t="shared" si="19"/>
        <v>0</v>
      </c>
      <c r="GE11">
        <f t="shared" si="19"/>
        <v>0</v>
      </c>
      <c r="GF11">
        <f t="shared" si="16"/>
        <v>0</v>
      </c>
      <c r="GG11">
        <f t="shared" si="16"/>
        <v>0</v>
      </c>
      <c r="GH11">
        <f t="shared" si="16"/>
        <v>0</v>
      </c>
      <c r="GI11">
        <f t="shared" si="16"/>
        <v>0</v>
      </c>
      <c r="GJ11">
        <f t="shared" si="16"/>
        <v>0</v>
      </c>
      <c r="GK11">
        <f t="shared" si="16"/>
        <v>0</v>
      </c>
      <c r="GL11">
        <f t="shared" si="16"/>
        <v>0</v>
      </c>
      <c r="GM11">
        <f t="shared" si="16"/>
        <v>0</v>
      </c>
      <c r="GN11">
        <f t="shared" si="16"/>
        <v>0</v>
      </c>
      <c r="GO11">
        <f t="shared" si="16"/>
        <v>0</v>
      </c>
      <c r="GP11">
        <f t="shared" si="16"/>
        <v>0</v>
      </c>
      <c r="GQ11">
        <f t="shared" si="16"/>
        <v>0</v>
      </c>
      <c r="GR11">
        <f t="shared" si="16"/>
        <v>0</v>
      </c>
      <c r="GS11">
        <f t="shared" si="16"/>
        <v>0</v>
      </c>
      <c r="GT11">
        <f t="shared" si="16"/>
        <v>0</v>
      </c>
      <c r="GU11">
        <f t="shared" si="16"/>
        <v>0</v>
      </c>
      <c r="GV11">
        <f t="shared" si="16"/>
        <v>0</v>
      </c>
      <c r="GW11">
        <f t="shared" si="13"/>
        <v>0</v>
      </c>
      <c r="GX11">
        <f t="shared" si="13"/>
        <v>0</v>
      </c>
      <c r="GY11">
        <f t="shared" si="13"/>
        <v>0</v>
      </c>
      <c r="GZ11">
        <f t="shared" si="13"/>
        <v>0</v>
      </c>
      <c r="HA11">
        <f t="shared" si="13"/>
        <v>0</v>
      </c>
      <c r="HB11">
        <f t="shared" si="13"/>
        <v>0</v>
      </c>
      <c r="HC11">
        <f t="shared" si="13"/>
        <v>0</v>
      </c>
      <c r="HD11">
        <f t="shared" si="13"/>
        <v>0</v>
      </c>
      <c r="HE11">
        <f t="shared" si="13"/>
        <v>0</v>
      </c>
      <c r="HF11">
        <f t="shared" si="13"/>
        <v>0</v>
      </c>
      <c r="HG11">
        <f t="shared" si="13"/>
        <v>0</v>
      </c>
      <c r="HH11">
        <f t="shared" si="13"/>
        <v>0</v>
      </c>
      <c r="HI11">
        <f t="shared" ref="HI11:HX21" si="23">IF(AND(HI$1&gt;=$E11,HI$1&lt;=$F11),$B11,0)</f>
        <v>0</v>
      </c>
      <c r="HJ11">
        <f t="shared" si="23"/>
        <v>0</v>
      </c>
      <c r="HK11">
        <f t="shared" si="23"/>
        <v>0</v>
      </c>
      <c r="HL11">
        <f t="shared" si="23"/>
        <v>0</v>
      </c>
      <c r="HM11">
        <f t="shared" si="23"/>
        <v>0</v>
      </c>
      <c r="HN11">
        <f t="shared" si="23"/>
        <v>0</v>
      </c>
      <c r="HO11">
        <f t="shared" si="23"/>
        <v>0</v>
      </c>
      <c r="HP11">
        <f t="shared" si="23"/>
        <v>0</v>
      </c>
      <c r="HQ11">
        <f t="shared" si="23"/>
        <v>0</v>
      </c>
      <c r="HR11">
        <f t="shared" si="23"/>
        <v>0</v>
      </c>
      <c r="HS11">
        <f t="shared" si="23"/>
        <v>0</v>
      </c>
      <c r="HT11">
        <f t="shared" si="23"/>
        <v>0</v>
      </c>
      <c r="HU11">
        <f t="shared" si="23"/>
        <v>0</v>
      </c>
      <c r="HV11">
        <f t="shared" si="23"/>
        <v>0</v>
      </c>
      <c r="HW11">
        <f t="shared" si="23"/>
        <v>0</v>
      </c>
      <c r="HX11">
        <f t="shared" si="20"/>
        <v>0</v>
      </c>
      <c r="HY11">
        <f t="shared" si="20"/>
        <v>0</v>
      </c>
      <c r="HZ11">
        <f t="shared" si="20"/>
        <v>0</v>
      </c>
      <c r="IA11">
        <f t="shared" si="20"/>
        <v>0</v>
      </c>
      <c r="IB11">
        <f t="shared" si="20"/>
        <v>0</v>
      </c>
      <c r="IC11">
        <f t="shared" si="20"/>
        <v>0</v>
      </c>
      <c r="ID11">
        <f t="shared" si="20"/>
        <v>0</v>
      </c>
      <c r="IE11">
        <f t="shared" si="20"/>
        <v>0</v>
      </c>
      <c r="IF11">
        <f t="shared" si="20"/>
        <v>0</v>
      </c>
      <c r="IG11">
        <f t="shared" si="20"/>
        <v>0</v>
      </c>
      <c r="IH11">
        <f t="shared" si="20"/>
        <v>0</v>
      </c>
      <c r="II11">
        <f t="shared" si="20"/>
        <v>0</v>
      </c>
      <c r="IJ11">
        <f t="shared" si="20"/>
        <v>0</v>
      </c>
      <c r="IK11">
        <f t="shared" si="20"/>
        <v>0</v>
      </c>
      <c r="IL11">
        <f t="shared" si="20"/>
        <v>0</v>
      </c>
      <c r="IM11">
        <f t="shared" si="20"/>
        <v>0</v>
      </c>
      <c r="IN11">
        <f t="shared" si="20"/>
        <v>0</v>
      </c>
      <c r="IO11">
        <f t="shared" si="20"/>
        <v>0</v>
      </c>
      <c r="IP11">
        <f t="shared" si="20"/>
        <v>0</v>
      </c>
      <c r="IQ11">
        <f t="shared" si="20"/>
        <v>0</v>
      </c>
      <c r="IR11">
        <f t="shared" si="20"/>
        <v>0</v>
      </c>
      <c r="IS11">
        <f t="shared" si="20"/>
        <v>0</v>
      </c>
      <c r="IT11">
        <f t="shared" si="20"/>
        <v>0</v>
      </c>
      <c r="IU11">
        <f t="shared" si="20"/>
        <v>0</v>
      </c>
      <c r="IV11">
        <f t="shared" si="20"/>
        <v>0</v>
      </c>
      <c r="IW11">
        <f t="shared" si="20"/>
        <v>0</v>
      </c>
      <c r="IX11">
        <f t="shared" si="20"/>
        <v>0</v>
      </c>
      <c r="IY11">
        <f t="shared" si="20"/>
        <v>0</v>
      </c>
      <c r="IZ11">
        <f t="shared" si="20"/>
        <v>0</v>
      </c>
      <c r="JA11">
        <f t="shared" si="20"/>
        <v>0</v>
      </c>
      <c r="JB11">
        <f t="shared" si="20"/>
        <v>0</v>
      </c>
      <c r="JC11">
        <f t="shared" si="20"/>
        <v>0</v>
      </c>
      <c r="JD11">
        <f t="shared" si="20"/>
        <v>0</v>
      </c>
      <c r="JE11">
        <f t="shared" si="20"/>
        <v>0</v>
      </c>
      <c r="JF11">
        <f t="shared" si="20"/>
        <v>0</v>
      </c>
      <c r="JG11">
        <f t="shared" si="20"/>
        <v>0</v>
      </c>
      <c r="JH11">
        <f t="shared" si="20"/>
        <v>0</v>
      </c>
      <c r="JI11">
        <f t="shared" si="20"/>
        <v>0</v>
      </c>
      <c r="JJ11">
        <f t="shared" si="20"/>
        <v>0</v>
      </c>
      <c r="JK11">
        <f t="shared" si="20"/>
        <v>0</v>
      </c>
      <c r="JL11">
        <f t="shared" si="20"/>
        <v>0</v>
      </c>
      <c r="JM11">
        <f t="shared" si="20"/>
        <v>0</v>
      </c>
      <c r="JN11">
        <f t="shared" si="20"/>
        <v>0</v>
      </c>
      <c r="JO11">
        <f t="shared" si="20"/>
        <v>0</v>
      </c>
      <c r="JP11">
        <f t="shared" si="20"/>
        <v>0</v>
      </c>
      <c r="JQ11">
        <f t="shared" si="20"/>
        <v>0</v>
      </c>
      <c r="JR11">
        <f t="shared" si="20"/>
        <v>0</v>
      </c>
      <c r="JS11">
        <f t="shared" si="20"/>
        <v>0</v>
      </c>
      <c r="JT11">
        <f t="shared" si="20"/>
        <v>0</v>
      </c>
      <c r="JU11">
        <f t="shared" si="20"/>
        <v>0</v>
      </c>
      <c r="JV11">
        <f t="shared" si="20"/>
        <v>0</v>
      </c>
      <c r="JW11">
        <f t="shared" si="20"/>
        <v>0</v>
      </c>
      <c r="JX11">
        <f t="shared" si="20"/>
        <v>0</v>
      </c>
      <c r="JY11">
        <f t="shared" si="20"/>
        <v>0</v>
      </c>
      <c r="JZ11">
        <f t="shared" si="20"/>
        <v>0</v>
      </c>
      <c r="KA11">
        <f t="shared" si="20"/>
        <v>0</v>
      </c>
      <c r="KB11">
        <f t="shared" si="20"/>
        <v>0</v>
      </c>
      <c r="KC11">
        <f t="shared" si="20"/>
        <v>0</v>
      </c>
      <c r="KD11">
        <f t="shared" si="17"/>
        <v>0</v>
      </c>
      <c r="KE11">
        <f t="shared" si="17"/>
        <v>0</v>
      </c>
      <c r="KF11">
        <f t="shared" si="17"/>
        <v>0</v>
      </c>
      <c r="KG11">
        <f t="shared" si="17"/>
        <v>0</v>
      </c>
      <c r="KH11">
        <f t="shared" si="17"/>
        <v>0</v>
      </c>
      <c r="KI11">
        <f t="shared" si="17"/>
        <v>0</v>
      </c>
      <c r="KJ11">
        <f t="shared" si="17"/>
        <v>0</v>
      </c>
      <c r="KK11">
        <f t="shared" si="17"/>
        <v>0</v>
      </c>
      <c r="KL11">
        <f t="shared" si="17"/>
        <v>0</v>
      </c>
      <c r="KM11">
        <f t="shared" si="17"/>
        <v>0</v>
      </c>
      <c r="KN11">
        <f t="shared" si="17"/>
        <v>0</v>
      </c>
      <c r="KO11">
        <f t="shared" si="17"/>
        <v>0</v>
      </c>
      <c r="KP11">
        <f t="shared" si="17"/>
        <v>0</v>
      </c>
      <c r="KQ11">
        <f t="shared" si="17"/>
        <v>0</v>
      </c>
      <c r="KR11">
        <f t="shared" si="17"/>
        <v>0</v>
      </c>
      <c r="KS11">
        <f t="shared" si="17"/>
        <v>0</v>
      </c>
      <c r="KT11">
        <f t="shared" si="17"/>
        <v>0</v>
      </c>
      <c r="KU11">
        <f t="shared" si="17"/>
        <v>0</v>
      </c>
      <c r="KV11">
        <f t="shared" si="17"/>
        <v>0</v>
      </c>
      <c r="KW11">
        <f t="shared" si="17"/>
        <v>0</v>
      </c>
      <c r="KX11">
        <f t="shared" si="17"/>
        <v>0</v>
      </c>
      <c r="KY11">
        <f t="shared" si="17"/>
        <v>0</v>
      </c>
      <c r="KZ11">
        <f t="shared" si="17"/>
        <v>0</v>
      </c>
      <c r="LA11">
        <f t="shared" si="17"/>
        <v>0</v>
      </c>
      <c r="LB11">
        <f t="shared" si="17"/>
        <v>0</v>
      </c>
      <c r="LC11">
        <f t="shared" si="17"/>
        <v>0</v>
      </c>
      <c r="LD11">
        <f t="shared" si="17"/>
        <v>0</v>
      </c>
      <c r="LE11">
        <f t="shared" si="17"/>
        <v>0</v>
      </c>
      <c r="LF11">
        <f t="shared" si="17"/>
        <v>0</v>
      </c>
      <c r="LG11">
        <f t="shared" si="17"/>
        <v>0</v>
      </c>
      <c r="LH11">
        <f t="shared" si="17"/>
        <v>0</v>
      </c>
      <c r="LI11">
        <f t="shared" si="17"/>
        <v>0</v>
      </c>
      <c r="LJ11">
        <f t="shared" si="17"/>
        <v>0</v>
      </c>
      <c r="LK11">
        <f t="shared" si="17"/>
        <v>0</v>
      </c>
      <c r="LL11">
        <f t="shared" si="17"/>
        <v>0</v>
      </c>
      <c r="LM11">
        <f t="shared" si="17"/>
        <v>0</v>
      </c>
      <c r="LN11">
        <f t="shared" si="17"/>
        <v>0</v>
      </c>
      <c r="LO11">
        <f t="shared" si="17"/>
        <v>0</v>
      </c>
      <c r="LP11">
        <f t="shared" si="14"/>
        <v>0</v>
      </c>
      <c r="LQ11">
        <f t="shared" si="14"/>
        <v>0</v>
      </c>
      <c r="LR11">
        <f t="shared" si="14"/>
        <v>0</v>
      </c>
      <c r="LS11">
        <f t="shared" si="14"/>
        <v>0</v>
      </c>
      <c r="LT11">
        <f t="shared" si="14"/>
        <v>0</v>
      </c>
      <c r="LU11">
        <f t="shared" si="14"/>
        <v>0</v>
      </c>
      <c r="LV11">
        <f t="shared" si="14"/>
        <v>0</v>
      </c>
      <c r="LW11">
        <f t="shared" si="14"/>
        <v>0</v>
      </c>
      <c r="LX11">
        <f t="shared" si="14"/>
        <v>0</v>
      </c>
      <c r="LY11">
        <f t="shared" si="14"/>
        <v>0</v>
      </c>
      <c r="LZ11">
        <f t="shared" si="14"/>
        <v>0</v>
      </c>
      <c r="MA11">
        <f t="shared" si="14"/>
        <v>0</v>
      </c>
      <c r="MB11">
        <f t="shared" si="14"/>
        <v>0</v>
      </c>
      <c r="MC11">
        <f t="shared" si="14"/>
        <v>0</v>
      </c>
      <c r="MD11">
        <f t="shared" si="14"/>
        <v>0</v>
      </c>
      <c r="ME11">
        <f t="shared" si="14"/>
        <v>0</v>
      </c>
      <c r="MF11">
        <f t="shared" si="11"/>
        <v>0</v>
      </c>
      <c r="MG11">
        <f t="shared" si="11"/>
        <v>0</v>
      </c>
      <c r="MH11">
        <f t="shared" si="11"/>
        <v>0</v>
      </c>
      <c r="MI11">
        <f t="shared" si="11"/>
        <v>0</v>
      </c>
      <c r="MJ11">
        <f t="shared" si="11"/>
        <v>0</v>
      </c>
      <c r="MK11">
        <f t="shared" si="11"/>
        <v>0</v>
      </c>
      <c r="ML11">
        <f t="shared" si="11"/>
        <v>0</v>
      </c>
      <c r="MM11">
        <f t="shared" si="11"/>
        <v>0</v>
      </c>
      <c r="MN11">
        <f t="shared" si="11"/>
        <v>0</v>
      </c>
      <c r="MO11">
        <f t="shared" si="11"/>
        <v>0</v>
      </c>
      <c r="MP11">
        <f t="shared" si="11"/>
        <v>0</v>
      </c>
      <c r="MQ11">
        <f t="shared" si="11"/>
        <v>0</v>
      </c>
      <c r="MR11">
        <f t="shared" si="11"/>
        <v>0</v>
      </c>
      <c r="MS11">
        <f t="shared" si="11"/>
        <v>0</v>
      </c>
      <c r="MT11">
        <f t="shared" si="11"/>
        <v>0</v>
      </c>
      <c r="MU11">
        <f t="shared" si="11"/>
        <v>0</v>
      </c>
      <c r="MV11">
        <f t="shared" si="11"/>
        <v>0</v>
      </c>
      <c r="MW11">
        <f t="shared" si="11"/>
        <v>0</v>
      </c>
      <c r="MX11">
        <f t="shared" si="11"/>
        <v>0</v>
      </c>
      <c r="MY11">
        <f t="shared" si="11"/>
        <v>0</v>
      </c>
      <c r="MZ11">
        <f t="shared" si="11"/>
        <v>0</v>
      </c>
      <c r="NA11">
        <f t="shared" si="11"/>
        <v>0</v>
      </c>
      <c r="NB11">
        <f t="shared" si="11"/>
        <v>0</v>
      </c>
      <c r="NC11">
        <f t="shared" si="11"/>
        <v>0</v>
      </c>
      <c r="ND11">
        <f t="shared" si="11"/>
        <v>0</v>
      </c>
      <c r="NE11">
        <f t="shared" si="11"/>
        <v>0</v>
      </c>
    </row>
    <row r="12" spans="1:369" x14ac:dyDescent="0.35">
      <c r="A12" t="s">
        <v>329</v>
      </c>
      <c r="B12">
        <f ca="1">IF(Toolkit!E13="Basic (B)",1,IF(Toolkit!E13="Medium-Low (ML)",2,IF(Toolkit!E13="Medium-High (MH)",3,IF(Toolkit!E13="High (H)",4,0))))</f>
        <v>0</v>
      </c>
      <c r="C12">
        <v>1</v>
      </c>
      <c r="D12">
        <f t="shared" si="0"/>
        <v>5.2631578947368418E-2</v>
      </c>
      <c r="E12">
        <f t="shared" si="8"/>
        <v>170.52631578947367</v>
      </c>
      <c r="F12">
        <f>360*SUM($D$3:D12)</f>
        <v>189.4736842105263</v>
      </c>
      <c r="H12" t="s">
        <v>702</v>
      </c>
      <c r="I12">
        <f t="shared" si="1"/>
        <v>0</v>
      </c>
      <c r="J12">
        <f t="shared" si="1"/>
        <v>0</v>
      </c>
      <c r="K12">
        <f t="shared" si="1"/>
        <v>0</v>
      </c>
      <c r="L12">
        <f t="shared" si="1"/>
        <v>0</v>
      </c>
      <c r="M12">
        <f t="shared" si="1"/>
        <v>0</v>
      </c>
      <c r="N12">
        <f t="shared" si="1"/>
        <v>0</v>
      </c>
      <c r="O12">
        <f t="shared" si="1"/>
        <v>0</v>
      </c>
      <c r="P12">
        <f t="shared" si="1"/>
        <v>0</v>
      </c>
      <c r="Q12">
        <f t="shared" si="1"/>
        <v>0</v>
      </c>
      <c r="R12">
        <f t="shared" si="1"/>
        <v>0</v>
      </c>
      <c r="S12">
        <f t="shared" si="1"/>
        <v>0</v>
      </c>
      <c r="T12">
        <f t="shared" si="1"/>
        <v>0</v>
      </c>
      <c r="U12">
        <f t="shared" si="1"/>
        <v>0</v>
      </c>
      <c r="V12">
        <f t="shared" si="1"/>
        <v>0</v>
      </c>
      <c r="W12">
        <f t="shared" si="1"/>
        <v>0</v>
      </c>
      <c r="X12">
        <f t="shared" si="1"/>
        <v>0</v>
      </c>
      <c r="Y12">
        <f t="shared" si="18"/>
        <v>0</v>
      </c>
      <c r="Z12">
        <f t="shared" si="18"/>
        <v>0</v>
      </c>
      <c r="AA12">
        <f t="shared" si="18"/>
        <v>0</v>
      </c>
      <c r="AB12">
        <f t="shared" si="18"/>
        <v>0</v>
      </c>
      <c r="AC12">
        <f t="shared" si="18"/>
        <v>0</v>
      </c>
      <c r="AD12">
        <f t="shared" si="18"/>
        <v>0</v>
      </c>
      <c r="AE12">
        <f t="shared" si="18"/>
        <v>0</v>
      </c>
      <c r="AF12">
        <f t="shared" si="18"/>
        <v>0</v>
      </c>
      <c r="AG12">
        <f t="shared" si="18"/>
        <v>0</v>
      </c>
      <c r="AH12">
        <f t="shared" si="18"/>
        <v>0</v>
      </c>
      <c r="AI12">
        <f t="shared" si="18"/>
        <v>0</v>
      </c>
      <c r="AJ12">
        <f t="shared" si="18"/>
        <v>0</v>
      </c>
      <c r="AK12">
        <f t="shared" si="18"/>
        <v>0</v>
      </c>
      <c r="AL12">
        <f t="shared" si="18"/>
        <v>0</v>
      </c>
      <c r="AM12">
        <f t="shared" si="18"/>
        <v>0</v>
      </c>
      <c r="AN12">
        <f t="shared" si="18"/>
        <v>0</v>
      </c>
      <c r="AO12">
        <f t="shared" si="18"/>
        <v>0</v>
      </c>
      <c r="AP12">
        <f t="shared" si="18"/>
        <v>0</v>
      </c>
      <c r="AQ12">
        <f t="shared" si="18"/>
        <v>0</v>
      </c>
      <c r="AR12">
        <f t="shared" si="18"/>
        <v>0</v>
      </c>
      <c r="AS12">
        <f t="shared" si="18"/>
        <v>0</v>
      </c>
      <c r="AT12">
        <f t="shared" si="18"/>
        <v>0</v>
      </c>
      <c r="AU12">
        <f t="shared" si="18"/>
        <v>0</v>
      </c>
      <c r="AV12">
        <f t="shared" si="18"/>
        <v>0</v>
      </c>
      <c r="AW12">
        <f t="shared" si="18"/>
        <v>0</v>
      </c>
      <c r="AX12">
        <f t="shared" si="18"/>
        <v>0</v>
      </c>
      <c r="AY12">
        <f t="shared" si="18"/>
        <v>0</v>
      </c>
      <c r="AZ12">
        <f t="shared" si="18"/>
        <v>0</v>
      </c>
      <c r="BA12">
        <f t="shared" si="18"/>
        <v>0</v>
      </c>
      <c r="BB12">
        <f t="shared" si="18"/>
        <v>0</v>
      </c>
      <c r="BC12">
        <f t="shared" si="18"/>
        <v>0</v>
      </c>
      <c r="BD12">
        <f t="shared" si="18"/>
        <v>0</v>
      </c>
      <c r="BE12">
        <f t="shared" si="18"/>
        <v>0</v>
      </c>
      <c r="BF12">
        <f t="shared" si="18"/>
        <v>0</v>
      </c>
      <c r="BG12">
        <f t="shared" si="18"/>
        <v>0</v>
      </c>
      <c r="BH12">
        <f t="shared" si="18"/>
        <v>0</v>
      </c>
      <c r="BI12">
        <f t="shared" si="18"/>
        <v>0</v>
      </c>
      <c r="BJ12">
        <f t="shared" si="18"/>
        <v>0</v>
      </c>
      <c r="BK12">
        <f t="shared" si="18"/>
        <v>0</v>
      </c>
      <c r="BL12">
        <f t="shared" si="18"/>
        <v>0</v>
      </c>
      <c r="BM12">
        <f t="shared" si="18"/>
        <v>0</v>
      </c>
      <c r="BN12">
        <f t="shared" si="18"/>
        <v>0</v>
      </c>
      <c r="BO12">
        <f t="shared" si="18"/>
        <v>0</v>
      </c>
      <c r="BP12">
        <f t="shared" si="18"/>
        <v>0</v>
      </c>
      <c r="BQ12">
        <f t="shared" si="18"/>
        <v>0</v>
      </c>
      <c r="BR12">
        <f t="shared" si="18"/>
        <v>0</v>
      </c>
      <c r="BS12">
        <f t="shared" si="18"/>
        <v>0</v>
      </c>
      <c r="BT12">
        <f t="shared" si="18"/>
        <v>0</v>
      </c>
      <c r="BU12">
        <f t="shared" si="18"/>
        <v>0</v>
      </c>
      <c r="BV12">
        <f t="shared" si="18"/>
        <v>0</v>
      </c>
      <c r="BW12">
        <f t="shared" si="18"/>
        <v>0</v>
      </c>
      <c r="BX12">
        <f t="shared" si="18"/>
        <v>0</v>
      </c>
      <c r="BY12">
        <f t="shared" si="18"/>
        <v>0</v>
      </c>
      <c r="BZ12">
        <f t="shared" si="18"/>
        <v>0</v>
      </c>
      <c r="CA12">
        <f t="shared" si="18"/>
        <v>0</v>
      </c>
      <c r="CB12">
        <f t="shared" si="18"/>
        <v>0</v>
      </c>
      <c r="CC12">
        <f t="shared" si="18"/>
        <v>0</v>
      </c>
      <c r="CD12">
        <f t="shared" si="18"/>
        <v>0</v>
      </c>
      <c r="CE12">
        <f t="shared" si="18"/>
        <v>0</v>
      </c>
      <c r="CF12">
        <f t="shared" si="18"/>
        <v>0</v>
      </c>
      <c r="CG12">
        <f t="shared" si="18"/>
        <v>0</v>
      </c>
      <c r="CH12">
        <f t="shared" si="18"/>
        <v>0</v>
      </c>
      <c r="CI12">
        <f t="shared" si="18"/>
        <v>0</v>
      </c>
      <c r="CJ12">
        <f t="shared" si="15"/>
        <v>0</v>
      </c>
      <c r="CK12">
        <f t="shared" si="15"/>
        <v>0</v>
      </c>
      <c r="CL12">
        <f t="shared" si="15"/>
        <v>0</v>
      </c>
      <c r="CM12">
        <f t="shared" si="15"/>
        <v>0</v>
      </c>
      <c r="CN12">
        <f t="shared" si="15"/>
        <v>0</v>
      </c>
      <c r="CO12">
        <f t="shared" si="15"/>
        <v>0</v>
      </c>
      <c r="CP12">
        <f t="shared" si="15"/>
        <v>0</v>
      </c>
      <c r="CQ12">
        <f t="shared" si="15"/>
        <v>0</v>
      </c>
      <c r="CR12">
        <f t="shared" si="15"/>
        <v>0</v>
      </c>
      <c r="CS12">
        <f t="shared" si="15"/>
        <v>0</v>
      </c>
      <c r="CT12">
        <f t="shared" si="15"/>
        <v>0</v>
      </c>
      <c r="CU12">
        <f t="shared" si="15"/>
        <v>0</v>
      </c>
      <c r="CV12">
        <f t="shared" si="15"/>
        <v>0</v>
      </c>
      <c r="CW12">
        <f t="shared" si="15"/>
        <v>0</v>
      </c>
      <c r="CX12">
        <f t="shared" si="15"/>
        <v>0</v>
      </c>
      <c r="CY12">
        <f t="shared" si="15"/>
        <v>0</v>
      </c>
      <c r="CZ12">
        <f t="shared" si="21"/>
        <v>0</v>
      </c>
      <c r="DA12">
        <f t="shared" si="21"/>
        <v>0</v>
      </c>
      <c r="DB12">
        <f t="shared" si="21"/>
        <v>0</v>
      </c>
      <c r="DC12">
        <f t="shared" si="21"/>
        <v>0</v>
      </c>
      <c r="DD12">
        <f t="shared" si="21"/>
        <v>0</v>
      </c>
      <c r="DE12">
        <f t="shared" si="21"/>
        <v>0</v>
      </c>
      <c r="DF12">
        <f t="shared" si="21"/>
        <v>0</v>
      </c>
      <c r="DG12">
        <f t="shared" si="21"/>
        <v>0</v>
      </c>
      <c r="DH12">
        <f t="shared" si="21"/>
        <v>0</v>
      </c>
      <c r="DI12">
        <f t="shared" si="21"/>
        <v>0</v>
      </c>
      <c r="DJ12">
        <f t="shared" si="21"/>
        <v>0</v>
      </c>
      <c r="DK12">
        <f t="shared" si="21"/>
        <v>0</v>
      </c>
      <c r="DL12">
        <f t="shared" si="21"/>
        <v>0</v>
      </c>
      <c r="DM12">
        <f t="shared" si="21"/>
        <v>0</v>
      </c>
      <c r="DN12">
        <f t="shared" si="21"/>
        <v>0</v>
      </c>
      <c r="DO12">
        <f t="shared" si="21"/>
        <v>0</v>
      </c>
      <c r="DP12">
        <f t="shared" si="22"/>
        <v>0</v>
      </c>
      <c r="DQ12">
        <f t="shared" si="22"/>
        <v>0</v>
      </c>
      <c r="DR12">
        <f t="shared" si="22"/>
        <v>0</v>
      </c>
      <c r="DS12">
        <f t="shared" si="22"/>
        <v>0</v>
      </c>
      <c r="DT12">
        <f t="shared" si="22"/>
        <v>0</v>
      </c>
      <c r="DU12">
        <f t="shared" si="19"/>
        <v>0</v>
      </c>
      <c r="DV12">
        <f t="shared" si="19"/>
        <v>0</v>
      </c>
      <c r="DW12">
        <f t="shared" si="19"/>
        <v>0</v>
      </c>
      <c r="DX12">
        <f t="shared" si="19"/>
        <v>0</v>
      </c>
      <c r="DY12">
        <f t="shared" si="19"/>
        <v>0</v>
      </c>
      <c r="DZ12">
        <f t="shared" si="19"/>
        <v>0</v>
      </c>
      <c r="EA12">
        <f t="shared" si="19"/>
        <v>0</v>
      </c>
      <c r="EB12">
        <f t="shared" si="19"/>
        <v>0</v>
      </c>
      <c r="EC12">
        <f t="shared" si="19"/>
        <v>0</v>
      </c>
      <c r="ED12">
        <f t="shared" si="19"/>
        <v>0</v>
      </c>
      <c r="EE12">
        <f t="shared" si="19"/>
        <v>0</v>
      </c>
      <c r="EF12">
        <f t="shared" si="19"/>
        <v>0</v>
      </c>
      <c r="EG12">
        <f t="shared" si="19"/>
        <v>0</v>
      </c>
      <c r="EH12">
        <f t="shared" si="19"/>
        <v>0</v>
      </c>
      <c r="EI12">
        <f t="shared" si="19"/>
        <v>0</v>
      </c>
      <c r="EJ12">
        <f t="shared" si="19"/>
        <v>0</v>
      </c>
      <c r="EK12">
        <f t="shared" si="19"/>
        <v>0</v>
      </c>
      <c r="EL12">
        <f t="shared" si="19"/>
        <v>0</v>
      </c>
      <c r="EM12">
        <f t="shared" si="19"/>
        <v>0</v>
      </c>
      <c r="EN12">
        <f t="shared" si="19"/>
        <v>0</v>
      </c>
      <c r="EO12">
        <f t="shared" si="19"/>
        <v>0</v>
      </c>
      <c r="EP12">
        <f t="shared" si="19"/>
        <v>0</v>
      </c>
      <c r="EQ12">
        <f t="shared" si="19"/>
        <v>0</v>
      </c>
      <c r="ER12">
        <f t="shared" si="19"/>
        <v>0</v>
      </c>
      <c r="ES12">
        <f t="shared" si="19"/>
        <v>0</v>
      </c>
      <c r="ET12">
        <f t="shared" si="19"/>
        <v>0</v>
      </c>
      <c r="EU12">
        <f t="shared" si="19"/>
        <v>0</v>
      </c>
      <c r="EV12">
        <f t="shared" si="19"/>
        <v>0</v>
      </c>
      <c r="EW12">
        <f t="shared" si="19"/>
        <v>0</v>
      </c>
      <c r="EX12">
        <f t="shared" si="19"/>
        <v>0</v>
      </c>
      <c r="EY12">
        <f t="shared" si="19"/>
        <v>0</v>
      </c>
      <c r="EZ12">
        <f t="shared" si="19"/>
        <v>0</v>
      </c>
      <c r="FA12">
        <f t="shared" si="19"/>
        <v>0</v>
      </c>
      <c r="FB12">
        <f t="shared" si="19"/>
        <v>0</v>
      </c>
      <c r="FC12">
        <f t="shared" si="19"/>
        <v>0</v>
      </c>
      <c r="FD12">
        <f t="shared" si="19"/>
        <v>0</v>
      </c>
      <c r="FE12">
        <f t="shared" si="19"/>
        <v>0</v>
      </c>
      <c r="FF12">
        <f t="shared" si="19"/>
        <v>0</v>
      </c>
      <c r="FG12">
        <f t="shared" si="19"/>
        <v>0</v>
      </c>
      <c r="FH12">
        <f t="shared" si="19"/>
        <v>0</v>
      </c>
      <c r="FI12">
        <f t="shared" si="19"/>
        <v>0</v>
      </c>
      <c r="FJ12">
        <f t="shared" si="19"/>
        <v>0</v>
      </c>
      <c r="FK12">
        <f t="shared" si="19"/>
        <v>0</v>
      </c>
      <c r="FL12">
        <f t="shared" si="19"/>
        <v>0</v>
      </c>
      <c r="FM12">
        <f t="shared" si="19"/>
        <v>0</v>
      </c>
      <c r="FN12">
        <f t="shared" si="19"/>
        <v>0</v>
      </c>
      <c r="FO12">
        <f t="shared" si="19"/>
        <v>0</v>
      </c>
      <c r="FP12">
        <f t="shared" si="19"/>
        <v>0</v>
      </c>
      <c r="FQ12">
        <f t="shared" si="19"/>
        <v>0</v>
      </c>
      <c r="FR12">
        <f t="shared" si="19"/>
        <v>0</v>
      </c>
      <c r="FS12">
        <f t="shared" si="19"/>
        <v>0</v>
      </c>
      <c r="FT12">
        <f t="shared" si="19"/>
        <v>0</v>
      </c>
      <c r="FU12">
        <f t="shared" si="19"/>
        <v>0</v>
      </c>
      <c r="FV12">
        <f t="shared" si="19"/>
        <v>0</v>
      </c>
      <c r="FW12">
        <f t="shared" si="19"/>
        <v>0</v>
      </c>
      <c r="FX12">
        <f t="shared" ca="1" si="19"/>
        <v>0</v>
      </c>
      <c r="FY12">
        <f t="shared" ca="1" si="19"/>
        <v>0</v>
      </c>
      <c r="FZ12">
        <f t="shared" ca="1" si="19"/>
        <v>0</v>
      </c>
      <c r="GA12">
        <f t="shared" ca="1" si="19"/>
        <v>0</v>
      </c>
      <c r="GB12">
        <f t="shared" ca="1" si="16"/>
        <v>0</v>
      </c>
      <c r="GC12">
        <f t="shared" ca="1" si="16"/>
        <v>0</v>
      </c>
      <c r="GD12">
        <f t="shared" ca="1" si="16"/>
        <v>0</v>
      </c>
      <c r="GE12">
        <f t="shared" ca="1" si="16"/>
        <v>0</v>
      </c>
      <c r="GF12">
        <f t="shared" ca="1" si="16"/>
        <v>0</v>
      </c>
      <c r="GG12">
        <f t="shared" ca="1" si="16"/>
        <v>0</v>
      </c>
      <c r="GH12">
        <f t="shared" ca="1" si="16"/>
        <v>0</v>
      </c>
      <c r="GI12">
        <f t="shared" ca="1" si="16"/>
        <v>0</v>
      </c>
      <c r="GJ12">
        <f t="shared" ca="1" si="16"/>
        <v>0</v>
      </c>
      <c r="GK12">
        <f t="shared" ca="1" si="16"/>
        <v>0</v>
      </c>
      <c r="GL12">
        <f t="shared" ca="1" si="16"/>
        <v>0</v>
      </c>
      <c r="GM12">
        <f t="shared" ca="1" si="16"/>
        <v>0</v>
      </c>
      <c r="GN12">
        <f t="shared" ca="1" si="16"/>
        <v>0</v>
      </c>
      <c r="GO12">
        <f t="shared" ca="1" si="16"/>
        <v>0</v>
      </c>
      <c r="GP12">
        <f t="shared" ca="1" si="16"/>
        <v>0</v>
      </c>
      <c r="GQ12">
        <f t="shared" si="16"/>
        <v>0</v>
      </c>
      <c r="GR12">
        <f t="shared" si="13"/>
        <v>0</v>
      </c>
      <c r="GS12">
        <f t="shared" si="13"/>
        <v>0</v>
      </c>
      <c r="GT12">
        <f t="shared" si="13"/>
        <v>0</v>
      </c>
      <c r="GU12">
        <f t="shared" si="13"/>
        <v>0</v>
      </c>
      <c r="GV12">
        <f t="shared" si="13"/>
        <v>0</v>
      </c>
      <c r="GW12">
        <f t="shared" si="13"/>
        <v>0</v>
      </c>
      <c r="GX12">
        <f t="shared" si="13"/>
        <v>0</v>
      </c>
      <c r="GY12">
        <f t="shared" si="13"/>
        <v>0</v>
      </c>
      <c r="GZ12">
        <f t="shared" si="13"/>
        <v>0</v>
      </c>
      <c r="HA12">
        <f t="shared" si="13"/>
        <v>0</v>
      </c>
      <c r="HB12">
        <f t="shared" si="13"/>
        <v>0</v>
      </c>
      <c r="HC12">
        <f t="shared" si="13"/>
        <v>0</v>
      </c>
      <c r="HD12">
        <f t="shared" si="13"/>
        <v>0</v>
      </c>
      <c r="HE12">
        <f t="shared" si="13"/>
        <v>0</v>
      </c>
      <c r="HF12">
        <f t="shared" si="13"/>
        <v>0</v>
      </c>
      <c r="HG12">
        <f t="shared" si="13"/>
        <v>0</v>
      </c>
      <c r="HH12">
        <f t="shared" si="13"/>
        <v>0</v>
      </c>
      <c r="HI12">
        <f t="shared" si="23"/>
        <v>0</v>
      </c>
      <c r="HJ12">
        <f t="shared" si="23"/>
        <v>0</v>
      </c>
      <c r="HK12">
        <f t="shared" si="23"/>
        <v>0</v>
      </c>
      <c r="HL12">
        <f t="shared" si="23"/>
        <v>0</v>
      </c>
      <c r="HM12">
        <f t="shared" si="23"/>
        <v>0</v>
      </c>
      <c r="HN12">
        <f t="shared" si="23"/>
        <v>0</v>
      </c>
      <c r="HO12">
        <f t="shared" si="23"/>
        <v>0</v>
      </c>
      <c r="HP12">
        <f t="shared" si="23"/>
        <v>0</v>
      </c>
      <c r="HQ12">
        <f t="shared" si="23"/>
        <v>0</v>
      </c>
      <c r="HR12">
        <f t="shared" si="23"/>
        <v>0</v>
      </c>
      <c r="HS12">
        <f t="shared" si="23"/>
        <v>0</v>
      </c>
      <c r="HT12">
        <f t="shared" si="23"/>
        <v>0</v>
      </c>
      <c r="HU12">
        <f t="shared" si="23"/>
        <v>0</v>
      </c>
      <c r="HV12">
        <f t="shared" si="23"/>
        <v>0</v>
      </c>
      <c r="HW12">
        <f t="shared" si="23"/>
        <v>0</v>
      </c>
      <c r="HX12">
        <f t="shared" si="20"/>
        <v>0</v>
      </c>
      <c r="HY12">
        <f t="shared" si="20"/>
        <v>0</v>
      </c>
      <c r="HZ12">
        <f t="shared" si="20"/>
        <v>0</v>
      </c>
      <c r="IA12">
        <f t="shared" si="20"/>
        <v>0</v>
      </c>
      <c r="IB12">
        <f t="shared" si="20"/>
        <v>0</v>
      </c>
      <c r="IC12">
        <f t="shared" si="20"/>
        <v>0</v>
      </c>
      <c r="ID12">
        <f t="shared" si="20"/>
        <v>0</v>
      </c>
      <c r="IE12">
        <f t="shared" si="20"/>
        <v>0</v>
      </c>
      <c r="IF12">
        <f t="shared" si="20"/>
        <v>0</v>
      </c>
      <c r="IG12">
        <f t="shared" si="20"/>
        <v>0</v>
      </c>
      <c r="IH12">
        <f t="shared" si="20"/>
        <v>0</v>
      </c>
      <c r="II12">
        <f t="shared" si="20"/>
        <v>0</v>
      </c>
      <c r="IJ12">
        <f t="shared" si="20"/>
        <v>0</v>
      </c>
      <c r="IK12">
        <f t="shared" si="20"/>
        <v>0</v>
      </c>
      <c r="IL12">
        <f t="shared" si="20"/>
        <v>0</v>
      </c>
      <c r="IM12">
        <f t="shared" si="20"/>
        <v>0</v>
      </c>
      <c r="IN12">
        <f t="shared" si="20"/>
        <v>0</v>
      </c>
      <c r="IO12">
        <f t="shared" si="20"/>
        <v>0</v>
      </c>
      <c r="IP12">
        <f t="shared" si="20"/>
        <v>0</v>
      </c>
      <c r="IQ12">
        <f t="shared" si="20"/>
        <v>0</v>
      </c>
      <c r="IR12">
        <f t="shared" si="20"/>
        <v>0</v>
      </c>
      <c r="IS12">
        <f t="shared" si="20"/>
        <v>0</v>
      </c>
      <c r="IT12">
        <f t="shared" si="20"/>
        <v>0</v>
      </c>
      <c r="IU12">
        <f t="shared" si="20"/>
        <v>0</v>
      </c>
      <c r="IV12">
        <f t="shared" si="20"/>
        <v>0</v>
      </c>
      <c r="IW12">
        <f t="shared" si="20"/>
        <v>0</v>
      </c>
      <c r="IX12">
        <f t="shared" si="20"/>
        <v>0</v>
      </c>
      <c r="IY12">
        <f t="shared" si="20"/>
        <v>0</v>
      </c>
      <c r="IZ12">
        <f t="shared" si="20"/>
        <v>0</v>
      </c>
      <c r="JA12">
        <f t="shared" si="20"/>
        <v>0</v>
      </c>
      <c r="JB12">
        <f t="shared" si="20"/>
        <v>0</v>
      </c>
      <c r="JC12">
        <f t="shared" si="20"/>
        <v>0</v>
      </c>
      <c r="JD12">
        <f t="shared" si="20"/>
        <v>0</v>
      </c>
      <c r="JE12">
        <f t="shared" si="20"/>
        <v>0</v>
      </c>
      <c r="JF12">
        <f t="shared" si="20"/>
        <v>0</v>
      </c>
      <c r="JG12">
        <f t="shared" si="20"/>
        <v>0</v>
      </c>
      <c r="JH12">
        <f t="shared" si="20"/>
        <v>0</v>
      </c>
      <c r="JI12">
        <f t="shared" si="20"/>
        <v>0</v>
      </c>
      <c r="JJ12">
        <f t="shared" si="20"/>
        <v>0</v>
      </c>
      <c r="JK12">
        <f t="shared" si="20"/>
        <v>0</v>
      </c>
      <c r="JL12">
        <f t="shared" si="20"/>
        <v>0</v>
      </c>
      <c r="JM12">
        <f t="shared" si="20"/>
        <v>0</v>
      </c>
      <c r="JN12">
        <f t="shared" si="20"/>
        <v>0</v>
      </c>
      <c r="JO12">
        <f t="shared" si="20"/>
        <v>0</v>
      </c>
      <c r="JP12">
        <f t="shared" si="20"/>
        <v>0</v>
      </c>
      <c r="JQ12">
        <f t="shared" si="20"/>
        <v>0</v>
      </c>
      <c r="JR12">
        <f t="shared" si="20"/>
        <v>0</v>
      </c>
      <c r="JS12">
        <f t="shared" si="20"/>
        <v>0</v>
      </c>
      <c r="JT12">
        <f t="shared" si="17"/>
        <v>0</v>
      </c>
      <c r="JU12">
        <f t="shared" si="17"/>
        <v>0</v>
      </c>
      <c r="JV12">
        <f t="shared" si="17"/>
        <v>0</v>
      </c>
      <c r="JW12">
        <f t="shared" si="17"/>
        <v>0</v>
      </c>
      <c r="JX12">
        <f t="shared" si="17"/>
        <v>0</v>
      </c>
      <c r="JY12">
        <f t="shared" si="17"/>
        <v>0</v>
      </c>
      <c r="JZ12">
        <f t="shared" si="17"/>
        <v>0</v>
      </c>
      <c r="KA12">
        <f t="shared" si="17"/>
        <v>0</v>
      </c>
      <c r="KB12">
        <f t="shared" si="17"/>
        <v>0</v>
      </c>
      <c r="KC12">
        <f t="shared" si="17"/>
        <v>0</v>
      </c>
      <c r="KD12">
        <f t="shared" si="17"/>
        <v>0</v>
      </c>
      <c r="KE12">
        <f t="shared" si="17"/>
        <v>0</v>
      </c>
      <c r="KF12">
        <f t="shared" si="17"/>
        <v>0</v>
      </c>
      <c r="KG12">
        <f t="shared" si="17"/>
        <v>0</v>
      </c>
      <c r="KH12">
        <f t="shared" si="17"/>
        <v>0</v>
      </c>
      <c r="KI12">
        <f t="shared" si="17"/>
        <v>0</v>
      </c>
      <c r="KJ12">
        <f t="shared" si="17"/>
        <v>0</v>
      </c>
      <c r="KK12">
        <f t="shared" si="17"/>
        <v>0</v>
      </c>
      <c r="KL12">
        <f t="shared" si="17"/>
        <v>0</v>
      </c>
      <c r="KM12">
        <f t="shared" si="17"/>
        <v>0</v>
      </c>
      <c r="KN12">
        <f t="shared" si="17"/>
        <v>0</v>
      </c>
      <c r="KO12">
        <f t="shared" si="17"/>
        <v>0</v>
      </c>
      <c r="KP12">
        <f t="shared" si="17"/>
        <v>0</v>
      </c>
      <c r="KQ12">
        <f t="shared" si="17"/>
        <v>0</v>
      </c>
      <c r="KR12">
        <f t="shared" si="17"/>
        <v>0</v>
      </c>
      <c r="KS12">
        <f t="shared" si="17"/>
        <v>0</v>
      </c>
      <c r="KT12">
        <f t="shared" si="17"/>
        <v>0</v>
      </c>
      <c r="KU12">
        <f t="shared" si="17"/>
        <v>0</v>
      </c>
      <c r="KV12">
        <f t="shared" si="17"/>
        <v>0</v>
      </c>
      <c r="KW12">
        <f t="shared" si="17"/>
        <v>0</v>
      </c>
      <c r="KX12">
        <f t="shared" si="17"/>
        <v>0</v>
      </c>
      <c r="KY12">
        <f t="shared" si="17"/>
        <v>0</v>
      </c>
      <c r="KZ12">
        <f t="shared" si="17"/>
        <v>0</v>
      </c>
      <c r="LA12">
        <f t="shared" si="17"/>
        <v>0</v>
      </c>
      <c r="LB12">
        <f t="shared" si="17"/>
        <v>0</v>
      </c>
      <c r="LC12">
        <f t="shared" si="17"/>
        <v>0</v>
      </c>
      <c r="LD12">
        <f t="shared" si="17"/>
        <v>0</v>
      </c>
      <c r="LE12">
        <f t="shared" si="17"/>
        <v>0</v>
      </c>
      <c r="LF12">
        <f t="shared" si="17"/>
        <v>0</v>
      </c>
      <c r="LG12">
        <f t="shared" si="17"/>
        <v>0</v>
      </c>
      <c r="LH12">
        <f t="shared" si="17"/>
        <v>0</v>
      </c>
      <c r="LI12">
        <f t="shared" si="17"/>
        <v>0</v>
      </c>
      <c r="LJ12">
        <f t="shared" si="17"/>
        <v>0</v>
      </c>
      <c r="LK12">
        <f t="shared" si="17"/>
        <v>0</v>
      </c>
      <c r="LL12">
        <f t="shared" si="17"/>
        <v>0</v>
      </c>
      <c r="LM12">
        <f t="shared" si="17"/>
        <v>0</v>
      </c>
      <c r="LN12">
        <f t="shared" si="17"/>
        <v>0</v>
      </c>
      <c r="LO12">
        <f t="shared" si="17"/>
        <v>0</v>
      </c>
      <c r="LP12">
        <f t="shared" si="14"/>
        <v>0</v>
      </c>
      <c r="LQ12">
        <f t="shared" si="14"/>
        <v>0</v>
      </c>
      <c r="LR12">
        <f t="shared" si="14"/>
        <v>0</v>
      </c>
      <c r="LS12">
        <f t="shared" si="14"/>
        <v>0</v>
      </c>
      <c r="LT12">
        <f t="shared" si="14"/>
        <v>0</v>
      </c>
      <c r="LU12">
        <f t="shared" si="14"/>
        <v>0</v>
      </c>
      <c r="LV12">
        <f t="shared" si="14"/>
        <v>0</v>
      </c>
      <c r="LW12">
        <f t="shared" si="14"/>
        <v>0</v>
      </c>
      <c r="LX12">
        <f t="shared" si="14"/>
        <v>0</v>
      </c>
      <c r="LY12">
        <f t="shared" si="14"/>
        <v>0</v>
      </c>
      <c r="LZ12">
        <f t="shared" si="14"/>
        <v>0</v>
      </c>
      <c r="MA12">
        <f t="shared" si="14"/>
        <v>0</v>
      </c>
      <c r="MB12">
        <f t="shared" si="14"/>
        <v>0</v>
      </c>
      <c r="MC12">
        <f t="shared" si="14"/>
        <v>0</v>
      </c>
      <c r="MD12">
        <f t="shared" si="14"/>
        <v>0</v>
      </c>
      <c r="ME12">
        <f t="shared" si="14"/>
        <v>0</v>
      </c>
      <c r="MF12">
        <f t="shared" si="11"/>
        <v>0</v>
      </c>
      <c r="MG12">
        <f t="shared" si="11"/>
        <v>0</v>
      </c>
      <c r="MH12">
        <f t="shared" si="11"/>
        <v>0</v>
      </c>
      <c r="MI12">
        <f t="shared" si="11"/>
        <v>0</v>
      </c>
      <c r="MJ12">
        <f t="shared" si="11"/>
        <v>0</v>
      </c>
      <c r="MK12">
        <f t="shared" si="11"/>
        <v>0</v>
      </c>
      <c r="ML12">
        <f t="shared" si="11"/>
        <v>0</v>
      </c>
      <c r="MM12">
        <f t="shared" si="11"/>
        <v>0</v>
      </c>
      <c r="MN12">
        <f t="shared" si="11"/>
        <v>0</v>
      </c>
      <c r="MO12">
        <f t="shared" si="11"/>
        <v>0</v>
      </c>
      <c r="MP12">
        <f t="shared" si="11"/>
        <v>0</v>
      </c>
      <c r="MQ12">
        <f t="shared" si="11"/>
        <v>0</v>
      </c>
      <c r="MR12">
        <f t="shared" si="11"/>
        <v>0</v>
      </c>
      <c r="MS12">
        <f t="shared" si="11"/>
        <v>0</v>
      </c>
      <c r="MT12">
        <f t="shared" si="11"/>
        <v>0</v>
      </c>
      <c r="MU12">
        <f t="shared" si="11"/>
        <v>0</v>
      </c>
      <c r="MV12">
        <f t="shared" si="11"/>
        <v>0</v>
      </c>
      <c r="MW12">
        <f t="shared" si="11"/>
        <v>0</v>
      </c>
      <c r="MX12">
        <f t="shared" si="11"/>
        <v>0</v>
      </c>
      <c r="MY12">
        <f t="shared" si="11"/>
        <v>0</v>
      </c>
      <c r="MZ12">
        <f t="shared" si="11"/>
        <v>0</v>
      </c>
      <c r="NA12">
        <f t="shared" si="11"/>
        <v>0</v>
      </c>
      <c r="NB12">
        <f t="shared" si="11"/>
        <v>0</v>
      </c>
      <c r="NC12">
        <f t="shared" si="11"/>
        <v>0</v>
      </c>
      <c r="ND12">
        <f t="shared" si="11"/>
        <v>0</v>
      </c>
      <c r="NE12">
        <f t="shared" si="11"/>
        <v>0</v>
      </c>
    </row>
    <row r="13" spans="1:369" x14ac:dyDescent="0.35">
      <c r="A13" t="s">
        <v>330</v>
      </c>
      <c r="B13">
        <f ca="1">IF(Toolkit!E14="Basic (B)",1,IF(Toolkit!E14="Medium-Low (ML)",2,IF(Toolkit!E14="Medium-High (MH)",3,IF(Toolkit!E14="High (H)",4,0))))</f>
        <v>0</v>
      </c>
      <c r="C13">
        <v>1</v>
      </c>
      <c r="D13">
        <f t="shared" si="0"/>
        <v>5.2631578947368418E-2</v>
      </c>
      <c r="E13">
        <f t="shared" si="8"/>
        <v>189.4736842105263</v>
      </c>
      <c r="F13">
        <f>360*SUM($D$3:D13)</f>
        <v>208.42105263157896</v>
      </c>
      <c r="H13" t="s">
        <v>703</v>
      </c>
      <c r="I13">
        <f t="shared" si="1"/>
        <v>0</v>
      </c>
      <c r="J13">
        <f t="shared" si="1"/>
        <v>0</v>
      </c>
      <c r="K13">
        <f t="shared" si="1"/>
        <v>0</v>
      </c>
      <c r="L13">
        <f t="shared" si="1"/>
        <v>0</v>
      </c>
      <c r="M13">
        <f t="shared" si="1"/>
        <v>0</v>
      </c>
      <c r="N13">
        <f t="shared" si="1"/>
        <v>0</v>
      </c>
      <c r="O13">
        <f t="shared" si="1"/>
        <v>0</v>
      </c>
      <c r="P13">
        <f t="shared" si="1"/>
        <v>0</v>
      </c>
      <c r="Q13">
        <f t="shared" si="1"/>
        <v>0</v>
      </c>
      <c r="R13">
        <f t="shared" si="1"/>
        <v>0</v>
      </c>
      <c r="S13">
        <f t="shared" si="1"/>
        <v>0</v>
      </c>
      <c r="T13">
        <f t="shared" si="1"/>
        <v>0</v>
      </c>
      <c r="U13">
        <f t="shared" si="1"/>
        <v>0</v>
      </c>
      <c r="V13">
        <f t="shared" si="1"/>
        <v>0</v>
      </c>
      <c r="W13">
        <f t="shared" si="1"/>
        <v>0</v>
      </c>
      <c r="X13">
        <f t="shared" si="1"/>
        <v>0</v>
      </c>
      <c r="Y13">
        <f t="shared" si="18"/>
        <v>0</v>
      </c>
      <c r="Z13">
        <f t="shared" si="18"/>
        <v>0</v>
      </c>
      <c r="AA13">
        <f t="shared" si="18"/>
        <v>0</v>
      </c>
      <c r="AB13">
        <f t="shared" si="18"/>
        <v>0</v>
      </c>
      <c r="AC13">
        <f t="shared" si="18"/>
        <v>0</v>
      </c>
      <c r="AD13">
        <f t="shared" si="18"/>
        <v>0</v>
      </c>
      <c r="AE13">
        <f t="shared" si="18"/>
        <v>0</v>
      </c>
      <c r="AF13">
        <f t="shared" si="18"/>
        <v>0</v>
      </c>
      <c r="AG13">
        <f t="shared" si="18"/>
        <v>0</v>
      </c>
      <c r="AH13">
        <f t="shared" si="18"/>
        <v>0</v>
      </c>
      <c r="AI13">
        <f t="shared" si="18"/>
        <v>0</v>
      </c>
      <c r="AJ13">
        <f t="shared" si="18"/>
        <v>0</v>
      </c>
      <c r="AK13">
        <f t="shared" si="18"/>
        <v>0</v>
      </c>
      <c r="AL13">
        <f t="shared" si="18"/>
        <v>0</v>
      </c>
      <c r="AM13">
        <f t="shared" si="18"/>
        <v>0</v>
      </c>
      <c r="AN13">
        <f t="shared" si="18"/>
        <v>0</v>
      </c>
      <c r="AO13">
        <f t="shared" si="18"/>
        <v>0</v>
      </c>
      <c r="AP13">
        <f t="shared" si="18"/>
        <v>0</v>
      </c>
      <c r="AQ13">
        <f t="shared" si="18"/>
        <v>0</v>
      </c>
      <c r="AR13">
        <f t="shared" si="18"/>
        <v>0</v>
      </c>
      <c r="AS13">
        <f t="shared" si="18"/>
        <v>0</v>
      </c>
      <c r="AT13">
        <f t="shared" si="18"/>
        <v>0</v>
      </c>
      <c r="AU13">
        <f t="shared" si="18"/>
        <v>0</v>
      </c>
      <c r="AV13">
        <f t="shared" si="18"/>
        <v>0</v>
      </c>
      <c r="AW13">
        <f t="shared" si="18"/>
        <v>0</v>
      </c>
      <c r="AX13">
        <f t="shared" si="18"/>
        <v>0</v>
      </c>
      <c r="AY13">
        <f t="shared" si="18"/>
        <v>0</v>
      </c>
      <c r="AZ13">
        <f t="shared" si="18"/>
        <v>0</v>
      </c>
      <c r="BA13">
        <f t="shared" si="18"/>
        <v>0</v>
      </c>
      <c r="BB13">
        <f t="shared" si="18"/>
        <v>0</v>
      </c>
      <c r="BC13">
        <f t="shared" si="18"/>
        <v>0</v>
      </c>
      <c r="BD13">
        <f t="shared" si="18"/>
        <v>0</v>
      </c>
      <c r="BE13">
        <f t="shared" si="18"/>
        <v>0</v>
      </c>
      <c r="BF13">
        <f t="shared" si="18"/>
        <v>0</v>
      </c>
      <c r="BG13">
        <f t="shared" si="18"/>
        <v>0</v>
      </c>
      <c r="BH13">
        <f t="shared" si="18"/>
        <v>0</v>
      </c>
      <c r="BI13">
        <f t="shared" si="18"/>
        <v>0</v>
      </c>
      <c r="BJ13">
        <f t="shared" si="18"/>
        <v>0</v>
      </c>
      <c r="BK13">
        <f t="shared" si="18"/>
        <v>0</v>
      </c>
      <c r="BL13">
        <f t="shared" si="18"/>
        <v>0</v>
      </c>
      <c r="BM13">
        <f t="shared" si="18"/>
        <v>0</v>
      </c>
      <c r="BN13">
        <f t="shared" si="18"/>
        <v>0</v>
      </c>
      <c r="BO13">
        <f t="shared" si="18"/>
        <v>0</v>
      </c>
      <c r="BP13">
        <f t="shared" si="18"/>
        <v>0</v>
      </c>
      <c r="BQ13">
        <f t="shared" si="18"/>
        <v>0</v>
      </c>
      <c r="BR13">
        <f t="shared" si="18"/>
        <v>0</v>
      </c>
      <c r="BS13">
        <f t="shared" si="18"/>
        <v>0</v>
      </c>
      <c r="BT13">
        <f t="shared" si="18"/>
        <v>0</v>
      </c>
      <c r="BU13">
        <f t="shared" si="18"/>
        <v>0</v>
      </c>
      <c r="BV13">
        <f t="shared" si="18"/>
        <v>0</v>
      </c>
      <c r="BW13">
        <f t="shared" si="18"/>
        <v>0</v>
      </c>
      <c r="BX13">
        <f t="shared" si="18"/>
        <v>0</v>
      </c>
      <c r="BY13">
        <f t="shared" si="18"/>
        <v>0</v>
      </c>
      <c r="BZ13">
        <f t="shared" si="18"/>
        <v>0</v>
      </c>
      <c r="CA13">
        <f t="shared" si="18"/>
        <v>0</v>
      </c>
      <c r="CB13">
        <f t="shared" si="18"/>
        <v>0</v>
      </c>
      <c r="CC13">
        <f t="shared" si="18"/>
        <v>0</v>
      </c>
      <c r="CD13">
        <f t="shared" si="18"/>
        <v>0</v>
      </c>
      <c r="CE13">
        <f t="shared" si="18"/>
        <v>0</v>
      </c>
      <c r="CF13">
        <f t="shared" si="18"/>
        <v>0</v>
      </c>
      <c r="CG13">
        <f t="shared" si="18"/>
        <v>0</v>
      </c>
      <c r="CH13">
        <f t="shared" si="18"/>
        <v>0</v>
      </c>
      <c r="CI13">
        <f t="shared" si="18"/>
        <v>0</v>
      </c>
      <c r="CJ13">
        <f t="shared" si="15"/>
        <v>0</v>
      </c>
      <c r="CK13">
        <f t="shared" si="15"/>
        <v>0</v>
      </c>
      <c r="CL13">
        <f t="shared" si="15"/>
        <v>0</v>
      </c>
      <c r="CM13">
        <f t="shared" si="15"/>
        <v>0</v>
      </c>
      <c r="CN13">
        <f t="shared" si="15"/>
        <v>0</v>
      </c>
      <c r="CO13">
        <f t="shared" si="15"/>
        <v>0</v>
      </c>
      <c r="CP13">
        <f t="shared" si="15"/>
        <v>0</v>
      </c>
      <c r="CQ13">
        <f t="shared" si="15"/>
        <v>0</v>
      </c>
      <c r="CR13">
        <f t="shared" si="15"/>
        <v>0</v>
      </c>
      <c r="CS13">
        <f t="shared" si="15"/>
        <v>0</v>
      </c>
      <c r="CT13">
        <f t="shared" si="15"/>
        <v>0</v>
      </c>
      <c r="CU13">
        <f t="shared" si="15"/>
        <v>0</v>
      </c>
      <c r="CV13">
        <f t="shared" si="15"/>
        <v>0</v>
      </c>
      <c r="CW13">
        <f t="shared" si="15"/>
        <v>0</v>
      </c>
      <c r="CX13">
        <f t="shared" si="15"/>
        <v>0</v>
      </c>
      <c r="CY13">
        <f t="shared" si="15"/>
        <v>0</v>
      </c>
      <c r="CZ13">
        <f t="shared" si="21"/>
        <v>0</v>
      </c>
      <c r="DA13">
        <f t="shared" si="21"/>
        <v>0</v>
      </c>
      <c r="DB13">
        <f t="shared" si="21"/>
        <v>0</v>
      </c>
      <c r="DC13">
        <f t="shared" si="21"/>
        <v>0</v>
      </c>
      <c r="DD13">
        <f t="shared" si="21"/>
        <v>0</v>
      </c>
      <c r="DE13">
        <f t="shared" si="21"/>
        <v>0</v>
      </c>
      <c r="DF13">
        <f t="shared" si="21"/>
        <v>0</v>
      </c>
      <c r="DG13">
        <f t="shared" si="21"/>
        <v>0</v>
      </c>
      <c r="DH13">
        <f t="shared" si="21"/>
        <v>0</v>
      </c>
      <c r="DI13">
        <f t="shared" si="21"/>
        <v>0</v>
      </c>
      <c r="DJ13">
        <f t="shared" si="21"/>
        <v>0</v>
      </c>
      <c r="DK13">
        <f t="shared" si="21"/>
        <v>0</v>
      </c>
      <c r="DL13">
        <f t="shared" si="21"/>
        <v>0</v>
      </c>
      <c r="DM13">
        <f t="shared" si="21"/>
        <v>0</v>
      </c>
      <c r="DN13">
        <f t="shared" si="21"/>
        <v>0</v>
      </c>
      <c r="DO13">
        <f t="shared" si="21"/>
        <v>0</v>
      </c>
      <c r="DP13">
        <f t="shared" si="22"/>
        <v>0</v>
      </c>
      <c r="DQ13">
        <f t="shared" si="22"/>
        <v>0</v>
      </c>
      <c r="DR13">
        <f t="shared" si="22"/>
        <v>0</v>
      </c>
      <c r="DS13">
        <f t="shared" si="22"/>
        <v>0</v>
      </c>
      <c r="DT13">
        <f t="shared" si="22"/>
        <v>0</v>
      </c>
      <c r="DU13">
        <f t="shared" si="22"/>
        <v>0</v>
      </c>
      <c r="DV13">
        <f t="shared" si="22"/>
        <v>0</v>
      </c>
      <c r="DW13">
        <f t="shared" si="22"/>
        <v>0</v>
      </c>
      <c r="DX13">
        <f t="shared" si="22"/>
        <v>0</v>
      </c>
      <c r="DY13">
        <f t="shared" si="22"/>
        <v>0</v>
      </c>
      <c r="DZ13">
        <f t="shared" si="22"/>
        <v>0</v>
      </c>
      <c r="EA13">
        <f t="shared" si="22"/>
        <v>0</v>
      </c>
      <c r="EB13">
        <f t="shared" si="22"/>
        <v>0</v>
      </c>
      <c r="EC13">
        <f t="shared" si="22"/>
        <v>0</v>
      </c>
      <c r="ED13">
        <f t="shared" si="22"/>
        <v>0</v>
      </c>
      <c r="EE13">
        <f t="shared" si="22"/>
        <v>0</v>
      </c>
      <c r="EF13">
        <f t="shared" si="19"/>
        <v>0</v>
      </c>
      <c r="EG13">
        <f t="shared" si="19"/>
        <v>0</v>
      </c>
      <c r="EH13">
        <f t="shared" si="19"/>
        <v>0</v>
      </c>
      <c r="EI13">
        <f t="shared" si="19"/>
        <v>0</v>
      </c>
      <c r="EJ13">
        <f t="shared" si="19"/>
        <v>0</v>
      </c>
      <c r="EK13">
        <f t="shared" si="19"/>
        <v>0</v>
      </c>
      <c r="EL13">
        <f t="shared" si="19"/>
        <v>0</v>
      </c>
      <c r="EM13">
        <f t="shared" si="19"/>
        <v>0</v>
      </c>
      <c r="EN13">
        <f t="shared" si="19"/>
        <v>0</v>
      </c>
      <c r="EO13">
        <f t="shared" si="19"/>
        <v>0</v>
      </c>
      <c r="EP13">
        <f t="shared" si="19"/>
        <v>0</v>
      </c>
      <c r="EQ13">
        <f t="shared" si="19"/>
        <v>0</v>
      </c>
      <c r="ER13">
        <f t="shared" si="19"/>
        <v>0</v>
      </c>
      <c r="ES13">
        <f t="shared" si="19"/>
        <v>0</v>
      </c>
      <c r="ET13">
        <f t="shared" si="19"/>
        <v>0</v>
      </c>
      <c r="EU13">
        <f t="shared" si="19"/>
        <v>0</v>
      </c>
      <c r="EV13">
        <f t="shared" si="19"/>
        <v>0</v>
      </c>
      <c r="EW13">
        <f t="shared" si="19"/>
        <v>0</v>
      </c>
      <c r="EX13">
        <f t="shared" si="19"/>
        <v>0</v>
      </c>
      <c r="EY13">
        <f t="shared" si="19"/>
        <v>0</v>
      </c>
      <c r="EZ13">
        <f t="shared" si="19"/>
        <v>0</v>
      </c>
      <c r="FA13">
        <f t="shared" si="19"/>
        <v>0</v>
      </c>
      <c r="FB13">
        <f t="shared" si="19"/>
        <v>0</v>
      </c>
      <c r="FC13">
        <f t="shared" si="19"/>
        <v>0</v>
      </c>
      <c r="FD13">
        <f t="shared" si="19"/>
        <v>0</v>
      </c>
      <c r="FE13">
        <f t="shared" si="19"/>
        <v>0</v>
      </c>
      <c r="FF13">
        <f t="shared" si="19"/>
        <v>0</v>
      </c>
      <c r="FG13">
        <f t="shared" si="19"/>
        <v>0</v>
      </c>
      <c r="FH13">
        <f t="shared" si="19"/>
        <v>0</v>
      </c>
      <c r="FI13">
        <f t="shared" si="19"/>
        <v>0</v>
      </c>
      <c r="FJ13">
        <f t="shared" si="19"/>
        <v>0</v>
      </c>
      <c r="FK13">
        <f t="shared" si="19"/>
        <v>0</v>
      </c>
      <c r="FL13">
        <f t="shared" si="19"/>
        <v>0</v>
      </c>
      <c r="FM13">
        <f t="shared" si="19"/>
        <v>0</v>
      </c>
      <c r="FN13">
        <f t="shared" si="19"/>
        <v>0</v>
      </c>
      <c r="FO13">
        <f t="shared" si="19"/>
        <v>0</v>
      </c>
      <c r="FP13">
        <f t="shared" si="19"/>
        <v>0</v>
      </c>
      <c r="FQ13">
        <f t="shared" si="19"/>
        <v>0</v>
      </c>
      <c r="FR13">
        <f t="shared" si="19"/>
        <v>0</v>
      </c>
      <c r="FS13">
        <f t="shared" si="19"/>
        <v>0</v>
      </c>
      <c r="FT13">
        <f t="shared" si="19"/>
        <v>0</v>
      </c>
      <c r="FU13">
        <f t="shared" si="19"/>
        <v>0</v>
      </c>
      <c r="FV13">
        <f t="shared" si="19"/>
        <v>0</v>
      </c>
      <c r="FW13">
        <f t="shared" si="19"/>
        <v>0</v>
      </c>
      <c r="FX13">
        <f t="shared" si="19"/>
        <v>0</v>
      </c>
      <c r="FY13">
        <f t="shared" si="19"/>
        <v>0</v>
      </c>
      <c r="FZ13">
        <f t="shared" si="19"/>
        <v>0</v>
      </c>
      <c r="GA13">
        <f t="shared" si="19"/>
        <v>0</v>
      </c>
      <c r="GB13">
        <f t="shared" si="16"/>
        <v>0</v>
      </c>
      <c r="GC13">
        <f t="shared" si="16"/>
        <v>0</v>
      </c>
      <c r="GD13">
        <f t="shared" si="16"/>
        <v>0</v>
      </c>
      <c r="GE13">
        <f t="shared" si="16"/>
        <v>0</v>
      </c>
      <c r="GF13">
        <f t="shared" si="16"/>
        <v>0</v>
      </c>
      <c r="GG13">
        <f t="shared" si="16"/>
        <v>0</v>
      </c>
      <c r="GH13">
        <f t="shared" si="16"/>
        <v>0</v>
      </c>
      <c r="GI13">
        <f t="shared" si="16"/>
        <v>0</v>
      </c>
      <c r="GJ13">
        <f t="shared" si="16"/>
        <v>0</v>
      </c>
      <c r="GK13">
        <f t="shared" si="16"/>
        <v>0</v>
      </c>
      <c r="GL13">
        <f t="shared" si="16"/>
        <v>0</v>
      </c>
      <c r="GM13">
        <f t="shared" si="16"/>
        <v>0</v>
      </c>
      <c r="GN13">
        <f t="shared" si="16"/>
        <v>0</v>
      </c>
      <c r="GO13">
        <f t="shared" si="16"/>
        <v>0</v>
      </c>
      <c r="GP13">
        <f t="shared" si="16"/>
        <v>0</v>
      </c>
      <c r="GQ13">
        <f t="shared" ca="1" si="16"/>
        <v>0</v>
      </c>
      <c r="GR13">
        <f t="shared" ca="1" si="13"/>
        <v>0</v>
      </c>
      <c r="GS13">
        <f t="shared" ca="1" si="13"/>
        <v>0</v>
      </c>
      <c r="GT13">
        <f t="shared" ca="1" si="13"/>
        <v>0</v>
      </c>
      <c r="GU13">
        <f t="shared" ca="1" si="13"/>
        <v>0</v>
      </c>
      <c r="GV13">
        <f t="shared" ref="GV13:HK21" ca="1" si="24">IF(AND(GV$1&gt;=$E13,GV$1&lt;=$F13),$B13,0)</f>
        <v>0</v>
      </c>
      <c r="GW13">
        <f t="shared" ca="1" si="24"/>
        <v>0</v>
      </c>
      <c r="GX13">
        <f t="shared" ca="1" si="24"/>
        <v>0</v>
      </c>
      <c r="GY13">
        <f t="shared" ca="1" si="24"/>
        <v>0</v>
      </c>
      <c r="GZ13">
        <f t="shared" ca="1" si="24"/>
        <v>0</v>
      </c>
      <c r="HA13">
        <f t="shared" ca="1" si="24"/>
        <v>0</v>
      </c>
      <c r="HB13">
        <f t="shared" ca="1" si="24"/>
        <v>0</v>
      </c>
      <c r="HC13">
        <f t="shared" ca="1" si="24"/>
        <v>0</v>
      </c>
      <c r="HD13">
        <f t="shared" ca="1" si="24"/>
        <v>0</v>
      </c>
      <c r="HE13">
        <f t="shared" ca="1" si="24"/>
        <v>0</v>
      </c>
      <c r="HF13">
        <f t="shared" ca="1" si="24"/>
        <v>0</v>
      </c>
      <c r="HG13">
        <f t="shared" ca="1" si="24"/>
        <v>0</v>
      </c>
      <c r="HH13">
        <f t="shared" ca="1" si="24"/>
        <v>0</v>
      </c>
      <c r="HI13">
        <f t="shared" ca="1" si="24"/>
        <v>0</v>
      </c>
      <c r="HJ13">
        <f t="shared" si="24"/>
        <v>0</v>
      </c>
      <c r="HK13">
        <f t="shared" si="24"/>
        <v>0</v>
      </c>
      <c r="HL13">
        <f t="shared" si="23"/>
        <v>0</v>
      </c>
      <c r="HM13">
        <f t="shared" si="23"/>
        <v>0</v>
      </c>
      <c r="HN13">
        <f t="shared" si="23"/>
        <v>0</v>
      </c>
      <c r="HO13">
        <f t="shared" si="23"/>
        <v>0</v>
      </c>
      <c r="HP13">
        <f t="shared" si="23"/>
        <v>0</v>
      </c>
      <c r="HQ13">
        <f t="shared" si="23"/>
        <v>0</v>
      </c>
      <c r="HR13">
        <f t="shared" si="23"/>
        <v>0</v>
      </c>
      <c r="HS13">
        <f t="shared" si="23"/>
        <v>0</v>
      </c>
      <c r="HT13">
        <f t="shared" si="23"/>
        <v>0</v>
      </c>
      <c r="HU13">
        <f t="shared" si="23"/>
        <v>0</v>
      </c>
      <c r="HV13">
        <f t="shared" si="23"/>
        <v>0</v>
      </c>
      <c r="HW13">
        <f t="shared" si="23"/>
        <v>0</v>
      </c>
      <c r="HX13">
        <f t="shared" si="20"/>
        <v>0</v>
      </c>
      <c r="HY13">
        <f t="shared" si="20"/>
        <v>0</v>
      </c>
      <c r="HZ13">
        <f t="shared" si="20"/>
        <v>0</v>
      </c>
      <c r="IA13">
        <f t="shared" si="20"/>
        <v>0</v>
      </c>
      <c r="IB13">
        <f t="shared" si="20"/>
        <v>0</v>
      </c>
      <c r="IC13">
        <f t="shared" si="20"/>
        <v>0</v>
      </c>
      <c r="ID13">
        <f t="shared" si="20"/>
        <v>0</v>
      </c>
      <c r="IE13">
        <f t="shared" si="20"/>
        <v>0</v>
      </c>
      <c r="IF13">
        <f t="shared" si="20"/>
        <v>0</v>
      </c>
      <c r="IG13">
        <f t="shared" si="20"/>
        <v>0</v>
      </c>
      <c r="IH13">
        <f t="shared" si="20"/>
        <v>0</v>
      </c>
      <c r="II13">
        <f t="shared" si="20"/>
        <v>0</v>
      </c>
      <c r="IJ13">
        <f t="shared" si="20"/>
        <v>0</v>
      </c>
      <c r="IK13">
        <f t="shared" si="20"/>
        <v>0</v>
      </c>
      <c r="IL13">
        <f t="shared" si="20"/>
        <v>0</v>
      </c>
      <c r="IM13">
        <f t="shared" si="20"/>
        <v>0</v>
      </c>
      <c r="IN13">
        <f t="shared" si="20"/>
        <v>0</v>
      </c>
      <c r="IO13">
        <f t="shared" si="20"/>
        <v>0</v>
      </c>
      <c r="IP13">
        <f t="shared" si="20"/>
        <v>0</v>
      </c>
      <c r="IQ13">
        <f t="shared" si="20"/>
        <v>0</v>
      </c>
      <c r="IR13">
        <f t="shared" si="20"/>
        <v>0</v>
      </c>
      <c r="IS13">
        <f t="shared" si="20"/>
        <v>0</v>
      </c>
      <c r="IT13">
        <f t="shared" si="20"/>
        <v>0</v>
      </c>
      <c r="IU13">
        <f t="shared" si="20"/>
        <v>0</v>
      </c>
      <c r="IV13">
        <f t="shared" si="20"/>
        <v>0</v>
      </c>
      <c r="IW13">
        <f t="shared" si="20"/>
        <v>0</v>
      </c>
      <c r="IX13">
        <f t="shared" si="20"/>
        <v>0</v>
      </c>
      <c r="IY13">
        <f t="shared" si="20"/>
        <v>0</v>
      </c>
      <c r="IZ13">
        <f t="shared" si="20"/>
        <v>0</v>
      </c>
      <c r="JA13">
        <f t="shared" si="20"/>
        <v>0</v>
      </c>
      <c r="JB13">
        <f t="shared" si="20"/>
        <v>0</v>
      </c>
      <c r="JC13">
        <f t="shared" si="20"/>
        <v>0</v>
      </c>
      <c r="JD13">
        <f t="shared" si="20"/>
        <v>0</v>
      </c>
      <c r="JE13">
        <f t="shared" si="20"/>
        <v>0</v>
      </c>
      <c r="JF13">
        <f t="shared" si="20"/>
        <v>0</v>
      </c>
      <c r="JG13">
        <f t="shared" si="20"/>
        <v>0</v>
      </c>
      <c r="JH13">
        <f t="shared" si="20"/>
        <v>0</v>
      </c>
      <c r="JI13">
        <f t="shared" si="20"/>
        <v>0</v>
      </c>
      <c r="JJ13">
        <f t="shared" si="20"/>
        <v>0</v>
      </c>
      <c r="JK13">
        <f t="shared" si="20"/>
        <v>0</v>
      </c>
      <c r="JL13">
        <f t="shared" si="20"/>
        <v>0</v>
      </c>
      <c r="JM13">
        <f t="shared" si="20"/>
        <v>0</v>
      </c>
      <c r="JN13">
        <f t="shared" si="20"/>
        <v>0</v>
      </c>
      <c r="JO13">
        <f t="shared" si="20"/>
        <v>0</v>
      </c>
      <c r="JP13">
        <f t="shared" si="20"/>
        <v>0</v>
      </c>
      <c r="JQ13">
        <f t="shared" si="20"/>
        <v>0</v>
      </c>
      <c r="JR13">
        <f t="shared" si="20"/>
        <v>0</v>
      </c>
      <c r="JS13">
        <f t="shared" si="20"/>
        <v>0</v>
      </c>
      <c r="JT13">
        <f t="shared" si="17"/>
        <v>0</v>
      </c>
      <c r="JU13">
        <f t="shared" si="17"/>
        <v>0</v>
      </c>
      <c r="JV13">
        <f t="shared" si="17"/>
        <v>0</v>
      </c>
      <c r="JW13">
        <f t="shared" si="17"/>
        <v>0</v>
      </c>
      <c r="JX13">
        <f t="shared" si="17"/>
        <v>0</v>
      </c>
      <c r="JY13">
        <f t="shared" si="17"/>
        <v>0</v>
      </c>
      <c r="JZ13">
        <f t="shared" si="17"/>
        <v>0</v>
      </c>
      <c r="KA13">
        <f t="shared" si="17"/>
        <v>0</v>
      </c>
      <c r="KB13">
        <f t="shared" si="17"/>
        <v>0</v>
      </c>
      <c r="KC13">
        <f t="shared" si="17"/>
        <v>0</v>
      </c>
      <c r="KD13">
        <f t="shared" si="17"/>
        <v>0</v>
      </c>
      <c r="KE13">
        <f t="shared" si="17"/>
        <v>0</v>
      </c>
      <c r="KF13">
        <f t="shared" si="17"/>
        <v>0</v>
      </c>
      <c r="KG13">
        <f t="shared" si="17"/>
        <v>0</v>
      </c>
      <c r="KH13">
        <f t="shared" si="17"/>
        <v>0</v>
      </c>
      <c r="KI13">
        <f t="shared" si="17"/>
        <v>0</v>
      </c>
      <c r="KJ13">
        <f t="shared" si="17"/>
        <v>0</v>
      </c>
      <c r="KK13">
        <f t="shared" si="17"/>
        <v>0</v>
      </c>
      <c r="KL13">
        <f t="shared" si="17"/>
        <v>0</v>
      </c>
      <c r="KM13">
        <f t="shared" si="17"/>
        <v>0</v>
      </c>
      <c r="KN13">
        <f t="shared" si="17"/>
        <v>0</v>
      </c>
      <c r="KO13">
        <f t="shared" si="17"/>
        <v>0</v>
      </c>
      <c r="KP13">
        <f t="shared" si="17"/>
        <v>0</v>
      </c>
      <c r="KQ13">
        <f t="shared" si="17"/>
        <v>0</v>
      </c>
      <c r="KR13">
        <f t="shared" si="17"/>
        <v>0</v>
      </c>
      <c r="KS13">
        <f t="shared" si="17"/>
        <v>0</v>
      </c>
      <c r="KT13">
        <f t="shared" si="17"/>
        <v>0</v>
      </c>
      <c r="KU13">
        <f t="shared" si="17"/>
        <v>0</v>
      </c>
      <c r="KV13">
        <f t="shared" si="17"/>
        <v>0</v>
      </c>
      <c r="KW13">
        <f t="shared" si="17"/>
        <v>0</v>
      </c>
      <c r="KX13">
        <f t="shared" si="17"/>
        <v>0</v>
      </c>
      <c r="KY13">
        <f t="shared" si="17"/>
        <v>0</v>
      </c>
      <c r="KZ13">
        <f t="shared" si="17"/>
        <v>0</v>
      </c>
      <c r="LA13">
        <f t="shared" si="17"/>
        <v>0</v>
      </c>
      <c r="LB13">
        <f t="shared" si="17"/>
        <v>0</v>
      </c>
      <c r="LC13">
        <f t="shared" si="17"/>
        <v>0</v>
      </c>
      <c r="LD13">
        <f t="shared" si="17"/>
        <v>0</v>
      </c>
      <c r="LE13">
        <f t="shared" si="17"/>
        <v>0</v>
      </c>
      <c r="LF13">
        <f t="shared" si="17"/>
        <v>0</v>
      </c>
      <c r="LG13">
        <f t="shared" si="17"/>
        <v>0</v>
      </c>
      <c r="LH13">
        <f t="shared" si="17"/>
        <v>0</v>
      </c>
      <c r="LI13">
        <f t="shared" si="17"/>
        <v>0</v>
      </c>
      <c r="LJ13">
        <f t="shared" si="17"/>
        <v>0</v>
      </c>
      <c r="LK13">
        <f t="shared" si="17"/>
        <v>0</v>
      </c>
      <c r="LL13">
        <f t="shared" si="17"/>
        <v>0</v>
      </c>
      <c r="LM13">
        <f t="shared" si="17"/>
        <v>0</v>
      </c>
      <c r="LN13">
        <f t="shared" si="17"/>
        <v>0</v>
      </c>
      <c r="LO13">
        <f t="shared" si="17"/>
        <v>0</v>
      </c>
      <c r="LP13">
        <f t="shared" si="14"/>
        <v>0</v>
      </c>
      <c r="LQ13">
        <f t="shared" si="14"/>
        <v>0</v>
      </c>
      <c r="LR13">
        <f t="shared" si="14"/>
        <v>0</v>
      </c>
      <c r="LS13">
        <f t="shared" si="14"/>
        <v>0</v>
      </c>
      <c r="LT13">
        <f t="shared" ref="LT13:ME13" si="25">IF(AND(LT$1&gt;=$E13,LT$1&lt;=$F13),$B13,0)</f>
        <v>0</v>
      </c>
      <c r="LU13">
        <f t="shared" si="25"/>
        <v>0</v>
      </c>
      <c r="LV13">
        <f t="shared" si="25"/>
        <v>0</v>
      </c>
      <c r="LW13">
        <f t="shared" si="25"/>
        <v>0</v>
      </c>
      <c r="LX13">
        <f t="shared" si="25"/>
        <v>0</v>
      </c>
      <c r="LY13">
        <f t="shared" si="25"/>
        <v>0</v>
      </c>
      <c r="LZ13">
        <f t="shared" si="25"/>
        <v>0</v>
      </c>
      <c r="MA13">
        <f t="shared" si="25"/>
        <v>0</v>
      </c>
      <c r="MB13">
        <f t="shared" si="25"/>
        <v>0</v>
      </c>
      <c r="MC13">
        <f t="shared" si="25"/>
        <v>0</v>
      </c>
      <c r="MD13">
        <f t="shared" si="25"/>
        <v>0</v>
      </c>
      <c r="ME13">
        <f t="shared" si="25"/>
        <v>0</v>
      </c>
      <c r="MF13">
        <f t="shared" si="11"/>
        <v>0</v>
      </c>
      <c r="MG13">
        <f t="shared" si="11"/>
        <v>0</v>
      </c>
      <c r="MH13">
        <f t="shared" si="11"/>
        <v>0</v>
      </c>
      <c r="MI13">
        <f t="shared" si="11"/>
        <v>0</v>
      </c>
      <c r="MJ13">
        <f t="shared" si="11"/>
        <v>0</v>
      </c>
      <c r="MK13">
        <f t="shared" si="11"/>
        <v>0</v>
      </c>
      <c r="ML13">
        <f t="shared" si="11"/>
        <v>0</v>
      </c>
      <c r="MM13">
        <f t="shared" si="11"/>
        <v>0</v>
      </c>
      <c r="MN13">
        <f t="shared" si="11"/>
        <v>0</v>
      </c>
      <c r="MO13">
        <f t="shared" si="11"/>
        <v>0</v>
      </c>
      <c r="MP13">
        <f t="shared" si="11"/>
        <v>0</v>
      </c>
      <c r="MQ13">
        <f t="shared" si="11"/>
        <v>0</v>
      </c>
      <c r="MR13">
        <f t="shared" si="11"/>
        <v>0</v>
      </c>
      <c r="MS13">
        <f t="shared" si="11"/>
        <v>0</v>
      </c>
      <c r="MT13">
        <f t="shared" si="11"/>
        <v>0</v>
      </c>
      <c r="MU13">
        <f t="shared" si="11"/>
        <v>0</v>
      </c>
      <c r="MV13">
        <f t="shared" si="11"/>
        <v>0</v>
      </c>
      <c r="MW13">
        <f t="shared" si="11"/>
        <v>0</v>
      </c>
      <c r="MX13">
        <f t="shared" si="11"/>
        <v>0</v>
      </c>
      <c r="MY13">
        <f t="shared" si="11"/>
        <v>0</v>
      </c>
      <c r="MZ13">
        <f t="shared" si="11"/>
        <v>0</v>
      </c>
      <c r="NA13">
        <f t="shared" si="11"/>
        <v>0</v>
      </c>
      <c r="NB13">
        <f t="shared" si="11"/>
        <v>0</v>
      </c>
      <c r="NC13">
        <f t="shared" si="11"/>
        <v>0</v>
      </c>
      <c r="ND13">
        <f t="shared" si="11"/>
        <v>0</v>
      </c>
      <c r="NE13">
        <f t="shared" si="11"/>
        <v>0</v>
      </c>
    </row>
    <row r="14" spans="1:369" x14ac:dyDescent="0.35">
      <c r="A14" t="s">
        <v>331</v>
      </c>
      <c r="B14">
        <f ca="1">IF(Toolkit!E15="Basic (B)",1,IF(Toolkit!E15="Medium-Low (ML)",2,IF(Toolkit!E15="Medium-High (MH)",3,IF(Toolkit!E15="High (H)",4,0))))</f>
        <v>0</v>
      </c>
      <c r="C14">
        <v>1</v>
      </c>
      <c r="D14">
        <f t="shared" si="0"/>
        <v>5.2631578947368418E-2</v>
      </c>
      <c r="E14">
        <f t="shared" si="8"/>
        <v>208.42105263157896</v>
      </c>
      <c r="F14">
        <f>360*SUM($D$3:D14)</f>
        <v>227.36842105263156</v>
      </c>
      <c r="H14" t="s">
        <v>704</v>
      </c>
      <c r="I14">
        <f t="shared" si="1"/>
        <v>0</v>
      </c>
      <c r="J14">
        <f t="shared" si="1"/>
        <v>0</v>
      </c>
      <c r="K14">
        <f t="shared" si="1"/>
        <v>0</v>
      </c>
      <c r="L14">
        <f t="shared" si="1"/>
        <v>0</v>
      </c>
      <c r="M14">
        <f t="shared" si="1"/>
        <v>0</v>
      </c>
      <c r="N14">
        <f t="shared" si="1"/>
        <v>0</v>
      </c>
      <c r="O14">
        <f t="shared" si="1"/>
        <v>0</v>
      </c>
      <c r="P14">
        <f t="shared" si="1"/>
        <v>0</v>
      </c>
      <c r="Q14">
        <f t="shared" si="1"/>
        <v>0</v>
      </c>
      <c r="R14">
        <f t="shared" si="1"/>
        <v>0</v>
      </c>
      <c r="S14">
        <f t="shared" si="1"/>
        <v>0</v>
      </c>
      <c r="T14">
        <f t="shared" si="1"/>
        <v>0</v>
      </c>
      <c r="U14">
        <f t="shared" si="1"/>
        <v>0</v>
      </c>
      <c r="V14">
        <f t="shared" si="1"/>
        <v>0</v>
      </c>
      <c r="W14">
        <f t="shared" si="1"/>
        <v>0</v>
      </c>
      <c r="X14">
        <f t="shared" si="1"/>
        <v>0</v>
      </c>
      <c r="Y14">
        <f t="shared" si="18"/>
        <v>0</v>
      </c>
      <c r="Z14">
        <f t="shared" ref="Z14:AO21" si="26">IF(AND(Z$1&gt;=$E14,Z$1&lt;=$F14),$B14,0)</f>
        <v>0</v>
      </c>
      <c r="AA14">
        <f t="shared" si="26"/>
        <v>0</v>
      </c>
      <c r="AB14">
        <f t="shared" si="26"/>
        <v>0</v>
      </c>
      <c r="AC14">
        <f t="shared" si="26"/>
        <v>0</v>
      </c>
      <c r="AD14">
        <f t="shared" si="26"/>
        <v>0</v>
      </c>
      <c r="AE14">
        <f t="shared" si="26"/>
        <v>0</v>
      </c>
      <c r="AF14">
        <f t="shared" si="26"/>
        <v>0</v>
      </c>
      <c r="AG14">
        <f t="shared" si="26"/>
        <v>0</v>
      </c>
      <c r="AH14">
        <f t="shared" si="26"/>
        <v>0</v>
      </c>
      <c r="AI14">
        <f t="shared" si="26"/>
        <v>0</v>
      </c>
      <c r="AJ14">
        <f t="shared" si="26"/>
        <v>0</v>
      </c>
      <c r="AK14">
        <f t="shared" si="26"/>
        <v>0</v>
      </c>
      <c r="AL14">
        <f t="shared" si="26"/>
        <v>0</v>
      </c>
      <c r="AM14">
        <f t="shared" si="26"/>
        <v>0</v>
      </c>
      <c r="AN14">
        <f t="shared" si="26"/>
        <v>0</v>
      </c>
      <c r="AO14">
        <f t="shared" si="26"/>
        <v>0</v>
      </c>
      <c r="AP14">
        <f t="shared" ref="AP14:BE21" si="27">IF(AND(AP$1&gt;=$E14,AP$1&lt;=$F14),$B14,0)</f>
        <v>0</v>
      </c>
      <c r="AQ14">
        <f t="shared" si="27"/>
        <v>0</v>
      </c>
      <c r="AR14">
        <f t="shared" si="27"/>
        <v>0</v>
      </c>
      <c r="AS14">
        <f t="shared" si="27"/>
        <v>0</v>
      </c>
      <c r="AT14">
        <f t="shared" si="27"/>
        <v>0</v>
      </c>
      <c r="AU14">
        <f t="shared" si="27"/>
        <v>0</v>
      </c>
      <c r="AV14">
        <f t="shared" si="27"/>
        <v>0</v>
      </c>
      <c r="AW14">
        <f t="shared" si="27"/>
        <v>0</v>
      </c>
      <c r="AX14">
        <f t="shared" si="27"/>
        <v>0</v>
      </c>
      <c r="AY14">
        <f t="shared" si="27"/>
        <v>0</v>
      </c>
      <c r="AZ14">
        <f t="shared" si="27"/>
        <v>0</v>
      </c>
      <c r="BA14">
        <f t="shared" si="27"/>
        <v>0</v>
      </c>
      <c r="BB14">
        <f t="shared" si="27"/>
        <v>0</v>
      </c>
      <c r="BC14">
        <f t="shared" si="27"/>
        <v>0</v>
      </c>
      <c r="BD14">
        <f t="shared" si="27"/>
        <v>0</v>
      </c>
      <c r="BE14">
        <f t="shared" si="27"/>
        <v>0</v>
      </c>
      <c r="BF14">
        <f t="shared" ref="BF14:BU21" si="28">IF(AND(BF$1&gt;=$E14,BF$1&lt;=$F14),$B14,0)</f>
        <v>0</v>
      </c>
      <c r="BG14">
        <f t="shared" si="28"/>
        <v>0</v>
      </c>
      <c r="BH14">
        <f t="shared" si="28"/>
        <v>0</v>
      </c>
      <c r="BI14">
        <f t="shared" si="28"/>
        <v>0</v>
      </c>
      <c r="BJ14">
        <f t="shared" si="28"/>
        <v>0</v>
      </c>
      <c r="BK14">
        <f t="shared" si="28"/>
        <v>0</v>
      </c>
      <c r="BL14">
        <f t="shared" si="28"/>
        <v>0</v>
      </c>
      <c r="BM14">
        <f t="shared" si="28"/>
        <v>0</v>
      </c>
      <c r="BN14">
        <f t="shared" si="28"/>
        <v>0</v>
      </c>
      <c r="BO14">
        <f t="shared" si="28"/>
        <v>0</v>
      </c>
      <c r="BP14">
        <f t="shared" si="28"/>
        <v>0</v>
      </c>
      <c r="BQ14">
        <f t="shared" si="28"/>
        <v>0</v>
      </c>
      <c r="BR14">
        <f t="shared" si="28"/>
        <v>0</v>
      </c>
      <c r="BS14">
        <f t="shared" si="28"/>
        <v>0</v>
      </c>
      <c r="BT14">
        <f t="shared" si="28"/>
        <v>0</v>
      </c>
      <c r="BU14">
        <f t="shared" si="28"/>
        <v>0</v>
      </c>
      <c r="BV14">
        <f t="shared" ref="BV14:CI21" si="29">IF(AND(BV$1&gt;=$E14,BV$1&lt;=$F14),$B14,0)</f>
        <v>0</v>
      </c>
      <c r="BW14">
        <f t="shared" si="29"/>
        <v>0</v>
      </c>
      <c r="BX14">
        <f t="shared" si="29"/>
        <v>0</v>
      </c>
      <c r="BY14">
        <f t="shared" si="29"/>
        <v>0</v>
      </c>
      <c r="BZ14">
        <f t="shared" si="29"/>
        <v>0</v>
      </c>
      <c r="CA14">
        <f t="shared" si="29"/>
        <v>0</v>
      </c>
      <c r="CB14">
        <f t="shared" si="29"/>
        <v>0</v>
      </c>
      <c r="CC14">
        <f t="shared" si="29"/>
        <v>0</v>
      </c>
      <c r="CD14">
        <f t="shared" si="29"/>
        <v>0</v>
      </c>
      <c r="CE14">
        <f t="shared" si="29"/>
        <v>0</v>
      </c>
      <c r="CF14">
        <f t="shared" si="29"/>
        <v>0</v>
      </c>
      <c r="CG14">
        <f t="shared" si="29"/>
        <v>0</v>
      </c>
      <c r="CH14">
        <f t="shared" si="29"/>
        <v>0</v>
      </c>
      <c r="CI14">
        <f t="shared" si="29"/>
        <v>0</v>
      </c>
      <c r="CJ14">
        <f t="shared" si="15"/>
        <v>0</v>
      </c>
      <c r="CK14">
        <f t="shared" si="15"/>
        <v>0</v>
      </c>
      <c r="CL14">
        <f t="shared" si="15"/>
        <v>0</v>
      </c>
      <c r="CM14">
        <f t="shared" si="15"/>
        <v>0</v>
      </c>
      <c r="CN14">
        <f t="shared" si="15"/>
        <v>0</v>
      </c>
      <c r="CO14">
        <f t="shared" si="15"/>
        <v>0</v>
      </c>
      <c r="CP14">
        <f t="shared" si="15"/>
        <v>0</v>
      </c>
      <c r="CQ14">
        <f t="shared" si="15"/>
        <v>0</v>
      </c>
      <c r="CR14">
        <f t="shared" si="15"/>
        <v>0</v>
      </c>
      <c r="CS14">
        <f t="shared" si="15"/>
        <v>0</v>
      </c>
      <c r="CT14">
        <f t="shared" si="15"/>
        <v>0</v>
      </c>
      <c r="CU14">
        <f t="shared" si="15"/>
        <v>0</v>
      </c>
      <c r="CV14">
        <f t="shared" si="15"/>
        <v>0</v>
      </c>
      <c r="CW14">
        <f t="shared" si="15"/>
        <v>0</v>
      </c>
      <c r="CX14">
        <f t="shared" si="15"/>
        <v>0</v>
      </c>
      <c r="CY14">
        <f t="shared" si="15"/>
        <v>0</v>
      </c>
      <c r="CZ14">
        <f t="shared" si="21"/>
        <v>0</v>
      </c>
      <c r="DA14">
        <f t="shared" si="21"/>
        <v>0</v>
      </c>
      <c r="DB14">
        <f t="shared" si="21"/>
        <v>0</v>
      </c>
      <c r="DC14">
        <f t="shared" si="21"/>
        <v>0</v>
      </c>
      <c r="DD14">
        <f t="shared" si="21"/>
        <v>0</v>
      </c>
      <c r="DE14">
        <f t="shared" si="21"/>
        <v>0</v>
      </c>
      <c r="DF14">
        <f t="shared" si="21"/>
        <v>0</v>
      </c>
      <c r="DG14">
        <f t="shared" si="21"/>
        <v>0</v>
      </c>
      <c r="DH14">
        <f t="shared" si="21"/>
        <v>0</v>
      </c>
      <c r="DI14">
        <f t="shared" si="21"/>
        <v>0</v>
      </c>
      <c r="DJ14">
        <f t="shared" si="21"/>
        <v>0</v>
      </c>
      <c r="DK14">
        <f t="shared" si="21"/>
        <v>0</v>
      </c>
      <c r="DL14">
        <f t="shared" si="21"/>
        <v>0</v>
      </c>
      <c r="DM14">
        <f t="shared" si="21"/>
        <v>0</v>
      </c>
      <c r="DN14">
        <f t="shared" si="21"/>
        <v>0</v>
      </c>
      <c r="DO14">
        <f t="shared" si="21"/>
        <v>0</v>
      </c>
      <c r="DP14">
        <f t="shared" si="22"/>
        <v>0</v>
      </c>
      <c r="DQ14">
        <f t="shared" si="22"/>
        <v>0</v>
      </c>
      <c r="DR14">
        <f t="shared" si="22"/>
        <v>0</v>
      </c>
      <c r="DS14">
        <f t="shared" si="22"/>
        <v>0</v>
      </c>
      <c r="DT14">
        <f t="shared" si="22"/>
        <v>0</v>
      </c>
      <c r="DU14">
        <f t="shared" si="22"/>
        <v>0</v>
      </c>
      <c r="DV14">
        <f t="shared" si="22"/>
        <v>0</v>
      </c>
      <c r="DW14">
        <f t="shared" si="22"/>
        <v>0</v>
      </c>
      <c r="DX14">
        <f t="shared" si="22"/>
        <v>0</v>
      </c>
      <c r="DY14">
        <f t="shared" si="22"/>
        <v>0</v>
      </c>
      <c r="DZ14">
        <f t="shared" si="22"/>
        <v>0</v>
      </c>
      <c r="EA14">
        <f t="shared" si="22"/>
        <v>0</v>
      </c>
      <c r="EB14">
        <f t="shared" si="22"/>
        <v>0</v>
      </c>
      <c r="EC14">
        <f t="shared" si="22"/>
        <v>0</v>
      </c>
      <c r="ED14">
        <f t="shared" si="22"/>
        <v>0</v>
      </c>
      <c r="EE14">
        <f t="shared" si="22"/>
        <v>0</v>
      </c>
      <c r="EF14">
        <f t="shared" si="19"/>
        <v>0</v>
      </c>
      <c r="EG14">
        <f t="shared" si="19"/>
        <v>0</v>
      </c>
      <c r="EH14">
        <f t="shared" si="19"/>
        <v>0</v>
      </c>
      <c r="EI14">
        <f t="shared" si="19"/>
        <v>0</v>
      </c>
      <c r="EJ14">
        <f t="shared" si="19"/>
        <v>0</v>
      </c>
      <c r="EK14">
        <f t="shared" si="19"/>
        <v>0</v>
      </c>
      <c r="EL14">
        <f t="shared" si="19"/>
        <v>0</v>
      </c>
      <c r="EM14">
        <f t="shared" si="19"/>
        <v>0</v>
      </c>
      <c r="EN14">
        <f t="shared" si="19"/>
        <v>0</v>
      </c>
      <c r="EO14">
        <f t="shared" si="19"/>
        <v>0</v>
      </c>
      <c r="EP14">
        <f t="shared" si="19"/>
        <v>0</v>
      </c>
      <c r="EQ14">
        <f t="shared" si="19"/>
        <v>0</v>
      </c>
      <c r="ER14">
        <f t="shared" si="19"/>
        <v>0</v>
      </c>
      <c r="ES14">
        <f t="shared" si="19"/>
        <v>0</v>
      </c>
      <c r="ET14">
        <f t="shared" si="19"/>
        <v>0</v>
      </c>
      <c r="EU14">
        <f t="shared" si="19"/>
        <v>0</v>
      </c>
      <c r="EV14">
        <f t="shared" si="19"/>
        <v>0</v>
      </c>
      <c r="EW14">
        <f t="shared" si="19"/>
        <v>0</v>
      </c>
      <c r="EX14">
        <f t="shared" si="19"/>
        <v>0</v>
      </c>
      <c r="EY14">
        <f t="shared" si="19"/>
        <v>0</v>
      </c>
      <c r="EZ14">
        <f t="shared" si="19"/>
        <v>0</v>
      </c>
      <c r="FA14">
        <f t="shared" ref="EV14:GA21" si="30">IF(AND(FA$1&gt;=$E14,FA$1&lt;=$F14),$B14,0)</f>
        <v>0</v>
      </c>
      <c r="FB14">
        <f t="shared" si="30"/>
        <v>0</v>
      </c>
      <c r="FC14">
        <f t="shared" si="30"/>
        <v>0</v>
      </c>
      <c r="FD14">
        <f t="shared" si="30"/>
        <v>0</v>
      </c>
      <c r="FE14">
        <f t="shared" si="30"/>
        <v>0</v>
      </c>
      <c r="FF14">
        <f t="shared" si="30"/>
        <v>0</v>
      </c>
      <c r="FG14">
        <f t="shared" si="30"/>
        <v>0</v>
      </c>
      <c r="FH14">
        <f t="shared" si="30"/>
        <v>0</v>
      </c>
      <c r="FI14">
        <f t="shared" si="30"/>
        <v>0</v>
      </c>
      <c r="FJ14">
        <f t="shared" si="30"/>
        <v>0</v>
      </c>
      <c r="FK14">
        <f t="shared" si="30"/>
        <v>0</v>
      </c>
      <c r="FL14">
        <f t="shared" si="30"/>
        <v>0</v>
      </c>
      <c r="FM14">
        <f t="shared" si="30"/>
        <v>0</v>
      </c>
      <c r="FN14">
        <f t="shared" si="30"/>
        <v>0</v>
      </c>
      <c r="FO14">
        <f t="shared" si="30"/>
        <v>0</v>
      </c>
      <c r="FP14">
        <f t="shared" si="30"/>
        <v>0</v>
      </c>
      <c r="FQ14">
        <f t="shared" si="30"/>
        <v>0</v>
      </c>
      <c r="FR14">
        <f t="shared" si="30"/>
        <v>0</v>
      </c>
      <c r="FS14">
        <f t="shared" si="30"/>
        <v>0</v>
      </c>
      <c r="FT14">
        <f t="shared" si="30"/>
        <v>0</v>
      </c>
      <c r="FU14">
        <f t="shared" si="30"/>
        <v>0</v>
      </c>
      <c r="FV14">
        <f t="shared" si="30"/>
        <v>0</v>
      </c>
      <c r="FW14">
        <f t="shared" si="30"/>
        <v>0</v>
      </c>
      <c r="FX14">
        <f t="shared" si="30"/>
        <v>0</v>
      </c>
      <c r="FY14">
        <f t="shared" si="30"/>
        <v>0</v>
      </c>
      <c r="FZ14">
        <f t="shared" si="30"/>
        <v>0</v>
      </c>
      <c r="GA14">
        <f t="shared" si="30"/>
        <v>0</v>
      </c>
      <c r="GB14">
        <f t="shared" si="16"/>
        <v>0</v>
      </c>
      <c r="GC14">
        <f t="shared" si="16"/>
        <v>0</v>
      </c>
      <c r="GD14">
        <f t="shared" si="16"/>
        <v>0</v>
      </c>
      <c r="GE14">
        <f t="shared" si="16"/>
        <v>0</v>
      </c>
      <c r="GF14">
        <f t="shared" si="16"/>
        <v>0</v>
      </c>
      <c r="GG14">
        <f t="shared" si="16"/>
        <v>0</v>
      </c>
      <c r="GH14">
        <f t="shared" si="16"/>
        <v>0</v>
      </c>
      <c r="GI14">
        <f t="shared" si="16"/>
        <v>0</v>
      </c>
      <c r="GJ14">
        <f t="shared" si="16"/>
        <v>0</v>
      </c>
      <c r="GK14">
        <f t="shared" si="16"/>
        <v>0</v>
      </c>
      <c r="GL14">
        <f t="shared" si="16"/>
        <v>0</v>
      </c>
      <c r="GM14">
        <f t="shared" si="16"/>
        <v>0</v>
      </c>
      <c r="GN14">
        <f t="shared" si="16"/>
        <v>0</v>
      </c>
      <c r="GO14">
        <f t="shared" si="16"/>
        <v>0</v>
      </c>
      <c r="GP14">
        <f t="shared" si="16"/>
        <v>0</v>
      </c>
      <c r="GQ14">
        <f t="shared" si="16"/>
        <v>0</v>
      </c>
      <c r="GR14">
        <f t="shared" si="16"/>
        <v>0</v>
      </c>
      <c r="GS14">
        <f t="shared" si="16"/>
        <v>0</v>
      </c>
      <c r="GT14">
        <f t="shared" si="16"/>
        <v>0</v>
      </c>
      <c r="GU14">
        <f t="shared" si="16"/>
        <v>0</v>
      </c>
      <c r="GV14">
        <f t="shared" si="16"/>
        <v>0</v>
      </c>
      <c r="GW14">
        <f t="shared" si="24"/>
        <v>0</v>
      </c>
      <c r="GX14">
        <f t="shared" si="24"/>
        <v>0</v>
      </c>
      <c r="GY14">
        <f t="shared" si="24"/>
        <v>0</v>
      </c>
      <c r="GZ14">
        <f t="shared" si="24"/>
        <v>0</v>
      </c>
      <c r="HA14">
        <f t="shared" si="24"/>
        <v>0</v>
      </c>
      <c r="HB14">
        <f t="shared" si="24"/>
        <v>0</v>
      </c>
      <c r="HC14">
        <f t="shared" si="24"/>
        <v>0</v>
      </c>
      <c r="HD14">
        <f t="shared" si="24"/>
        <v>0</v>
      </c>
      <c r="HE14">
        <f t="shared" si="24"/>
        <v>0</v>
      </c>
      <c r="HF14">
        <f t="shared" si="24"/>
        <v>0</v>
      </c>
      <c r="HG14">
        <f t="shared" si="24"/>
        <v>0</v>
      </c>
      <c r="HH14">
        <f t="shared" si="24"/>
        <v>0</v>
      </c>
      <c r="HI14">
        <f t="shared" si="24"/>
        <v>0</v>
      </c>
      <c r="HJ14">
        <f t="shared" ca="1" si="24"/>
        <v>0</v>
      </c>
      <c r="HK14">
        <f t="shared" ca="1" si="24"/>
        <v>0</v>
      </c>
      <c r="HL14">
        <f t="shared" ca="1" si="23"/>
        <v>0</v>
      </c>
      <c r="HM14">
        <f t="shared" ca="1" si="23"/>
        <v>0</v>
      </c>
      <c r="HN14">
        <f t="shared" ca="1" si="23"/>
        <v>0</v>
      </c>
      <c r="HO14">
        <f t="shared" ca="1" si="23"/>
        <v>0</v>
      </c>
      <c r="HP14">
        <f t="shared" ca="1" si="23"/>
        <v>0</v>
      </c>
      <c r="HQ14">
        <f t="shared" ca="1" si="23"/>
        <v>0</v>
      </c>
      <c r="HR14">
        <f t="shared" ca="1" si="23"/>
        <v>0</v>
      </c>
      <c r="HS14">
        <f t="shared" ca="1" si="23"/>
        <v>0</v>
      </c>
      <c r="HT14">
        <f t="shared" ca="1" si="23"/>
        <v>0</v>
      </c>
      <c r="HU14">
        <f t="shared" ca="1" si="23"/>
        <v>0</v>
      </c>
      <c r="HV14">
        <f t="shared" ca="1" si="23"/>
        <v>0</v>
      </c>
      <c r="HW14">
        <f t="shared" ca="1" si="23"/>
        <v>0</v>
      </c>
      <c r="HX14">
        <f t="shared" ca="1" si="20"/>
        <v>0</v>
      </c>
      <c r="HY14">
        <f t="shared" ca="1" si="20"/>
        <v>0</v>
      </c>
      <c r="HZ14">
        <f t="shared" ca="1" si="20"/>
        <v>0</v>
      </c>
      <c r="IA14">
        <f t="shared" ca="1" si="20"/>
        <v>0</v>
      </c>
      <c r="IB14">
        <f t="shared" ca="1" si="20"/>
        <v>0</v>
      </c>
      <c r="IC14">
        <f t="shared" si="20"/>
        <v>0</v>
      </c>
      <c r="ID14">
        <f t="shared" si="20"/>
        <v>0</v>
      </c>
      <c r="IE14">
        <f t="shared" si="20"/>
        <v>0</v>
      </c>
      <c r="IF14">
        <f t="shared" si="20"/>
        <v>0</v>
      </c>
      <c r="IG14">
        <f t="shared" si="20"/>
        <v>0</v>
      </c>
      <c r="IH14">
        <f t="shared" si="20"/>
        <v>0</v>
      </c>
      <c r="II14">
        <f t="shared" si="20"/>
        <v>0</v>
      </c>
      <c r="IJ14">
        <f t="shared" si="20"/>
        <v>0</v>
      </c>
      <c r="IK14">
        <f t="shared" si="20"/>
        <v>0</v>
      </c>
      <c r="IL14">
        <f t="shared" si="20"/>
        <v>0</v>
      </c>
      <c r="IM14">
        <f t="shared" si="20"/>
        <v>0</v>
      </c>
      <c r="IN14">
        <f t="shared" si="20"/>
        <v>0</v>
      </c>
      <c r="IO14">
        <f t="shared" si="20"/>
        <v>0</v>
      </c>
      <c r="IP14">
        <f t="shared" si="20"/>
        <v>0</v>
      </c>
      <c r="IQ14">
        <f t="shared" si="20"/>
        <v>0</v>
      </c>
      <c r="IR14">
        <f t="shared" si="20"/>
        <v>0</v>
      </c>
      <c r="IS14">
        <f t="shared" si="20"/>
        <v>0</v>
      </c>
      <c r="IT14">
        <f t="shared" si="20"/>
        <v>0</v>
      </c>
      <c r="IU14">
        <f t="shared" si="20"/>
        <v>0</v>
      </c>
      <c r="IV14">
        <f t="shared" si="20"/>
        <v>0</v>
      </c>
      <c r="IW14">
        <f t="shared" si="20"/>
        <v>0</v>
      </c>
      <c r="IX14">
        <f t="shared" si="20"/>
        <v>0</v>
      </c>
      <c r="IY14">
        <f t="shared" si="20"/>
        <v>0</v>
      </c>
      <c r="IZ14">
        <f t="shared" si="20"/>
        <v>0</v>
      </c>
      <c r="JA14">
        <f t="shared" si="20"/>
        <v>0</v>
      </c>
      <c r="JB14">
        <f t="shared" si="20"/>
        <v>0</v>
      </c>
      <c r="JC14">
        <f t="shared" si="20"/>
        <v>0</v>
      </c>
      <c r="JD14">
        <f t="shared" si="20"/>
        <v>0</v>
      </c>
      <c r="JE14">
        <f t="shared" si="20"/>
        <v>0</v>
      </c>
      <c r="JF14">
        <f t="shared" si="20"/>
        <v>0</v>
      </c>
      <c r="JG14">
        <f t="shared" si="20"/>
        <v>0</v>
      </c>
      <c r="JH14">
        <f t="shared" si="20"/>
        <v>0</v>
      </c>
      <c r="JI14">
        <f t="shared" ref="JI14:JS14" si="31">IF(AND(JI$1&gt;=$E14,JI$1&lt;=$F14),$B14,0)</f>
        <v>0</v>
      </c>
      <c r="JJ14">
        <f t="shared" si="31"/>
        <v>0</v>
      </c>
      <c r="JK14">
        <f t="shared" si="31"/>
        <v>0</v>
      </c>
      <c r="JL14">
        <f t="shared" si="31"/>
        <v>0</v>
      </c>
      <c r="JM14">
        <f t="shared" si="31"/>
        <v>0</v>
      </c>
      <c r="JN14">
        <f t="shared" si="31"/>
        <v>0</v>
      </c>
      <c r="JO14">
        <f t="shared" si="31"/>
        <v>0</v>
      </c>
      <c r="JP14">
        <f t="shared" si="31"/>
        <v>0</v>
      </c>
      <c r="JQ14">
        <f t="shared" si="31"/>
        <v>0</v>
      </c>
      <c r="JR14">
        <f t="shared" si="31"/>
        <v>0</v>
      </c>
      <c r="JS14">
        <f t="shared" si="31"/>
        <v>0</v>
      </c>
      <c r="JT14">
        <f t="shared" si="17"/>
        <v>0</v>
      </c>
      <c r="JU14">
        <f t="shared" si="17"/>
        <v>0</v>
      </c>
      <c r="JV14">
        <f t="shared" si="17"/>
        <v>0</v>
      </c>
      <c r="JW14">
        <f t="shared" si="17"/>
        <v>0</v>
      </c>
      <c r="JX14">
        <f t="shared" si="17"/>
        <v>0</v>
      </c>
      <c r="JY14">
        <f t="shared" si="17"/>
        <v>0</v>
      </c>
      <c r="JZ14">
        <f t="shared" si="17"/>
        <v>0</v>
      </c>
      <c r="KA14">
        <f t="shared" si="17"/>
        <v>0</v>
      </c>
      <c r="KB14">
        <f t="shared" si="17"/>
        <v>0</v>
      </c>
      <c r="KC14">
        <f t="shared" si="17"/>
        <v>0</v>
      </c>
      <c r="KD14">
        <f t="shared" si="17"/>
        <v>0</v>
      </c>
      <c r="KE14">
        <f t="shared" si="17"/>
        <v>0</v>
      </c>
      <c r="KF14">
        <f t="shared" si="17"/>
        <v>0</v>
      </c>
      <c r="KG14">
        <f t="shared" si="17"/>
        <v>0</v>
      </c>
      <c r="KH14">
        <f t="shared" si="17"/>
        <v>0</v>
      </c>
      <c r="KI14">
        <f t="shared" si="17"/>
        <v>0</v>
      </c>
      <c r="KJ14">
        <f t="shared" si="17"/>
        <v>0</v>
      </c>
      <c r="KK14">
        <f t="shared" ref="KK14:KZ21" si="32">IF(AND(KK$1&gt;=$E14,KK$1&lt;=$F14),$B14,0)</f>
        <v>0</v>
      </c>
      <c r="KL14">
        <f t="shared" si="32"/>
        <v>0</v>
      </c>
      <c r="KM14">
        <f t="shared" si="32"/>
        <v>0</v>
      </c>
      <c r="KN14">
        <f t="shared" si="32"/>
        <v>0</v>
      </c>
      <c r="KO14">
        <f t="shared" si="32"/>
        <v>0</v>
      </c>
      <c r="KP14">
        <f t="shared" si="32"/>
        <v>0</v>
      </c>
      <c r="KQ14">
        <f t="shared" si="32"/>
        <v>0</v>
      </c>
      <c r="KR14">
        <f t="shared" si="32"/>
        <v>0</v>
      </c>
      <c r="KS14">
        <f t="shared" si="32"/>
        <v>0</v>
      </c>
      <c r="KT14">
        <f t="shared" si="32"/>
        <v>0</v>
      </c>
      <c r="KU14">
        <f t="shared" si="32"/>
        <v>0</v>
      </c>
      <c r="KV14">
        <f t="shared" si="32"/>
        <v>0</v>
      </c>
      <c r="KW14">
        <f t="shared" si="32"/>
        <v>0</v>
      </c>
      <c r="KX14">
        <f t="shared" si="32"/>
        <v>0</v>
      </c>
      <c r="KY14">
        <f t="shared" si="32"/>
        <v>0</v>
      </c>
      <c r="KZ14">
        <f t="shared" si="32"/>
        <v>0</v>
      </c>
      <c r="LA14">
        <f t="shared" ref="LA14:LP21" si="33">IF(AND(LA$1&gt;=$E14,LA$1&lt;=$F14),$B14,0)</f>
        <v>0</v>
      </c>
      <c r="LB14">
        <f t="shared" si="33"/>
        <v>0</v>
      </c>
      <c r="LC14">
        <f t="shared" si="33"/>
        <v>0</v>
      </c>
      <c r="LD14">
        <f t="shared" si="33"/>
        <v>0</v>
      </c>
      <c r="LE14">
        <f t="shared" si="33"/>
        <v>0</v>
      </c>
      <c r="LF14">
        <f t="shared" si="33"/>
        <v>0</v>
      </c>
      <c r="LG14">
        <f t="shared" si="33"/>
        <v>0</v>
      </c>
      <c r="LH14">
        <f t="shared" si="33"/>
        <v>0</v>
      </c>
      <c r="LI14">
        <f t="shared" si="33"/>
        <v>0</v>
      </c>
      <c r="LJ14">
        <f t="shared" si="33"/>
        <v>0</v>
      </c>
      <c r="LK14">
        <f t="shared" si="33"/>
        <v>0</v>
      </c>
      <c r="LL14">
        <f t="shared" si="33"/>
        <v>0</v>
      </c>
      <c r="LM14">
        <f t="shared" si="33"/>
        <v>0</v>
      </c>
      <c r="LN14">
        <f t="shared" si="33"/>
        <v>0</v>
      </c>
      <c r="LO14">
        <f t="shared" si="33"/>
        <v>0</v>
      </c>
      <c r="LP14">
        <f t="shared" si="33"/>
        <v>0</v>
      </c>
      <c r="LQ14">
        <f t="shared" ref="LQ14:MF21" si="34">IF(AND(LQ$1&gt;=$E14,LQ$1&lt;=$F14),$B14,0)</f>
        <v>0</v>
      </c>
      <c r="LR14">
        <f t="shared" si="34"/>
        <v>0</v>
      </c>
      <c r="LS14">
        <f t="shared" si="34"/>
        <v>0</v>
      </c>
      <c r="LT14">
        <f t="shared" si="34"/>
        <v>0</v>
      </c>
      <c r="LU14">
        <f t="shared" si="34"/>
        <v>0</v>
      </c>
      <c r="LV14">
        <f t="shared" si="34"/>
        <v>0</v>
      </c>
      <c r="LW14">
        <f t="shared" si="34"/>
        <v>0</v>
      </c>
      <c r="LX14">
        <f t="shared" si="34"/>
        <v>0</v>
      </c>
      <c r="LY14">
        <f t="shared" si="34"/>
        <v>0</v>
      </c>
      <c r="LZ14">
        <f t="shared" si="34"/>
        <v>0</v>
      </c>
      <c r="MA14">
        <f t="shared" si="34"/>
        <v>0</v>
      </c>
      <c r="MB14">
        <f t="shared" si="34"/>
        <v>0</v>
      </c>
      <c r="MC14">
        <f t="shared" si="34"/>
        <v>0</v>
      </c>
      <c r="MD14">
        <f t="shared" si="34"/>
        <v>0</v>
      </c>
      <c r="ME14">
        <f t="shared" si="34"/>
        <v>0</v>
      </c>
      <c r="MF14">
        <f t="shared" si="11"/>
        <v>0</v>
      </c>
      <c r="MG14">
        <f t="shared" si="11"/>
        <v>0</v>
      </c>
      <c r="MH14">
        <f t="shared" si="11"/>
        <v>0</v>
      </c>
      <c r="MI14">
        <f t="shared" si="11"/>
        <v>0</v>
      </c>
      <c r="MJ14">
        <f t="shared" si="11"/>
        <v>0</v>
      </c>
      <c r="MK14">
        <f t="shared" si="11"/>
        <v>0</v>
      </c>
      <c r="ML14">
        <f t="shared" si="11"/>
        <v>0</v>
      </c>
      <c r="MM14">
        <f t="shared" si="11"/>
        <v>0</v>
      </c>
      <c r="MN14">
        <f t="shared" si="11"/>
        <v>0</v>
      </c>
      <c r="MO14">
        <f t="shared" si="11"/>
        <v>0</v>
      </c>
      <c r="MP14">
        <f t="shared" si="11"/>
        <v>0</v>
      </c>
      <c r="MQ14">
        <f t="shared" si="11"/>
        <v>0</v>
      </c>
      <c r="MR14">
        <f t="shared" si="11"/>
        <v>0</v>
      </c>
      <c r="MS14">
        <f t="shared" si="11"/>
        <v>0</v>
      </c>
      <c r="MT14">
        <f t="shared" si="11"/>
        <v>0</v>
      </c>
      <c r="MU14">
        <f t="shared" si="11"/>
        <v>0</v>
      </c>
      <c r="MV14">
        <f t="shared" si="11"/>
        <v>0</v>
      </c>
      <c r="MW14">
        <f t="shared" si="11"/>
        <v>0</v>
      </c>
      <c r="MX14">
        <f t="shared" si="11"/>
        <v>0</v>
      </c>
      <c r="MY14">
        <f t="shared" si="11"/>
        <v>0</v>
      </c>
      <c r="MZ14">
        <f t="shared" si="11"/>
        <v>0</v>
      </c>
      <c r="NA14">
        <f t="shared" si="11"/>
        <v>0</v>
      </c>
      <c r="NB14">
        <f t="shared" si="11"/>
        <v>0</v>
      </c>
      <c r="NC14">
        <f t="shared" si="11"/>
        <v>0</v>
      </c>
      <c r="ND14">
        <f t="shared" si="11"/>
        <v>0</v>
      </c>
      <c r="NE14">
        <f t="shared" si="11"/>
        <v>0</v>
      </c>
    </row>
    <row r="15" spans="1:369" x14ac:dyDescent="0.35">
      <c r="A15" t="s">
        <v>332</v>
      </c>
      <c r="B15">
        <f ca="1">IF(Toolkit!E16="Basic (B)",1,IF(Toolkit!E16="Medium-Low (ML)",2,IF(Toolkit!E16="Medium-High (MH)",3,IF(Toolkit!E16="High (H)",4,0))))</f>
        <v>0</v>
      </c>
      <c r="C15">
        <v>1</v>
      </c>
      <c r="D15">
        <f t="shared" si="0"/>
        <v>5.2631578947368418E-2</v>
      </c>
      <c r="E15">
        <f t="shared" si="8"/>
        <v>227.36842105263156</v>
      </c>
      <c r="F15">
        <f>360*SUM($D$3:D15)</f>
        <v>246.31578947368416</v>
      </c>
      <c r="H15" t="s">
        <v>705</v>
      </c>
      <c r="I15">
        <f t="shared" si="1"/>
        <v>0</v>
      </c>
      <c r="J15">
        <f t="shared" si="1"/>
        <v>0</v>
      </c>
      <c r="K15">
        <f t="shared" si="1"/>
        <v>0</v>
      </c>
      <c r="L15">
        <f t="shared" si="1"/>
        <v>0</v>
      </c>
      <c r="M15">
        <f t="shared" si="1"/>
        <v>0</v>
      </c>
      <c r="N15">
        <f t="shared" si="1"/>
        <v>0</v>
      </c>
      <c r="O15">
        <f t="shared" si="1"/>
        <v>0</v>
      </c>
      <c r="P15">
        <f t="shared" si="1"/>
        <v>0</v>
      </c>
      <c r="Q15">
        <f t="shared" si="1"/>
        <v>0</v>
      </c>
      <c r="R15">
        <f t="shared" si="1"/>
        <v>0</v>
      </c>
      <c r="S15">
        <f t="shared" si="1"/>
        <v>0</v>
      </c>
      <c r="T15">
        <f t="shared" si="1"/>
        <v>0</v>
      </c>
      <c r="U15">
        <f t="shared" si="1"/>
        <v>0</v>
      </c>
      <c r="V15">
        <f t="shared" si="1"/>
        <v>0</v>
      </c>
      <c r="W15">
        <f t="shared" si="1"/>
        <v>0</v>
      </c>
      <c r="X15">
        <f t="shared" si="1"/>
        <v>0</v>
      </c>
      <c r="Y15">
        <f t="shared" ref="Y15:AN21" si="35">IF(AND(Y$1&gt;=$E15,Y$1&lt;=$F15),$B15,0)</f>
        <v>0</v>
      </c>
      <c r="Z15">
        <f t="shared" si="35"/>
        <v>0</v>
      </c>
      <c r="AA15">
        <f t="shared" si="35"/>
        <v>0</v>
      </c>
      <c r="AB15">
        <f t="shared" si="35"/>
        <v>0</v>
      </c>
      <c r="AC15">
        <f t="shared" si="35"/>
        <v>0</v>
      </c>
      <c r="AD15">
        <f t="shared" si="35"/>
        <v>0</v>
      </c>
      <c r="AE15">
        <f t="shared" si="35"/>
        <v>0</v>
      </c>
      <c r="AF15">
        <f t="shared" si="35"/>
        <v>0</v>
      </c>
      <c r="AG15">
        <f t="shared" si="35"/>
        <v>0</v>
      </c>
      <c r="AH15">
        <f t="shared" si="35"/>
        <v>0</v>
      </c>
      <c r="AI15">
        <f t="shared" si="35"/>
        <v>0</v>
      </c>
      <c r="AJ15">
        <f t="shared" si="35"/>
        <v>0</v>
      </c>
      <c r="AK15">
        <f t="shared" si="35"/>
        <v>0</v>
      </c>
      <c r="AL15">
        <f t="shared" si="35"/>
        <v>0</v>
      </c>
      <c r="AM15">
        <f t="shared" si="35"/>
        <v>0</v>
      </c>
      <c r="AN15">
        <f t="shared" si="35"/>
        <v>0</v>
      </c>
      <c r="AO15">
        <f t="shared" si="26"/>
        <v>0</v>
      </c>
      <c r="AP15">
        <f t="shared" si="27"/>
        <v>0</v>
      </c>
      <c r="AQ15">
        <f t="shared" si="27"/>
        <v>0</v>
      </c>
      <c r="AR15">
        <f t="shared" si="27"/>
        <v>0</v>
      </c>
      <c r="AS15">
        <f t="shared" si="27"/>
        <v>0</v>
      </c>
      <c r="AT15">
        <f t="shared" si="27"/>
        <v>0</v>
      </c>
      <c r="AU15">
        <f t="shared" si="27"/>
        <v>0</v>
      </c>
      <c r="AV15">
        <f t="shared" si="27"/>
        <v>0</v>
      </c>
      <c r="AW15">
        <f t="shared" si="27"/>
        <v>0</v>
      </c>
      <c r="AX15">
        <f t="shared" si="27"/>
        <v>0</v>
      </c>
      <c r="AY15">
        <f t="shared" si="27"/>
        <v>0</v>
      </c>
      <c r="AZ15">
        <f t="shared" si="27"/>
        <v>0</v>
      </c>
      <c r="BA15">
        <f t="shared" si="27"/>
        <v>0</v>
      </c>
      <c r="BB15">
        <f t="shared" si="27"/>
        <v>0</v>
      </c>
      <c r="BC15">
        <f t="shared" si="27"/>
        <v>0</v>
      </c>
      <c r="BD15">
        <f t="shared" si="27"/>
        <v>0</v>
      </c>
      <c r="BE15">
        <f t="shared" si="27"/>
        <v>0</v>
      </c>
      <c r="BF15">
        <f t="shared" si="28"/>
        <v>0</v>
      </c>
      <c r="BG15">
        <f t="shared" si="28"/>
        <v>0</v>
      </c>
      <c r="BH15">
        <f t="shared" si="28"/>
        <v>0</v>
      </c>
      <c r="BI15">
        <f t="shared" si="28"/>
        <v>0</v>
      </c>
      <c r="BJ15">
        <f t="shared" si="28"/>
        <v>0</v>
      </c>
      <c r="BK15">
        <f t="shared" si="28"/>
        <v>0</v>
      </c>
      <c r="BL15">
        <f t="shared" si="28"/>
        <v>0</v>
      </c>
      <c r="BM15">
        <f t="shared" si="28"/>
        <v>0</v>
      </c>
      <c r="BN15">
        <f t="shared" si="28"/>
        <v>0</v>
      </c>
      <c r="BO15">
        <f t="shared" si="28"/>
        <v>0</v>
      </c>
      <c r="BP15">
        <f t="shared" si="28"/>
        <v>0</v>
      </c>
      <c r="BQ15">
        <f t="shared" si="28"/>
        <v>0</v>
      </c>
      <c r="BR15">
        <f t="shared" si="28"/>
        <v>0</v>
      </c>
      <c r="BS15">
        <f t="shared" si="28"/>
        <v>0</v>
      </c>
      <c r="BT15">
        <f t="shared" si="28"/>
        <v>0</v>
      </c>
      <c r="BU15">
        <f t="shared" si="28"/>
        <v>0</v>
      </c>
      <c r="BV15">
        <f t="shared" si="29"/>
        <v>0</v>
      </c>
      <c r="BW15">
        <f t="shared" si="29"/>
        <v>0</v>
      </c>
      <c r="BX15">
        <f t="shared" si="29"/>
        <v>0</v>
      </c>
      <c r="BY15">
        <f t="shared" si="29"/>
        <v>0</v>
      </c>
      <c r="BZ15">
        <f t="shared" si="29"/>
        <v>0</v>
      </c>
      <c r="CA15">
        <f t="shared" si="29"/>
        <v>0</v>
      </c>
      <c r="CB15">
        <f t="shared" si="29"/>
        <v>0</v>
      </c>
      <c r="CC15">
        <f t="shared" si="29"/>
        <v>0</v>
      </c>
      <c r="CD15">
        <f t="shared" si="29"/>
        <v>0</v>
      </c>
      <c r="CE15">
        <f t="shared" si="29"/>
        <v>0</v>
      </c>
      <c r="CF15">
        <f t="shared" si="29"/>
        <v>0</v>
      </c>
      <c r="CG15">
        <f t="shared" si="29"/>
        <v>0</v>
      </c>
      <c r="CH15">
        <f t="shared" si="29"/>
        <v>0</v>
      </c>
      <c r="CI15">
        <f t="shared" si="29"/>
        <v>0</v>
      </c>
      <c r="CJ15">
        <f t="shared" si="15"/>
        <v>0</v>
      </c>
      <c r="CK15">
        <f t="shared" si="15"/>
        <v>0</v>
      </c>
      <c r="CL15">
        <f t="shared" si="15"/>
        <v>0</v>
      </c>
      <c r="CM15">
        <f t="shared" si="15"/>
        <v>0</v>
      </c>
      <c r="CN15">
        <f t="shared" si="15"/>
        <v>0</v>
      </c>
      <c r="CO15">
        <f t="shared" si="15"/>
        <v>0</v>
      </c>
      <c r="CP15">
        <f t="shared" si="15"/>
        <v>0</v>
      </c>
      <c r="CQ15">
        <f t="shared" si="15"/>
        <v>0</v>
      </c>
      <c r="CR15">
        <f t="shared" si="15"/>
        <v>0</v>
      </c>
      <c r="CS15">
        <f t="shared" si="15"/>
        <v>0</v>
      </c>
      <c r="CT15">
        <f t="shared" si="15"/>
        <v>0</v>
      </c>
      <c r="CU15">
        <f t="shared" si="15"/>
        <v>0</v>
      </c>
      <c r="CV15">
        <f t="shared" si="15"/>
        <v>0</v>
      </c>
      <c r="CW15">
        <f t="shared" si="15"/>
        <v>0</v>
      </c>
      <c r="CX15">
        <f t="shared" si="15"/>
        <v>0</v>
      </c>
      <c r="CY15">
        <f t="shared" si="15"/>
        <v>0</v>
      </c>
      <c r="CZ15">
        <f t="shared" si="21"/>
        <v>0</v>
      </c>
      <c r="DA15">
        <f t="shared" si="21"/>
        <v>0</v>
      </c>
      <c r="DB15">
        <f t="shared" si="21"/>
        <v>0</v>
      </c>
      <c r="DC15">
        <f t="shared" si="21"/>
        <v>0</v>
      </c>
      <c r="DD15">
        <f t="shared" si="21"/>
        <v>0</v>
      </c>
      <c r="DE15">
        <f t="shared" si="21"/>
        <v>0</v>
      </c>
      <c r="DF15">
        <f t="shared" si="21"/>
        <v>0</v>
      </c>
      <c r="DG15">
        <f t="shared" si="21"/>
        <v>0</v>
      </c>
      <c r="DH15">
        <f t="shared" si="21"/>
        <v>0</v>
      </c>
      <c r="DI15">
        <f t="shared" si="21"/>
        <v>0</v>
      </c>
      <c r="DJ15">
        <f t="shared" si="21"/>
        <v>0</v>
      </c>
      <c r="DK15">
        <f t="shared" si="21"/>
        <v>0</v>
      </c>
      <c r="DL15">
        <f t="shared" si="21"/>
        <v>0</v>
      </c>
      <c r="DM15">
        <f t="shared" si="21"/>
        <v>0</v>
      </c>
      <c r="DN15">
        <f t="shared" si="21"/>
        <v>0</v>
      </c>
      <c r="DO15">
        <f t="shared" si="21"/>
        <v>0</v>
      </c>
      <c r="DP15">
        <f t="shared" si="22"/>
        <v>0</v>
      </c>
      <c r="DQ15">
        <f t="shared" si="22"/>
        <v>0</v>
      </c>
      <c r="DR15">
        <f t="shared" si="22"/>
        <v>0</v>
      </c>
      <c r="DS15">
        <f t="shared" si="22"/>
        <v>0</v>
      </c>
      <c r="DT15">
        <f t="shared" si="22"/>
        <v>0</v>
      </c>
      <c r="DU15">
        <f t="shared" si="22"/>
        <v>0</v>
      </c>
      <c r="DV15">
        <f t="shared" si="22"/>
        <v>0</v>
      </c>
      <c r="DW15">
        <f t="shared" si="22"/>
        <v>0</v>
      </c>
      <c r="DX15">
        <f t="shared" si="22"/>
        <v>0</v>
      </c>
      <c r="DY15">
        <f t="shared" si="22"/>
        <v>0</v>
      </c>
      <c r="DZ15">
        <f t="shared" si="22"/>
        <v>0</v>
      </c>
      <c r="EA15">
        <f t="shared" si="22"/>
        <v>0</v>
      </c>
      <c r="EB15">
        <f t="shared" si="22"/>
        <v>0</v>
      </c>
      <c r="EC15">
        <f t="shared" si="22"/>
        <v>0</v>
      </c>
      <c r="ED15">
        <f t="shared" si="22"/>
        <v>0</v>
      </c>
      <c r="EE15">
        <f t="shared" si="22"/>
        <v>0</v>
      </c>
      <c r="EF15">
        <f t="shared" ref="EF15:EU21" si="36">IF(AND(EF$1&gt;=$E15,EF$1&lt;=$F15),$B15,0)</f>
        <v>0</v>
      </c>
      <c r="EG15">
        <f t="shared" si="36"/>
        <v>0</v>
      </c>
      <c r="EH15">
        <f t="shared" si="36"/>
        <v>0</v>
      </c>
      <c r="EI15">
        <f t="shared" si="36"/>
        <v>0</v>
      </c>
      <c r="EJ15">
        <f t="shared" si="36"/>
        <v>0</v>
      </c>
      <c r="EK15">
        <f t="shared" si="36"/>
        <v>0</v>
      </c>
      <c r="EL15">
        <f t="shared" si="36"/>
        <v>0</v>
      </c>
      <c r="EM15">
        <f t="shared" si="36"/>
        <v>0</v>
      </c>
      <c r="EN15">
        <f t="shared" si="36"/>
        <v>0</v>
      </c>
      <c r="EO15">
        <f t="shared" si="36"/>
        <v>0</v>
      </c>
      <c r="EP15">
        <f t="shared" si="36"/>
        <v>0</v>
      </c>
      <c r="EQ15">
        <f t="shared" si="36"/>
        <v>0</v>
      </c>
      <c r="ER15">
        <f t="shared" si="36"/>
        <v>0</v>
      </c>
      <c r="ES15">
        <f t="shared" si="36"/>
        <v>0</v>
      </c>
      <c r="ET15">
        <f t="shared" si="36"/>
        <v>0</v>
      </c>
      <c r="EU15">
        <f t="shared" si="36"/>
        <v>0</v>
      </c>
      <c r="EV15">
        <f t="shared" si="30"/>
        <v>0</v>
      </c>
      <c r="EW15">
        <f t="shared" si="30"/>
        <v>0</v>
      </c>
      <c r="EX15">
        <f t="shared" si="30"/>
        <v>0</v>
      </c>
      <c r="EY15">
        <f t="shared" si="30"/>
        <v>0</v>
      </c>
      <c r="EZ15">
        <f t="shared" si="30"/>
        <v>0</v>
      </c>
      <c r="FA15">
        <f t="shared" si="30"/>
        <v>0</v>
      </c>
      <c r="FB15">
        <f t="shared" si="30"/>
        <v>0</v>
      </c>
      <c r="FC15">
        <f t="shared" si="30"/>
        <v>0</v>
      </c>
      <c r="FD15">
        <f t="shared" si="30"/>
        <v>0</v>
      </c>
      <c r="FE15">
        <f t="shared" si="30"/>
        <v>0</v>
      </c>
      <c r="FF15">
        <f t="shared" si="30"/>
        <v>0</v>
      </c>
      <c r="FG15">
        <f t="shared" si="30"/>
        <v>0</v>
      </c>
      <c r="FH15">
        <f t="shared" si="30"/>
        <v>0</v>
      </c>
      <c r="FI15">
        <f t="shared" si="30"/>
        <v>0</v>
      </c>
      <c r="FJ15">
        <f t="shared" si="30"/>
        <v>0</v>
      </c>
      <c r="FK15">
        <f t="shared" si="30"/>
        <v>0</v>
      </c>
      <c r="FL15">
        <f t="shared" si="30"/>
        <v>0</v>
      </c>
      <c r="FM15">
        <f t="shared" si="30"/>
        <v>0</v>
      </c>
      <c r="FN15">
        <f t="shared" si="30"/>
        <v>0</v>
      </c>
      <c r="FO15">
        <f t="shared" si="30"/>
        <v>0</v>
      </c>
      <c r="FP15">
        <f t="shared" si="30"/>
        <v>0</v>
      </c>
      <c r="FQ15">
        <f t="shared" si="30"/>
        <v>0</v>
      </c>
      <c r="FR15">
        <f t="shared" si="30"/>
        <v>0</v>
      </c>
      <c r="FS15">
        <f t="shared" si="30"/>
        <v>0</v>
      </c>
      <c r="FT15">
        <f t="shared" si="30"/>
        <v>0</v>
      </c>
      <c r="FU15">
        <f t="shared" si="30"/>
        <v>0</v>
      </c>
      <c r="FV15">
        <f t="shared" si="30"/>
        <v>0</v>
      </c>
      <c r="FW15">
        <f t="shared" si="30"/>
        <v>0</v>
      </c>
      <c r="FX15">
        <f t="shared" si="30"/>
        <v>0</v>
      </c>
      <c r="FY15">
        <f t="shared" si="30"/>
        <v>0</v>
      </c>
      <c r="FZ15">
        <f t="shared" si="30"/>
        <v>0</v>
      </c>
      <c r="GA15">
        <f t="shared" si="30"/>
        <v>0</v>
      </c>
      <c r="GB15">
        <f t="shared" si="16"/>
        <v>0</v>
      </c>
      <c r="GC15">
        <f t="shared" si="16"/>
        <v>0</v>
      </c>
      <c r="GD15">
        <f t="shared" si="16"/>
        <v>0</v>
      </c>
      <c r="GE15">
        <f t="shared" si="16"/>
        <v>0</v>
      </c>
      <c r="GF15">
        <f t="shared" si="16"/>
        <v>0</v>
      </c>
      <c r="GG15">
        <f t="shared" si="16"/>
        <v>0</v>
      </c>
      <c r="GH15">
        <f t="shared" si="16"/>
        <v>0</v>
      </c>
      <c r="GI15">
        <f t="shared" si="16"/>
        <v>0</v>
      </c>
      <c r="GJ15">
        <f t="shared" si="16"/>
        <v>0</v>
      </c>
      <c r="GK15">
        <f t="shared" si="16"/>
        <v>0</v>
      </c>
      <c r="GL15">
        <f t="shared" si="16"/>
        <v>0</v>
      </c>
      <c r="GM15">
        <f t="shared" si="16"/>
        <v>0</v>
      </c>
      <c r="GN15">
        <f t="shared" si="16"/>
        <v>0</v>
      </c>
      <c r="GO15">
        <f t="shared" si="16"/>
        <v>0</v>
      </c>
      <c r="GP15">
        <f t="shared" si="16"/>
        <v>0</v>
      </c>
      <c r="GQ15">
        <f t="shared" si="16"/>
        <v>0</v>
      </c>
      <c r="GR15">
        <f t="shared" si="16"/>
        <v>0</v>
      </c>
      <c r="GS15">
        <f t="shared" si="16"/>
        <v>0</v>
      </c>
      <c r="GT15">
        <f t="shared" si="16"/>
        <v>0</v>
      </c>
      <c r="GU15">
        <f t="shared" si="16"/>
        <v>0</v>
      </c>
      <c r="GV15">
        <f t="shared" si="16"/>
        <v>0</v>
      </c>
      <c r="GW15">
        <f t="shared" si="24"/>
        <v>0</v>
      </c>
      <c r="GX15">
        <f t="shared" si="24"/>
        <v>0</v>
      </c>
      <c r="GY15">
        <f t="shared" si="24"/>
        <v>0</v>
      </c>
      <c r="GZ15">
        <f t="shared" si="24"/>
        <v>0</v>
      </c>
      <c r="HA15">
        <f t="shared" si="24"/>
        <v>0</v>
      </c>
      <c r="HB15">
        <f t="shared" si="24"/>
        <v>0</v>
      </c>
      <c r="HC15">
        <f t="shared" si="24"/>
        <v>0</v>
      </c>
      <c r="HD15">
        <f t="shared" si="24"/>
        <v>0</v>
      </c>
      <c r="HE15">
        <f t="shared" si="24"/>
        <v>0</v>
      </c>
      <c r="HF15">
        <f t="shared" si="24"/>
        <v>0</v>
      </c>
      <c r="HG15">
        <f t="shared" si="24"/>
        <v>0</v>
      </c>
      <c r="HH15">
        <f t="shared" si="24"/>
        <v>0</v>
      </c>
      <c r="HI15">
        <f t="shared" si="24"/>
        <v>0</v>
      </c>
      <c r="HJ15">
        <f t="shared" si="24"/>
        <v>0</v>
      </c>
      <c r="HK15">
        <f t="shared" si="24"/>
        <v>0</v>
      </c>
      <c r="HL15">
        <f t="shared" si="23"/>
        <v>0</v>
      </c>
      <c r="HM15">
        <f t="shared" si="23"/>
        <v>0</v>
      </c>
      <c r="HN15">
        <f t="shared" si="23"/>
        <v>0</v>
      </c>
      <c r="HO15">
        <f t="shared" si="23"/>
        <v>0</v>
      </c>
      <c r="HP15">
        <f t="shared" si="23"/>
        <v>0</v>
      </c>
      <c r="HQ15">
        <f t="shared" si="23"/>
        <v>0</v>
      </c>
      <c r="HR15">
        <f t="shared" si="23"/>
        <v>0</v>
      </c>
      <c r="HS15">
        <f t="shared" si="23"/>
        <v>0</v>
      </c>
      <c r="HT15">
        <f t="shared" si="23"/>
        <v>0</v>
      </c>
      <c r="HU15">
        <f t="shared" si="23"/>
        <v>0</v>
      </c>
      <c r="HV15">
        <f t="shared" si="23"/>
        <v>0</v>
      </c>
      <c r="HW15">
        <f t="shared" si="23"/>
        <v>0</v>
      </c>
      <c r="HX15">
        <f t="shared" si="23"/>
        <v>0</v>
      </c>
      <c r="HY15">
        <f t="shared" ref="HY15:IN21" si="37">IF(AND(HY$1&gt;=$E15,HY$1&lt;=$F15),$B15,0)</f>
        <v>0</v>
      </c>
      <c r="HZ15">
        <f t="shared" si="37"/>
        <v>0</v>
      </c>
      <c r="IA15">
        <f t="shared" si="37"/>
        <v>0</v>
      </c>
      <c r="IB15">
        <f t="shared" si="37"/>
        <v>0</v>
      </c>
      <c r="IC15">
        <f t="shared" ca="1" si="37"/>
        <v>0</v>
      </c>
      <c r="ID15">
        <f t="shared" ca="1" si="37"/>
        <v>0</v>
      </c>
      <c r="IE15">
        <f t="shared" ca="1" si="37"/>
        <v>0</v>
      </c>
      <c r="IF15">
        <f t="shared" ca="1" si="37"/>
        <v>0</v>
      </c>
      <c r="IG15">
        <f t="shared" ca="1" si="37"/>
        <v>0</v>
      </c>
      <c r="IH15">
        <f t="shared" ca="1" si="37"/>
        <v>0</v>
      </c>
      <c r="II15">
        <f t="shared" ca="1" si="37"/>
        <v>0</v>
      </c>
      <c r="IJ15">
        <f t="shared" ca="1" si="37"/>
        <v>0</v>
      </c>
      <c r="IK15">
        <f t="shared" ca="1" si="37"/>
        <v>0</v>
      </c>
      <c r="IL15">
        <f t="shared" ca="1" si="37"/>
        <v>0</v>
      </c>
      <c r="IM15">
        <f t="shared" ca="1" si="37"/>
        <v>0</v>
      </c>
      <c r="IN15">
        <f t="shared" ca="1" si="37"/>
        <v>0</v>
      </c>
      <c r="IO15">
        <f t="shared" ref="IO15:JD21" ca="1" si="38">IF(AND(IO$1&gt;=$E15,IO$1&lt;=$F15),$B15,0)</f>
        <v>0</v>
      </c>
      <c r="IP15">
        <f t="shared" ca="1" si="38"/>
        <v>0</v>
      </c>
      <c r="IQ15">
        <f t="shared" ca="1" si="38"/>
        <v>0</v>
      </c>
      <c r="IR15">
        <f t="shared" ca="1" si="38"/>
        <v>0</v>
      </c>
      <c r="IS15">
        <f t="shared" ca="1" si="38"/>
        <v>0</v>
      </c>
      <c r="IT15">
        <f t="shared" ca="1" si="38"/>
        <v>0</v>
      </c>
      <c r="IU15">
        <f t="shared" ca="1" si="38"/>
        <v>0</v>
      </c>
      <c r="IV15">
        <f t="shared" si="38"/>
        <v>0</v>
      </c>
      <c r="IW15">
        <f t="shared" si="38"/>
        <v>0</v>
      </c>
      <c r="IX15">
        <f t="shared" si="38"/>
        <v>0</v>
      </c>
      <c r="IY15">
        <f t="shared" si="38"/>
        <v>0</v>
      </c>
      <c r="IZ15">
        <f t="shared" si="38"/>
        <v>0</v>
      </c>
      <c r="JA15">
        <f t="shared" si="38"/>
        <v>0</v>
      </c>
      <c r="JB15">
        <f t="shared" si="38"/>
        <v>0</v>
      </c>
      <c r="JC15">
        <f t="shared" si="38"/>
        <v>0</v>
      </c>
      <c r="JD15">
        <f t="shared" si="38"/>
        <v>0</v>
      </c>
      <c r="JE15">
        <f t="shared" ref="JE15:JT21" si="39">IF(AND(JE$1&gt;=$E15,JE$1&lt;=$F15),$B15,0)</f>
        <v>0</v>
      </c>
      <c r="JF15">
        <f t="shared" si="39"/>
        <v>0</v>
      </c>
      <c r="JG15">
        <f t="shared" si="39"/>
        <v>0</v>
      </c>
      <c r="JH15">
        <f t="shared" si="39"/>
        <v>0</v>
      </c>
      <c r="JI15">
        <f t="shared" si="39"/>
        <v>0</v>
      </c>
      <c r="JJ15">
        <f t="shared" si="39"/>
        <v>0</v>
      </c>
      <c r="JK15">
        <f t="shared" si="39"/>
        <v>0</v>
      </c>
      <c r="JL15">
        <f t="shared" si="39"/>
        <v>0</v>
      </c>
      <c r="JM15">
        <f t="shared" si="39"/>
        <v>0</v>
      </c>
      <c r="JN15">
        <f t="shared" si="39"/>
        <v>0</v>
      </c>
      <c r="JO15">
        <f t="shared" si="39"/>
        <v>0</v>
      </c>
      <c r="JP15">
        <f t="shared" si="39"/>
        <v>0</v>
      </c>
      <c r="JQ15">
        <f t="shared" si="39"/>
        <v>0</v>
      </c>
      <c r="JR15">
        <f t="shared" si="39"/>
        <v>0</v>
      </c>
      <c r="JS15">
        <f t="shared" si="39"/>
        <v>0</v>
      </c>
      <c r="JT15">
        <f t="shared" si="39"/>
        <v>0</v>
      </c>
      <c r="JU15">
        <f t="shared" ref="JU15:KJ21" si="40">IF(AND(JU$1&gt;=$E15,JU$1&lt;=$F15),$B15,0)</f>
        <v>0</v>
      </c>
      <c r="JV15">
        <f t="shared" si="40"/>
        <v>0</v>
      </c>
      <c r="JW15">
        <f t="shared" si="40"/>
        <v>0</v>
      </c>
      <c r="JX15">
        <f t="shared" si="40"/>
        <v>0</v>
      </c>
      <c r="JY15">
        <f t="shared" si="40"/>
        <v>0</v>
      </c>
      <c r="JZ15">
        <f t="shared" si="40"/>
        <v>0</v>
      </c>
      <c r="KA15">
        <f t="shared" si="40"/>
        <v>0</v>
      </c>
      <c r="KB15">
        <f t="shared" si="40"/>
        <v>0</v>
      </c>
      <c r="KC15">
        <f t="shared" si="40"/>
        <v>0</v>
      </c>
      <c r="KD15">
        <f t="shared" si="40"/>
        <v>0</v>
      </c>
      <c r="KE15">
        <f t="shared" si="40"/>
        <v>0</v>
      </c>
      <c r="KF15">
        <f t="shared" si="40"/>
        <v>0</v>
      </c>
      <c r="KG15">
        <f t="shared" si="40"/>
        <v>0</v>
      </c>
      <c r="KH15">
        <f t="shared" si="40"/>
        <v>0</v>
      </c>
      <c r="KI15">
        <f t="shared" si="40"/>
        <v>0</v>
      </c>
      <c r="KJ15">
        <f t="shared" si="40"/>
        <v>0</v>
      </c>
      <c r="KK15">
        <f t="shared" si="32"/>
        <v>0</v>
      </c>
      <c r="KL15">
        <f t="shared" si="32"/>
        <v>0</v>
      </c>
      <c r="KM15">
        <f t="shared" si="32"/>
        <v>0</v>
      </c>
      <c r="KN15">
        <f t="shared" si="32"/>
        <v>0</v>
      </c>
      <c r="KO15">
        <f t="shared" si="32"/>
        <v>0</v>
      </c>
      <c r="KP15">
        <f t="shared" si="32"/>
        <v>0</v>
      </c>
      <c r="KQ15">
        <f t="shared" si="32"/>
        <v>0</v>
      </c>
      <c r="KR15">
        <f t="shared" si="32"/>
        <v>0</v>
      </c>
      <c r="KS15">
        <f t="shared" si="32"/>
        <v>0</v>
      </c>
      <c r="KT15">
        <f t="shared" si="32"/>
        <v>0</v>
      </c>
      <c r="KU15">
        <f t="shared" si="32"/>
        <v>0</v>
      </c>
      <c r="KV15">
        <f t="shared" si="32"/>
        <v>0</v>
      </c>
      <c r="KW15">
        <f t="shared" si="32"/>
        <v>0</v>
      </c>
      <c r="KX15">
        <f t="shared" si="32"/>
        <v>0</v>
      </c>
      <c r="KY15">
        <f t="shared" si="32"/>
        <v>0</v>
      </c>
      <c r="KZ15">
        <f t="shared" si="32"/>
        <v>0</v>
      </c>
      <c r="LA15">
        <f t="shared" si="33"/>
        <v>0</v>
      </c>
      <c r="LB15">
        <f t="shared" si="33"/>
        <v>0</v>
      </c>
      <c r="LC15">
        <f t="shared" si="33"/>
        <v>0</v>
      </c>
      <c r="LD15">
        <f t="shared" si="33"/>
        <v>0</v>
      </c>
      <c r="LE15">
        <f t="shared" si="33"/>
        <v>0</v>
      </c>
      <c r="LF15">
        <f t="shared" si="33"/>
        <v>0</v>
      </c>
      <c r="LG15">
        <f t="shared" si="33"/>
        <v>0</v>
      </c>
      <c r="LH15">
        <f t="shared" si="33"/>
        <v>0</v>
      </c>
      <c r="LI15">
        <f t="shared" si="33"/>
        <v>0</v>
      </c>
      <c r="LJ15">
        <f t="shared" si="33"/>
        <v>0</v>
      </c>
      <c r="LK15">
        <f t="shared" si="33"/>
        <v>0</v>
      </c>
      <c r="LL15">
        <f t="shared" si="33"/>
        <v>0</v>
      </c>
      <c r="LM15">
        <f t="shared" si="33"/>
        <v>0</v>
      </c>
      <c r="LN15">
        <f t="shared" si="33"/>
        <v>0</v>
      </c>
      <c r="LO15">
        <f t="shared" si="33"/>
        <v>0</v>
      </c>
      <c r="LP15">
        <f t="shared" si="33"/>
        <v>0</v>
      </c>
      <c r="LQ15">
        <f t="shared" si="34"/>
        <v>0</v>
      </c>
      <c r="LR15">
        <f t="shared" si="34"/>
        <v>0</v>
      </c>
      <c r="LS15">
        <f t="shared" si="34"/>
        <v>0</v>
      </c>
      <c r="LT15">
        <f t="shared" si="34"/>
        <v>0</v>
      </c>
      <c r="LU15">
        <f t="shared" si="34"/>
        <v>0</v>
      </c>
      <c r="LV15">
        <f t="shared" si="34"/>
        <v>0</v>
      </c>
      <c r="LW15">
        <f t="shared" si="34"/>
        <v>0</v>
      </c>
      <c r="LX15">
        <f t="shared" si="34"/>
        <v>0</v>
      </c>
      <c r="LY15">
        <f t="shared" si="34"/>
        <v>0</v>
      </c>
      <c r="LZ15">
        <f t="shared" si="34"/>
        <v>0</v>
      </c>
      <c r="MA15">
        <f t="shared" si="34"/>
        <v>0</v>
      </c>
      <c r="MB15">
        <f t="shared" si="34"/>
        <v>0</v>
      </c>
      <c r="MC15">
        <f t="shared" si="34"/>
        <v>0</v>
      </c>
      <c r="MD15">
        <f t="shared" si="34"/>
        <v>0</v>
      </c>
      <c r="ME15">
        <f t="shared" si="34"/>
        <v>0</v>
      </c>
      <c r="MF15">
        <f t="shared" si="34"/>
        <v>0</v>
      </c>
      <c r="MG15">
        <f t="shared" ref="MG15:MV21" si="41">IF(AND(MG$1&gt;=$E15,MG$1&lt;=$F15),$B15,0)</f>
        <v>0</v>
      </c>
      <c r="MH15">
        <f t="shared" si="41"/>
        <v>0</v>
      </c>
      <c r="MI15">
        <f t="shared" si="41"/>
        <v>0</v>
      </c>
      <c r="MJ15">
        <f t="shared" si="41"/>
        <v>0</v>
      </c>
      <c r="MK15">
        <f t="shared" si="41"/>
        <v>0</v>
      </c>
      <c r="ML15">
        <f t="shared" si="41"/>
        <v>0</v>
      </c>
      <c r="MM15">
        <f t="shared" si="41"/>
        <v>0</v>
      </c>
      <c r="MN15">
        <f t="shared" si="41"/>
        <v>0</v>
      </c>
      <c r="MO15">
        <f t="shared" si="41"/>
        <v>0</v>
      </c>
      <c r="MP15">
        <f t="shared" si="41"/>
        <v>0</v>
      </c>
      <c r="MQ15">
        <f t="shared" si="41"/>
        <v>0</v>
      </c>
      <c r="MR15">
        <f t="shared" si="41"/>
        <v>0</v>
      </c>
      <c r="MS15">
        <f t="shared" si="41"/>
        <v>0</v>
      </c>
      <c r="MT15">
        <f t="shared" si="41"/>
        <v>0</v>
      </c>
      <c r="MU15">
        <f t="shared" si="41"/>
        <v>0</v>
      </c>
      <c r="MV15">
        <f t="shared" si="41"/>
        <v>0</v>
      </c>
      <c r="MW15">
        <f t="shared" ref="MW15:NE21" si="42">IF(AND(MW$1&gt;=$E15,MW$1&lt;=$F15),$B15,0)</f>
        <v>0</v>
      </c>
      <c r="MX15">
        <f t="shared" si="42"/>
        <v>0</v>
      </c>
      <c r="MY15">
        <f t="shared" si="42"/>
        <v>0</v>
      </c>
      <c r="MZ15">
        <f t="shared" si="42"/>
        <v>0</v>
      </c>
      <c r="NA15">
        <f t="shared" si="42"/>
        <v>0</v>
      </c>
      <c r="NB15">
        <f t="shared" si="42"/>
        <v>0</v>
      </c>
      <c r="NC15">
        <f t="shared" si="42"/>
        <v>0</v>
      </c>
      <c r="ND15">
        <f t="shared" si="42"/>
        <v>0</v>
      </c>
      <c r="NE15">
        <f t="shared" si="42"/>
        <v>0</v>
      </c>
    </row>
    <row r="16" spans="1:369" x14ac:dyDescent="0.35">
      <c r="A16" t="s">
        <v>360</v>
      </c>
      <c r="B16">
        <f ca="1">IF(Toolkit!E17="Basic (B)",1,IF(Toolkit!E17="Medium-Low (ML)",2,IF(Toolkit!E17="Medium-High (MH)",3,IF(Toolkit!E17="High (H)",4,0))))</f>
        <v>0</v>
      </c>
      <c r="C16">
        <v>1</v>
      </c>
      <c r="D16">
        <f t="shared" si="0"/>
        <v>5.2631578947368418E-2</v>
      </c>
      <c r="E16">
        <f t="shared" si="8"/>
        <v>246.31578947368416</v>
      </c>
      <c r="F16">
        <f>360*SUM($D$3:D16)</f>
        <v>265.26315789473676</v>
      </c>
      <c r="H16" t="s">
        <v>706</v>
      </c>
      <c r="I16">
        <f t="shared" si="1"/>
        <v>0</v>
      </c>
      <c r="J16">
        <f t="shared" si="1"/>
        <v>0</v>
      </c>
      <c r="K16">
        <f t="shared" si="1"/>
        <v>0</v>
      </c>
      <c r="L16">
        <f t="shared" si="1"/>
        <v>0</v>
      </c>
      <c r="M16">
        <f t="shared" si="1"/>
        <v>0</v>
      </c>
      <c r="N16">
        <f t="shared" si="1"/>
        <v>0</v>
      </c>
      <c r="O16">
        <f t="shared" si="1"/>
        <v>0</v>
      </c>
      <c r="P16">
        <f t="shared" si="1"/>
        <v>0</v>
      </c>
      <c r="Q16">
        <f t="shared" si="1"/>
        <v>0</v>
      </c>
      <c r="R16">
        <f t="shared" si="1"/>
        <v>0</v>
      </c>
      <c r="S16">
        <f t="shared" si="1"/>
        <v>0</v>
      </c>
      <c r="T16">
        <f t="shared" si="1"/>
        <v>0</v>
      </c>
      <c r="U16">
        <f t="shared" si="1"/>
        <v>0</v>
      </c>
      <c r="V16">
        <f t="shared" si="1"/>
        <v>0</v>
      </c>
      <c r="W16">
        <f t="shared" si="1"/>
        <v>0</v>
      </c>
      <c r="X16">
        <f t="shared" si="1"/>
        <v>0</v>
      </c>
      <c r="Y16">
        <f t="shared" si="35"/>
        <v>0</v>
      </c>
      <c r="Z16">
        <f t="shared" si="35"/>
        <v>0</v>
      </c>
      <c r="AA16">
        <f t="shared" si="35"/>
        <v>0</v>
      </c>
      <c r="AB16">
        <f t="shared" si="35"/>
        <v>0</v>
      </c>
      <c r="AC16">
        <f t="shared" si="35"/>
        <v>0</v>
      </c>
      <c r="AD16">
        <f t="shared" si="35"/>
        <v>0</v>
      </c>
      <c r="AE16">
        <f t="shared" si="35"/>
        <v>0</v>
      </c>
      <c r="AF16">
        <f t="shared" si="35"/>
        <v>0</v>
      </c>
      <c r="AG16">
        <f t="shared" si="35"/>
        <v>0</v>
      </c>
      <c r="AH16">
        <f t="shared" si="35"/>
        <v>0</v>
      </c>
      <c r="AI16">
        <f t="shared" si="35"/>
        <v>0</v>
      </c>
      <c r="AJ16">
        <f t="shared" si="35"/>
        <v>0</v>
      </c>
      <c r="AK16">
        <f t="shared" si="35"/>
        <v>0</v>
      </c>
      <c r="AL16">
        <f t="shared" si="35"/>
        <v>0</v>
      </c>
      <c r="AM16">
        <f t="shared" si="35"/>
        <v>0</v>
      </c>
      <c r="AN16">
        <f t="shared" si="35"/>
        <v>0</v>
      </c>
      <c r="AO16">
        <f t="shared" si="26"/>
        <v>0</v>
      </c>
      <c r="AP16">
        <f t="shared" si="27"/>
        <v>0</v>
      </c>
      <c r="AQ16">
        <f t="shared" si="27"/>
        <v>0</v>
      </c>
      <c r="AR16">
        <f t="shared" si="27"/>
        <v>0</v>
      </c>
      <c r="AS16">
        <f t="shared" si="27"/>
        <v>0</v>
      </c>
      <c r="AT16">
        <f t="shared" si="27"/>
        <v>0</v>
      </c>
      <c r="AU16">
        <f t="shared" si="27"/>
        <v>0</v>
      </c>
      <c r="AV16">
        <f t="shared" si="27"/>
        <v>0</v>
      </c>
      <c r="AW16">
        <f t="shared" si="27"/>
        <v>0</v>
      </c>
      <c r="AX16">
        <f t="shared" si="27"/>
        <v>0</v>
      </c>
      <c r="AY16">
        <f t="shared" si="27"/>
        <v>0</v>
      </c>
      <c r="AZ16">
        <f t="shared" si="27"/>
        <v>0</v>
      </c>
      <c r="BA16">
        <f t="shared" si="27"/>
        <v>0</v>
      </c>
      <c r="BB16">
        <f t="shared" si="27"/>
        <v>0</v>
      </c>
      <c r="BC16">
        <f t="shared" si="27"/>
        <v>0</v>
      </c>
      <c r="BD16">
        <f t="shared" si="27"/>
        <v>0</v>
      </c>
      <c r="BE16">
        <f t="shared" si="27"/>
        <v>0</v>
      </c>
      <c r="BF16">
        <f t="shared" si="28"/>
        <v>0</v>
      </c>
      <c r="BG16">
        <f t="shared" si="28"/>
        <v>0</v>
      </c>
      <c r="BH16">
        <f t="shared" si="28"/>
        <v>0</v>
      </c>
      <c r="BI16">
        <f t="shared" si="28"/>
        <v>0</v>
      </c>
      <c r="BJ16">
        <f t="shared" si="28"/>
        <v>0</v>
      </c>
      <c r="BK16">
        <f t="shared" si="28"/>
        <v>0</v>
      </c>
      <c r="BL16">
        <f t="shared" si="28"/>
        <v>0</v>
      </c>
      <c r="BM16">
        <f t="shared" si="28"/>
        <v>0</v>
      </c>
      <c r="BN16">
        <f t="shared" si="28"/>
        <v>0</v>
      </c>
      <c r="BO16">
        <f t="shared" si="28"/>
        <v>0</v>
      </c>
      <c r="BP16">
        <f t="shared" si="28"/>
        <v>0</v>
      </c>
      <c r="BQ16">
        <f t="shared" si="28"/>
        <v>0</v>
      </c>
      <c r="BR16">
        <f t="shared" si="28"/>
        <v>0</v>
      </c>
      <c r="BS16">
        <f t="shared" si="28"/>
        <v>0</v>
      </c>
      <c r="BT16">
        <f t="shared" si="28"/>
        <v>0</v>
      </c>
      <c r="BU16">
        <f t="shared" si="28"/>
        <v>0</v>
      </c>
      <c r="BV16">
        <f t="shared" si="29"/>
        <v>0</v>
      </c>
      <c r="BW16">
        <f t="shared" si="29"/>
        <v>0</v>
      </c>
      <c r="BX16">
        <f t="shared" si="29"/>
        <v>0</v>
      </c>
      <c r="BY16">
        <f t="shared" si="29"/>
        <v>0</v>
      </c>
      <c r="BZ16">
        <f t="shared" si="29"/>
        <v>0</v>
      </c>
      <c r="CA16">
        <f t="shared" si="29"/>
        <v>0</v>
      </c>
      <c r="CB16">
        <f t="shared" si="29"/>
        <v>0</v>
      </c>
      <c r="CC16">
        <f t="shared" si="29"/>
        <v>0</v>
      </c>
      <c r="CD16">
        <f t="shared" si="29"/>
        <v>0</v>
      </c>
      <c r="CE16">
        <f t="shared" si="29"/>
        <v>0</v>
      </c>
      <c r="CF16">
        <f t="shared" si="29"/>
        <v>0</v>
      </c>
      <c r="CG16">
        <f t="shared" si="29"/>
        <v>0</v>
      </c>
      <c r="CH16">
        <f t="shared" si="29"/>
        <v>0</v>
      </c>
      <c r="CI16">
        <f t="shared" si="29"/>
        <v>0</v>
      </c>
      <c r="CJ16">
        <f t="shared" si="15"/>
        <v>0</v>
      </c>
      <c r="CK16">
        <f t="shared" si="15"/>
        <v>0</v>
      </c>
      <c r="CL16">
        <f t="shared" si="15"/>
        <v>0</v>
      </c>
      <c r="CM16">
        <f t="shared" si="15"/>
        <v>0</v>
      </c>
      <c r="CN16">
        <f t="shared" si="15"/>
        <v>0</v>
      </c>
      <c r="CO16">
        <f t="shared" si="15"/>
        <v>0</v>
      </c>
      <c r="CP16">
        <f t="shared" si="15"/>
        <v>0</v>
      </c>
      <c r="CQ16">
        <f t="shared" si="15"/>
        <v>0</v>
      </c>
      <c r="CR16">
        <f t="shared" si="15"/>
        <v>0</v>
      </c>
      <c r="CS16">
        <f t="shared" si="15"/>
        <v>0</v>
      </c>
      <c r="CT16">
        <f t="shared" si="15"/>
        <v>0</v>
      </c>
      <c r="CU16">
        <f t="shared" si="15"/>
        <v>0</v>
      </c>
      <c r="CV16">
        <f t="shared" si="15"/>
        <v>0</v>
      </c>
      <c r="CW16">
        <f t="shared" si="15"/>
        <v>0</v>
      </c>
      <c r="CX16">
        <f t="shared" si="15"/>
        <v>0</v>
      </c>
      <c r="CY16">
        <f t="shared" si="15"/>
        <v>0</v>
      </c>
      <c r="CZ16">
        <f t="shared" si="21"/>
        <v>0</v>
      </c>
      <c r="DA16">
        <f t="shared" si="21"/>
        <v>0</v>
      </c>
      <c r="DB16">
        <f t="shared" si="21"/>
        <v>0</v>
      </c>
      <c r="DC16">
        <f t="shared" si="21"/>
        <v>0</v>
      </c>
      <c r="DD16">
        <f t="shared" si="21"/>
        <v>0</v>
      </c>
      <c r="DE16">
        <f t="shared" si="21"/>
        <v>0</v>
      </c>
      <c r="DF16">
        <f t="shared" si="21"/>
        <v>0</v>
      </c>
      <c r="DG16">
        <f t="shared" si="21"/>
        <v>0</v>
      </c>
      <c r="DH16">
        <f t="shared" si="21"/>
        <v>0</v>
      </c>
      <c r="DI16">
        <f t="shared" si="21"/>
        <v>0</v>
      </c>
      <c r="DJ16">
        <f t="shared" si="21"/>
        <v>0</v>
      </c>
      <c r="DK16">
        <f t="shared" si="21"/>
        <v>0</v>
      </c>
      <c r="DL16">
        <f t="shared" si="21"/>
        <v>0</v>
      </c>
      <c r="DM16">
        <f t="shared" si="21"/>
        <v>0</v>
      </c>
      <c r="DN16">
        <f t="shared" si="21"/>
        <v>0</v>
      </c>
      <c r="DO16">
        <f t="shared" si="21"/>
        <v>0</v>
      </c>
      <c r="DP16">
        <f t="shared" si="22"/>
        <v>0</v>
      </c>
      <c r="DQ16">
        <f t="shared" si="22"/>
        <v>0</v>
      </c>
      <c r="DR16">
        <f t="shared" si="22"/>
        <v>0</v>
      </c>
      <c r="DS16">
        <f t="shared" si="22"/>
        <v>0</v>
      </c>
      <c r="DT16">
        <f t="shared" si="22"/>
        <v>0</v>
      </c>
      <c r="DU16">
        <f t="shared" si="22"/>
        <v>0</v>
      </c>
      <c r="DV16">
        <f t="shared" si="22"/>
        <v>0</v>
      </c>
      <c r="DW16">
        <f t="shared" si="22"/>
        <v>0</v>
      </c>
      <c r="DX16">
        <f t="shared" si="22"/>
        <v>0</v>
      </c>
      <c r="DY16">
        <f t="shared" si="22"/>
        <v>0</v>
      </c>
      <c r="DZ16">
        <f t="shared" si="22"/>
        <v>0</v>
      </c>
      <c r="EA16">
        <f t="shared" si="22"/>
        <v>0</v>
      </c>
      <c r="EB16">
        <f t="shared" si="22"/>
        <v>0</v>
      </c>
      <c r="EC16">
        <f t="shared" si="22"/>
        <v>0</v>
      </c>
      <c r="ED16">
        <f t="shared" si="22"/>
        <v>0</v>
      </c>
      <c r="EE16">
        <f t="shared" si="22"/>
        <v>0</v>
      </c>
      <c r="EF16">
        <f t="shared" si="36"/>
        <v>0</v>
      </c>
      <c r="EG16">
        <f t="shared" si="36"/>
        <v>0</v>
      </c>
      <c r="EH16">
        <f t="shared" si="36"/>
        <v>0</v>
      </c>
      <c r="EI16">
        <f t="shared" si="36"/>
        <v>0</v>
      </c>
      <c r="EJ16">
        <f t="shared" si="36"/>
        <v>0</v>
      </c>
      <c r="EK16">
        <f t="shared" si="36"/>
        <v>0</v>
      </c>
      <c r="EL16">
        <f t="shared" si="36"/>
        <v>0</v>
      </c>
      <c r="EM16">
        <f t="shared" si="36"/>
        <v>0</v>
      </c>
      <c r="EN16">
        <f t="shared" si="36"/>
        <v>0</v>
      </c>
      <c r="EO16">
        <f t="shared" si="36"/>
        <v>0</v>
      </c>
      <c r="EP16">
        <f t="shared" si="36"/>
        <v>0</v>
      </c>
      <c r="EQ16">
        <f t="shared" si="36"/>
        <v>0</v>
      </c>
      <c r="ER16">
        <f t="shared" si="36"/>
        <v>0</v>
      </c>
      <c r="ES16">
        <f t="shared" si="36"/>
        <v>0</v>
      </c>
      <c r="ET16">
        <f t="shared" si="36"/>
        <v>0</v>
      </c>
      <c r="EU16">
        <f t="shared" si="36"/>
        <v>0</v>
      </c>
      <c r="EV16">
        <f t="shared" si="30"/>
        <v>0</v>
      </c>
      <c r="EW16">
        <f t="shared" si="30"/>
        <v>0</v>
      </c>
      <c r="EX16">
        <f t="shared" si="30"/>
        <v>0</v>
      </c>
      <c r="EY16">
        <f t="shared" si="30"/>
        <v>0</v>
      </c>
      <c r="EZ16">
        <f t="shared" si="30"/>
        <v>0</v>
      </c>
      <c r="FA16">
        <f t="shared" si="30"/>
        <v>0</v>
      </c>
      <c r="FB16">
        <f t="shared" si="30"/>
        <v>0</v>
      </c>
      <c r="FC16">
        <f t="shared" si="30"/>
        <v>0</v>
      </c>
      <c r="FD16">
        <f t="shared" si="30"/>
        <v>0</v>
      </c>
      <c r="FE16">
        <f t="shared" si="30"/>
        <v>0</v>
      </c>
      <c r="FF16">
        <f t="shared" si="30"/>
        <v>0</v>
      </c>
      <c r="FG16">
        <f t="shared" si="30"/>
        <v>0</v>
      </c>
      <c r="FH16">
        <f t="shared" si="30"/>
        <v>0</v>
      </c>
      <c r="FI16">
        <f t="shared" si="30"/>
        <v>0</v>
      </c>
      <c r="FJ16">
        <f t="shared" si="30"/>
        <v>0</v>
      </c>
      <c r="FK16">
        <f t="shared" si="30"/>
        <v>0</v>
      </c>
      <c r="FL16">
        <f t="shared" si="30"/>
        <v>0</v>
      </c>
      <c r="FM16">
        <f t="shared" si="30"/>
        <v>0</v>
      </c>
      <c r="FN16">
        <f t="shared" si="30"/>
        <v>0</v>
      </c>
      <c r="FO16">
        <f t="shared" si="30"/>
        <v>0</v>
      </c>
      <c r="FP16">
        <f t="shared" si="30"/>
        <v>0</v>
      </c>
      <c r="FQ16">
        <f t="shared" si="30"/>
        <v>0</v>
      </c>
      <c r="FR16">
        <f t="shared" si="30"/>
        <v>0</v>
      </c>
      <c r="FS16">
        <f t="shared" si="30"/>
        <v>0</v>
      </c>
      <c r="FT16">
        <f t="shared" si="30"/>
        <v>0</v>
      </c>
      <c r="FU16">
        <f t="shared" si="30"/>
        <v>0</v>
      </c>
      <c r="FV16">
        <f t="shared" si="30"/>
        <v>0</v>
      </c>
      <c r="FW16">
        <f t="shared" si="30"/>
        <v>0</v>
      </c>
      <c r="FX16">
        <f t="shared" si="30"/>
        <v>0</v>
      </c>
      <c r="FY16">
        <f t="shared" si="30"/>
        <v>0</v>
      </c>
      <c r="FZ16">
        <f t="shared" si="30"/>
        <v>0</v>
      </c>
      <c r="GA16">
        <f t="shared" si="30"/>
        <v>0</v>
      </c>
      <c r="GB16">
        <f t="shared" si="16"/>
        <v>0</v>
      </c>
      <c r="GC16">
        <f t="shared" si="16"/>
        <v>0</v>
      </c>
      <c r="GD16">
        <f t="shared" si="16"/>
        <v>0</v>
      </c>
      <c r="GE16">
        <f t="shared" si="16"/>
        <v>0</v>
      </c>
      <c r="GF16">
        <f t="shared" si="16"/>
        <v>0</v>
      </c>
      <c r="GG16">
        <f t="shared" si="16"/>
        <v>0</v>
      </c>
      <c r="GH16">
        <f t="shared" si="16"/>
        <v>0</v>
      </c>
      <c r="GI16">
        <f t="shared" si="16"/>
        <v>0</v>
      </c>
      <c r="GJ16">
        <f t="shared" si="16"/>
        <v>0</v>
      </c>
      <c r="GK16">
        <f t="shared" si="16"/>
        <v>0</v>
      </c>
      <c r="GL16">
        <f t="shared" si="16"/>
        <v>0</v>
      </c>
      <c r="GM16">
        <f t="shared" si="16"/>
        <v>0</v>
      </c>
      <c r="GN16">
        <f t="shared" si="16"/>
        <v>0</v>
      </c>
      <c r="GO16">
        <f t="shared" si="16"/>
        <v>0</v>
      </c>
      <c r="GP16">
        <f t="shared" si="16"/>
        <v>0</v>
      </c>
      <c r="GQ16">
        <f t="shared" si="16"/>
        <v>0</v>
      </c>
      <c r="GR16">
        <f t="shared" si="16"/>
        <v>0</v>
      </c>
      <c r="GS16">
        <f t="shared" si="16"/>
        <v>0</v>
      </c>
      <c r="GT16">
        <f t="shared" si="16"/>
        <v>0</v>
      </c>
      <c r="GU16">
        <f t="shared" si="16"/>
        <v>0</v>
      </c>
      <c r="GV16">
        <f t="shared" si="16"/>
        <v>0</v>
      </c>
      <c r="GW16">
        <f t="shared" si="24"/>
        <v>0</v>
      </c>
      <c r="GX16">
        <f t="shared" si="24"/>
        <v>0</v>
      </c>
      <c r="GY16">
        <f t="shared" si="24"/>
        <v>0</v>
      </c>
      <c r="GZ16">
        <f t="shared" si="24"/>
        <v>0</v>
      </c>
      <c r="HA16">
        <f t="shared" si="24"/>
        <v>0</v>
      </c>
      <c r="HB16">
        <f t="shared" si="24"/>
        <v>0</v>
      </c>
      <c r="HC16">
        <f t="shared" si="24"/>
        <v>0</v>
      </c>
      <c r="HD16">
        <f t="shared" si="24"/>
        <v>0</v>
      </c>
      <c r="HE16">
        <f t="shared" si="24"/>
        <v>0</v>
      </c>
      <c r="HF16">
        <f t="shared" si="24"/>
        <v>0</v>
      </c>
      <c r="HG16">
        <f t="shared" si="24"/>
        <v>0</v>
      </c>
      <c r="HH16">
        <f t="shared" si="24"/>
        <v>0</v>
      </c>
      <c r="HI16">
        <f t="shared" si="24"/>
        <v>0</v>
      </c>
      <c r="HJ16">
        <f t="shared" si="24"/>
        <v>0</v>
      </c>
      <c r="HK16">
        <f t="shared" si="24"/>
        <v>0</v>
      </c>
      <c r="HL16">
        <f t="shared" si="23"/>
        <v>0</v>
      </c>
      <c r="HM16">
        <f t="shared" si="23"/>
        <v>0</v>
      </c>
      <c r="HN16">
        <f t="shared" si="23"/>
        <v>0</v>
      </c>
      <c r="HO16">
        <f t="shared" si="23"/>
        <v>0</v>
      </c>
      <c r="HP16">
        <f t="shared" si="23"/>
        <v>0</v>
      </c>
      <c r="HQ16">
        <f t="shared" si="23"/>
        <v>0</v>
      </c>
      <c r="HR16">
        <f t="shared" si="23"/>
        <v>0</v>
      </c>
      <c r="HS16">
        <f t="shared" si="23"/>
        <v>0</v>
      </c>
      <c r="HT16">
        <f t="shared" si="23"/>
        <v>0</v>
      </c>
      <c r="HU16">
        <f t="shared" si="23"/>
        <v>0</v>
      </c>
      <c r="HV16">
        <f t="shared" si="23"/>
        <v>0</v>
      </c>
      <c r="HW16">
        <f t="shared" si="23"/>
        <v>0</v>
      </c>
      <c r="HX16">
        <f t="shared" si="23"/>
        <v>0</v>
      </c>
      <c r="HY16">
        <f t="shared" si="37"/>
        <v>0</v>
      </c>
      <c r="HZ16">
        <f t="shared" si="37"/>
        <v>0</v>
      </c>
      <c r="IA16">
        <f t="shared" si="37"/>
        <v>0</v>
      </c>
      <c r="IB16">
        <f t="shared" si="37"/>
        <v>0</v>
      </c>
      <c r="IC16">
        <f t="shared" si="37"/>
        <v>0</v>
      </c>
      <c r="ID16">
        <f t="shared" si="37"/>
        <v>0</v>
      </c>
      <c r="IE16">
        <f t="shared" si="37"/>
        <v>0</v>
      </c>
      <c r="IF16">
        <f t="shared" si="37"/>
        <v>0</v>
      </c>
      <c r="IG16">
        <f t="shared" si="37"/>
        <v>0</v>
      </c>
      <c r="IH16">
        <f t="shared" si="37"/>
        <v>0</v>
      </c>
      <c r="II16">
        <f t="shared" si="37"/>
        <v>0</v>
      </c>
      <c r="IJ16">
        <f t="shared" si="37"/>
        <v>0</v>
      </c>
      <c r="IK16">
        <f t="shared" si="37"/>
        <v>0</v>
      </c>
      <c r="IL16">
        <f t="shared" si="37"/>
        <v>0</v>
      </c>
      <c r="IM16">
        <f t="shared" si="37"/>
        <v>0</v>
      </c>
      <c r="IN16">
        <f t="shared" si="37"/>
        <v>0</v>
      </c>
      <c r="IO16">
        <f t="shared" si="38"/>
        <v>0</v>
      </c>
      <c r="IP16">
        <f t="shared" si="38"/>
        <v>0</v>
      </c>
      <c r="IQ16">
        <f t="shared" si="38"/>
        <v>0</v>
      </c>
      <c r="IR16">
        <f t="shared" si="38"/>
        <v>0</v>
      </c>
      <c r="IS16">
        <f t="shared" si="38"/>
        <v>0</v>
      </c>
      <c r="IT16">
        <f t="shared" si="38"/>
        <v>0</v>
      </c>
      <c r="IU16">
        <f t="shared" si="38"/>
        <v>0</v>
      </c>
      <c r="IV16">
        <f t="shared" ca="1" si="38"/>
        <v>0</v>
      </c>
      <c r="IW16">
        <f t="shared" ca="1" si="38"/>
        <v>0</v>
      </c>
      <c r="IX16">
        <f t="shared" ca="1" si="38"/>
        <v>0</v>
      </c>
      <c r="IY16">
        <f t="shared" ca="1" si="38"/>
        <v>0</v>
      </c>
      <c r="IZ16">
        <f t="shared" ca="1" si="38"/>
        <v>0</v>
      </c>
      <c r="JA16">
        <f t="shared" ca="1" si="38"/>
        <v>0</v>
      </c>
      <c r="JB16">
        <f t="shared" ca="1" si="38"/>
        <v>0</v>
      </c>
      <c r="JC16">
        <f t="shared" ca="1" si="38"/>
        <v>0</v>
      </c>
      <c r="JD16">
        <f t="shared" ca="1" si="38"/>
        <v>0</v>
      </c>
      <c r="JE16">
        <f t="shared" ca="1" si="39"/>
        <v>0</v>
      </c>
      <c r="JF16">
        <f t="shared" ca="1" si="39"/>
        <v>0</v>
      </c>
      <c r="JG16">
        <f t="shared" ca="1" si="39"/>
        <v>0</v>
      </c>
      <c r="JH16">
        <f t="shared" ca="1" si="39"/>
        <v>0</v>
      </c>
      <c r="JI16">
        <f t="shared" ca="1" si="39"/>
        <v>0</v>
      </c>
      <c r="JJ16">
        <f t="shared" ca="1" si="39"/>
        <v>0</v>
      </c>
      <c r="JK16">
        <f t="shared" ca="1" si="39"/>
        <v>0</v>
      </c>
      <c r="JL16">
        <f t="shared" ca="1" si="39"/>
        <v>0</v>
      </c>
      <c r="JM16">
        <f t="shared" ca="1" si="39"/>
        <v>0</v>
      </c>
      <c r="JN16">
        <f t="shared" ca="1" si="39"/>
        <v>0</v>
      </c>
      <c r="JO16">
        <f t="shared" si="39"/>
        <v>0</v>
      </c>
      <c r="JP16">
        <f t="shared" si="39"/>
        <v>0</v>
      </c>
      <c r="JQ16">
        <f t="shared" si="39"/>
        <v>0</v>
      </c>
      <c r="JR16">
        <f t="shared" si="39"/>
        <v>0</v>
      </c>
      <c r="JS16">
        <f t="shared" si="39"/>
        <v>0</v>
      </c>
      <c r="JT16">
        <f t="shared" si="39"/>
        <v>0</v>
      </c>
      <c r="JU16">
        <f t="shared" si="40"/>
        <v>0</v>
      </c>
      <c r="JV16">
        <f t="shared" si="40"/>
        <v>0</v>
      </c>
      <c r="JW16">
        <f t="shared" si="40"/>
        <v>0</v>
      </c>
      <c r="JX16">
        <f t="shared" si="40"/>
        <v>0</v>
      </c>
      <c r="JY16">
        <f t="shared" si="40"/>
        <v>0</v>
      </c>
      <c r="JZ16">
        <f t="shared" si="40"/>
        <v>0</v>
      </c>
      <c r="KA16">
        <f t="shared" si="40"/>
        <v>0</v>
      </c>
      <c r="KB16">
        <f t="shared" si="40"/>
        <v>0</v>
      </c>
      <c r="KC16">
        <f t="shared" si="40"/>
        <v>0</v>
      </c>
      <c r="KD16">
        <f t="shared" si="40"/>
        <v>0</v>
      </c>
      <c r="KE16">
        <f t="shared" si="40"/>
        <v>0</v>
      </c>
      <c r="KF16">
        <f t="shared" si="40"/>
        <v>0</v>
      </c>
      <c r="KG16">
        <f t="shared" si="40"/>
        <v>0</v>
      </c>
      <c r="KH16">
        <f t="shared" si="40"/>
        <v>0</v>
      </c>
      <c r="KI16">
        <f t="shared" si="40"/>
        <v>0</v>
      </c>
      <c r="KJ16">
        <f t="shared" si="40"/>
        <v>0</v>
      </c>
      <c r="KK16">
        <f t="shared" si="32"/>
        <v>0</v>
      </c>
      <c r="KL16">
        <f t="shared" si="32"/>
        <v>0</v>
      </c>
      <c r="KM16">
        <f t="shared" si="32"/>
        <v>0</v>
      </c>
      <c r="KN16">
        <f t="shared" si="32"/>
        <v>0</v>
      </c>
      <c r="KO16">
        <f t="shared" si="32"/>
        <v>0</v>
      </c>
      <c r="KP16">
        <f t="shared" si="32"/>
        <v>0</v>
      </c>
      <c r="KQ16">
        <f t="shared" si="32"/>
        <v>0</v>
      </c>
      <c r="KR16">
        <f t="shared" si="32"/>
        <v>0</v>
      </c>
      <c r="KS16">
        <f t="shared" si="32"/>
        <v>0</v>
      </c>
      <c r="KT16">
        <f t="shared" si="32"/>
        <v>0</v>
      </c>
      <c r="KU16">
        <f t="shared" si="32"/>
        <v>0</v>
      </c>
      <c r="KV16">
        <f t="shared" si="32"/>
        <v>0</v>
      </c>
      <c r="KW16">
        <f t="shared" si="32"/>
        <v>0</v>
      </c>
      <c r="KX16">
        <f t="shared" si="32"/>
        <v>0</v>
      </c>
      <c r="KY16">
        <f t="shared" si="32"/>
        <v>0</v>
      </c>
      <c r="KZ16">
        <f t="shared" si="32"/>
        <v>0</v>
      </c>
      <c r="LA16">
        <f t="shared" si="33"/>
        <v>0</v>
      </c>
      <c r="LB16">
        <f t="shared" si="33"/>
        <v>0</v>
      </c>
      <c r="LC16">
        <f t="shared" si="33"/>
        <v>0</v>
      </c>
      <c r="LD16">
        <f t="shared" si="33"/>
        <v>0</v>
      </c>
      <c r="LE16">
        <f t="shared" si="33"/>
        <v>0</v>
      </c>
      <c r="LF16">
        <f t="shared" si="33"/>
        <v>0</v>
      </c>
      <c r="LG16">
        <f t="shared" si="33"/>
        <v>0</v>
      </c>
      <c r="LH16">
        <f t="shared" si="33"/>
        <v>0</v>
      </c>
      <c r="LI16">
        <f t="shared" si="33"/>
        <v>0</v>
      </c>
      <c r="LJ16">
        <f t="shared" si="33"/>
        <v>0</v>
      </c>
      <c r="LK16">
        <f t="shared" si="33"/>
        <v>0</v>
      </c>
      <c r="LL16">
        <f t="shared" si="33"/>
        <v>0</v>
      </c>
      <c r="LM16">
        <f t="shared" si="33"/>
        <v>0</v>
      </c>
      <c r="LN16">
        <f t="shared" si="33"/>
        <v>0</v>
      </c>
      <c r="LO16">
        <f t="shared" si="33"/>
        <v>0</v>
      </c>
      <c r="LP16">
        <f t="shared" si="33"/>
        <v>0</v>
      </c>
      <c r="LQ16">
        <f t="shared" si="34"/>
        <v>0</v>
      </c>
      <c r="LR16">
        <f t="shared" si="34"/>
        <v>0</v>
      </c>
      <c r="LS16">
        <f t="shared" si="34"/>
        <v>0</v>
      </c>
      <c r="LT16">
        <f t="shared" si="34"/>
        <v>0</v>
      </c>
      <c r="LU16">
        <f t="shared" si="34"/>
        <v>0</v>
      </c>
      <c r="LV16">
        <f t="shared" si="34"/>
        <v>0</v>
      </c>
      <c r="LW16">
        <f t="shared" si="34"/>
        <v>0</v>
      </c>
      <c r="LX16">
        <f t="shared" si="34"/>
        <v>0</v>
      </c>
      <c r="LY16">
        <f t="shared" si="34"/>
        <v>0</v>
      </c>
      <c r="LZ16">
        <f t="shared" si="34"/>
        <v>0</v>
      </c>
      <c r="MA16">
        <f t="shared" si="34"/>
        <v>0</v>
      </c>
      <c r="MB16">
        <f t="shared" si="34"/>
        <v>0</v>
      </c>
      <c r="MC16">
        <f t="shared" si="34"/>
        <v>0</v>
      </c>
      <c r="MD16">
        <f t="shared" si="34"/>
        <v>0</v>
      </c>
      <c r="ME16">
        <f t="shared" si="34"/>
        <v>0</v>
      </c>
      <c r="MF16">
        <f t="shared" si="34"/>
        <v>0</v>
      </c>
      <c r="MG16">
        <f t="shared" si="41"/>
        <v>0</v>
      </c>
      <c r="MH16">
        <f t="shared" si="41"/>
        <v>0</v>
      </c>
      <c r="MI16">
        <f t="shared" si="41"/>
        <v>0</v>
      </c>
      <c r="MJ16">
        <f t="shared" si="41"/>
        <v>0</v>
      </c>
      <c r="MK16">
        <f t="shared" si="41"/>
        <v>0</v>
      </c>
      <c r="ML16">
        <f t="shared" si="41"/>
        <v>0</v>
      </c>
      <c r="MM16">
        <f t="shared" si="41"/>
        <v>0</v>
      </c>
      <c r="MN16">
        <f t="shared" si="41"/>
        <v>0</v>
      </c>
      <c r="MO16">
        <f t="shared" si="41"/>
        <v>0</v>
      </c>
      <c r="MP16">
        <f t="shared" si="41"/>
        <v>0</v>
      </c>
      <c r="MQ16">
        <f t="shared" si="41"/>
        <v>0</v>
      </c>
      <c r="MR16">
        <f t="shared" si="41"/>
        <v>0</v>
      </c>
      <c r="MS16">
        <f t="shared" si="41"/>
        <v>0</v>
      </c>
      <c r="MT16">
        <f t="shared" si="41"/>
        <v>0</v>
      </c>
      <c r="MU16">
        <f t="shared" si="41"/>
        <v>0</v>
      </c>
      <c r="MV16">
        <f t="shared" si="41"/>
        <v>0</v>
      </c>
      <c r="MW16">
        <f t="shared" si="42"/>
        <v>0</v>
      </c>
      <c r="MX16">
        <f t="shared" si="42"/>
        <v>0</v>
      </c>
      <c r="MY16">
        <f t="shared" si="42"/>
        <v>0</v>
      </c>
      <c r="MZ16">
        <f t="shared" si="42"/>
        <v>0</v>
      </c>
      <c r="NA16">
        <f t="shared" si="42"/>
        <v>0</v>
      </c>
      <c r="NB16">
        <f t="shared" si="42"/>
        <v>0</v>
      </c>
      <c r="NC16">
        <f t="shared" si="42"/>
        <v>0</v>
      </c>
      <c r="ND16">
        <f t="shared" si="42"/>
        <v>0</v>
      </c>
      <c r="NE16">
        <f t="shared" si="42"/>
        <v>0</v>
      </c>
    </row>
    <row r="17" spans="1:369" x14ac:dyDescent="0.35">
      <c r="A17" t="s">
        <v>361</v>
      </c>
      <c r="B17">
        <f ca="1">IF(Toolkit!E18="Basic (B)",1,IF(Toolkit!E18="Medium-Low (ML)",2,IF(Toolkit!E18="Medium-High (MH)",3,IF(Toolkit!E18="High (H)",4,0))))</f>
        <v>0</v>
      </c>
      <c r="C17">
        <v>1</v>
      </c>
      <c r="D17">
        <f t="shared" si="0"/>
        <v>5.2631578947368418E-2</v>
      </c>
      <c r="E17">
        <f t="shared" si="8"/>
        <v>265.26315789473676</v>
      </c>
      <c r="F17">
        <f>360*SUM($D$3:D17)</f>
        <v>284.21052631578942</v>
      </c>
      <c r="H17" t="s">
        <v>707</v>
      </c>
      <c r="I17">
        <f t="shared" si="1"/>
        <v>0</v>
      </c>
      <c r="J17">
        <f t="shared" si="1"/>
        <v>0</v>
      </c>
      <c r="K17">
        <f t="shared" si="1"/>
        <v>0</v>
      </c>
      <c r="L17">
        <f t="shared" si="1"/>
        <v>0</v>
      </c>
      <c r="M17">
        <f t="shared" si="1"/>
        <v>0</v>
      </c>
      <c r="N17">
        <f t="shared" si="1"/>
        <v>0</v>
      </c>
      <c r="O17">
        <f t="shared" si="1"/>
        <v>0</v>
      </c>
      <c r="P17">
        <f t="shared" si="1"/>
        <v>0</v>
      </c>
      <c r="Q17">
        <f t="shared" si="1"/>
        <v>0</v>
      </c>
      <c r="R17">
        <f t="shared" si="1"/>
        <v>0</v>
      </c>
      <c r="S17">
        <f t="shared" si="1"/>
        <v>0</v>
      </c>
      <c r="T17">
        <f t="shared" si="1"/>
        <v>0</v>
      </c>
      <c r="U17">
        <f t="shared" si="1"/>
        <v>0</v>
      </c>
      <c r="V17">
        <f t="shared" si="1"/>
        <v>0</v>
      </c>
      <c r="W17">
        <f t="shared" si="1"/>
        <v>0</v>
      </c>
      <c r="X17">
        <f t="shared" ref="X17" si="43">IF(AND(X$1&gt;=$E17,X$1&lt;=$F17),$B17,0)</f>
        <v>0</v>
      </c>
      <c r="Y17">
        <f t="shared" si="35"/>
        <v>0</v>
      </c>
      <c r="Z17">
        <f t="shared" si="35"/>
        <v>0</v>
      </c>
      <c r="AA17">
        <f t="shared" si="35"/>
        <v>0</v>
      </c>
      <c r="AB17">
        <f t="shared" si="35"/>
        <v>0</v>
      </c>
      <c r="AC17">
        <f t="shared" si="35"/>
        <v>0</v>
      </c>
      <c r="AD17">
        <f t="shared" si="35"/>
        <v>0</v>
      </c>
      <c r="AE17">
        <f t="shared" si="35"/>
        <v>0</v>
      </c>
      <c r="AF17">
        <f t="shared" si="35"/>
        <v>0</v>
      </c>
      <c r="AG17">
        <f t="shared" si="35"/>
        <v>0</v>
      </c>
      <c r="AH17">
        <f t="shared" si="35"/>
        <v>0</v>
      </c>
      <c r="AI17">
        <f t="shared" si="35"/>
        <v>0</v>
      </c>
      <c r="AJ17">
        <f t="shared" si="35"/>
        <v>0</v>
      </c>
      <c r="AK17">
        <f t="shared" si="35"/>
        <v>0</v>
      </c>
      <c r="AL17">
        <f t="shared" si="35"/>
        <v>0</v>
      </c>
      <c r="AM17">
        <f t="shared" si="35"/>
        <v>0</v>
      </c>
      <c r="AN17">
        <f t="shared" si="35"/>
        <v>0</v>
      </c>
      <c r="AO17">
        <f t="shared" si="26"/>
        <v>0</v>
      </c>
      <c r="AP17">
        <f t="shared" si="27"/>
        <v>0</v>
      </c>
      <c r="AQ17">
        <f t="shared" si="27"/>
        <v>0</v>
      </c>
      <c r="AR17">
        <f t="shared" si="27"/>
        <v>0</v>
      </c>
      <c r="AS17">
        <f t="shared" si="27"/>
        <v>0</v>
      </c>
      <c r="AT17">
        <f t="shared" si="27"/>
        <v>0</v>
      </c>
      <c r="AU17">
        <f t="shared" si="27"/>
        <v>0</v>
      </c>
      <c r="AV17">
        <f t="shared" si="27"/>
        <v>0</v>
      </c>
      <c r="AW17">
        <f t="shared" si="27"/>
        <v>0</v>
      </c>
      <c r="AX17">
        <f t="shared" si="27"/>
        <v>0</v>
      </c>
      <c r="AY17">
        <f t="shared" si="27"/>
        <v>0</v>
      </c>
      <c r="AZ17">
        <f t="shared" si="27"/>
        <v>0</v>
      </c>
      <c r="BA17">
        <f t="shared" si="27"/>
        <v>0</v>
      </c>
      <c r="BB17">
        <f t="shared" si="27"/>
        <v>0</v>
      </c>
      <c r="BC17">
        <f t="shared" si="27"/>
        <v>0</v>
      </c>
      <c r="BD17">
        <f t="shared" si="27"/>
        <v>0</v>
      </c>
      <c r="BE17">
        <f t="shared" si="27"/>
        <v>0</v>
      </c>
      <c r="BF17">
        <f t="shared" si="28"/>
        <v>0</v>
      </c>
      <c r="BG17">
        <f t="shared" si="28"/>
        <v>0</v>
      </c>
      <c r="BH17">
        <f t="shared" si="28"/>
        <v>0</v>
      </c>
      <c r="BI17">
        <f t="shared" si="28"/>
        <v>0</v>
      </c>
      <c r="BJ17">
        <f t="shared" si="28"/>
        <v>0</v>
      </c>
      <c r="BK17">
        <f t="shared" si="28"/>
        <v>0</v>
      </c>
      <c r="BL17">
        <f t="shared" si="28"/>
        <v>0</v>
      </c>
      <c r="BM17">
        <f t="shared" si="28"/>
        <v>0</v>
      </c>
      <c r="BN17">
        <f t="shared" si="28"/>
        <v>0</v>
      </c>
      <c r="BO17">
        <f t="shared" si="28"/>
        <v>0</v>
      </c>
      <c r="BP17">
        <f t="shared" si="28"/>
        <v>0</v>
      </c>
      <c r="BQ17">
        <f t="shared" si="28"/>
        <v>0</v>
      </c>
      <c r="BR17">
        <f t="shared" si="28"/>
        <v>0</v>
      </c>
      <c r="BS17">
        <f t="shared" si="28"/>
        <v>0</v>
      </c>
      <c r="BT17">
        <f t="shared" si="28"/>
        <v>0</v>
      </c>
      <c r="BU17">
        <f t="shared" si="28"/>
        <v>0</v>
      </c>
      <c r="BV17">
        <f t="shared" si="29"/>
        <v>0</v>
      </c>
      <c r="BW17">
        <f t="shared" si="29"/>
        <v>0</v>
      </c>
      <c r="BX17">
        <f t="shared" si="29"/>
        <v>0</v>
      </c>
      <c r="BY17">
        <f t="shared" si="29"/>
        <v>0</v>
      </c>
      <c r="BZ17">
        <f t="shared" si="29"/>
        <v>0</v>
      </c>
      <c r="CA17">
        <f t="shared" si="29"/>
        <v>0</v>
      </c>
      <c r="CB17">
        <f t="shared" si="29"/>
        <v>0</v>
      </c>
      <c r="CC17">
        <f t="shared" si="29"/>
        <v>0</v>
      </c>
      <c r="CD17">
        <f t="shared" si="29"/>
        <v>0</v>
      </c>
      <c r="CE17">
        <f t="shared" si="29"/>
        <v>0</v>
      </c>
      <c r="CF17">
        <f t="shared" si="29"/>
        <v>0</v>
      </c>
      <c r="CG17">
        <f t="shared" si="29"/>
        <v>0</v>
      </c>
      <c r="CH17">
        <f t="shared" si="29"/>
        <v>0</v>
      </c>
      <c r="CI17">
        <f t="shared" si="29"/>
        <v>0</v>
      </c>
      <c r="CJ17">
        <f t="shared" si="15"/>
        <v>0</v>
      </c>
      <c r="CK17">
        <f t="shared" si="15"/>
        <v>0</v>
      </c>
      <c r="CL17">
        <f t="shared" si="15"/>
        <v>0</v>
      </c>
      <c r="CM17">
        <f t="shared" si="15"/>
        <v>0</v>
      </c>
      <c r="CN17">
        <f t="shared" si="15"/>
        <v>0</v>
      </c>
      <c r="CO17">
        <f t="shared" si="15"/>
        <v>0</v>
      </c>
      <c r="CP17">
        <f t="shared" si="15"/>
        <v>0</v>
      </c>
      <c r="CQ17">
        <f t="shared" si="15"/>
        <v>0</v>
      </c>
      <c r="CR17">
        <f t="shared" si="15"/>
        <v>0</v>
      </c>
      <c r="CS17">
        <f t="shared" si="15"/>
        <v>0</v>
      </c>
      <c r="CT17">
        <f t="shared" si="15"/>
        <v>0</v>
      </c>
      <c r="CU17">
        <f t="shared" si="15"/>
        <v>0</v>
      </c>
      <c r="CV17">
        <f t="shared" si="15"/>
        <v>0</v>
      </c>
      <c r="CW17">
        <f t="shared" si="15"/>
        <v>0</v>
      </c>
      <c r="CX17">
        <f t="shared" si="15"/>
        <v>0</v>
      </c>
      <c r="CY17">
        <f t="shared" si="15"/>
        <v>0</v>
      </c>
      <c r="CZ17">
        <f t="shared" si="21"/>
        <v>0</v>
      </c>
      <c r="DA17">
        <f t="shared" si="21"/>
        <v>0</v>
      </c>
      <c r="DB17">
        <f t="shared" si="21"/>
        <v>0</v>
      </c>
      <c r="DC17">
        <f t="shared" si="21"/>
        <v>0</v>
      </c>
      <c r="DD17">
        <f t="shared" si="21"/>
        <v>0</v>
      </c>
      <c r="DE17">
        <f t="shared" si="21"/>
        <v>0</v>
      </c>
      <c r="DF17">
        <f t="shared" si="21"/>
        <v>0</v>
      </c>
      <c r="DG17">
        <f t="shared" si="21"/>
        <v>0</v>
      </c>
      <c r="DH17">
        <f t="shared" si="21"/>
        <v>0</v>
      </c>
      <c r="DI17">
        <f t="shared" si="21"/>
        <v>0</v>
      </c>
      <c r="DJ17">
        <f t="shared" si="21"/>
        <v>0</v>
      </c>
      <c r="DK17">
        <f t="shared" si="21"/>
        <v>0</v>
      </c>
      <c r="DL17">
        <f t="shared" si="21"/>
        <v>0</v>
      </c>
      <c r="DM17">
        <f t="shared" si="21"/>
        <v>0</v>
      </c>
      <c r="DN17">
        <f t="shared" si="21"/>
        <v>0</v>
      </c>
      <c r="DO17">
        <f t="shared" si="21"/>
        <v>0</v>
      </c>
      <c r="DP17">
        <f t="shared" si="22"/>
        <v>0</v>
      </c>
      <c r="DQ17">
        <f t="shared" si="22"/>
        <v>0</v>
      </c>
      <c r="DR17">
        <f t="shared" si="22"/>
        <v>0</v>
      </c>
      <c r="DS17">
        <f t="shared" si="22"/>
        <v>0</v>
      </c>
      <c r="DT17">
        <f t="shared" si="22"/>
        <v>0</v>
      </c>
      <c r="DU17">
        <f t="shared" si="22"/>
        <v>0</v>
      </c>
      <c r="DV17">
        <f t="shared" si="22"/>
        <v>0</v>
      </c>
      <c r="DW17">
        <f t="shared" si="22"/>
        <v>0</v>
      </c>
      <c r="DX17">
        <f t="shared" si="22"/>
        <v>0</v>
      </c>
      <c r="DY17">
        <f t="shared" si="22"/>
        <v>0</v>
      </c>
      <c r="DZ17">
        <f t="shared" si="22"/>
        <v>0</v>
      </c>
      <c r="EA17">
        <f t="shared" si="22"/>
        <v>0</v>
      </c>
      <c r="EB17">
        <f t="shared" si="22"/>
        <v>0</v>
      </c>
      <c r="EC17">
        <f t="shared" si="22"/>
        <v>0</v>
      </c>
      <c r="ED17">
        <f t="shared" si="22"/>
        <v>0</v>
      </c>
      <c r="EE17">
        <f t="shared" si="22"/>
        <v>0</v>
      </c>
      <c r="EF17">
        <f t="shared" si="36"/>
        <v>0</v>
      </c>
      <c r="EG17">
        <f t="shared" si="36"/>
        <v>0</v>
      </c>
      <c r="EH17">
        <f t="shared" si="36"/>
        <v>0</v>
      </c>
      <c r="EI17">
        <f t="shared" si="36"/>
        <v>0</v>
      </c>
      <c r="EJ17">
        <f t="shared" si="36"/>
        <v>0</v>
      </c>
      <c r="EK17">
        <f t="shared" si="36"/>
        <v>0</v>
      </c>
      <c r="EL17">
        <f t="shared" si="36"/>
        <v>0</v>
      </c>
      <c r="EM17">
        <f t="shared" si="36"/>
        <v>0</v>
      </c>
      <c r="EN17">
        <f t="shared" si="36"/>
        <v>0</v>
      </c>
      <c r="EO17">
        <f t="shared" si="36"/>
        <v>0</v>
      </c>
      <c r="EP17">
        <f t="shared" si="36"/>
        <v>0</v>
      </c>
      <c r="EQ17">
        <f t="shared" si="36"/>
        <v>0</v>
      </c>
      <c r="ER17">
        <f t="shared" si="36"/>
        <v>0</v>
      </c>
      <c r="ES17">
        <f t="shared" si="36"/>
        <v>0</v>
      </c>
      <c r="ET17">
        <f t="shared" si="36"/>
        <v>0</v>
      </c>
      <c r="EU17">
        <f t="shared" si="36"/>
        <v>0</v>
      </c>
      <c r="EV17">
        <f t="shared" si="30"/>
        <v>0</v>
      </c>
      <c r="EW17">
        <f t="shared" si="30"/>
        <v>0</v>
      </c>
      <c r="EX17">
        <f t="shared" si="30"/>
        <v>0</v>
      </c>
      <c r="EY17">
        <f t="shared" si="30"/>
        <v>0</v>
      </c>
      <c r="EZ17">
        <f t="shared" si="30"/>
        <v>0</v>
      </c>
      <c r="FA17">
        <f t="shared" si="30"/>
        <v>0</v>
      </c>
      <c r="FB17">
        <f t="shared" si="30"/>
        <v>0</v>
      </c>
      <c r="FC17">
        <f t="shared" si="30"/>
        <v>0</v>
      </c>
      <c r="FD17">
        <f t="shared" si="30"/>
        <v>0</v>
      </c>
      <c r="FE17">
        <f t="shared" si="30"/>
        <v>0</v>
      </c>
      <c r="FF17">
        <f t="shared" si="30"/>
        <v>0</v>
      </c>
      <c r="FG17">
        <f t="shared" si="30"/>
        <v>0</v>
      </c>
      <c r="FH17">
        <f t="shared" si="30"/>
        <v>0</v>
      </c>
      <c r="FI17">
        <f t="shared" si="30"/>
        <v>0</v>
      </c>
      <c r="FJ17">
        <f t="shared" si="30"/>
        <v>0</v>
      </c>
      <c r="FK17">
        <f t="shared" si="30"/>
        <v>0</v>
      </c>
      <c r="FL17">
        <f t="shared" si="30"/>
        <v>0</v>
      </c>
      <c r="FM17">
        <f t="shared" si="30"/>
        <v>0</v>
      </c>
      <c r="FN17">
        <f t="shared" si="30"/>
        <v>0</v>
      </c>
      <c r="FO17">
        <f t="shared" si="30"/>
        <v>0</v>
      </c>
      <c r="FP17">
        <f t="shared" si="30"/>
        <v>0</v>
      </c>
      <c r="FQ17">
        <f t="shared" si="30"/>
        <v>0</v>
      </c>
      <c r="FR17">
        <f t="shared" si="30"/>
        <v>0</v>
      </c>
      <c r="FS17">
        <f t="shared" si="30"/>
        <v>0</v>
      </c>
      <c r="FT17">
        <f t="shared" si="30"/>
        <v>0</v>
      </c>
      <c r="FU17">
        <f t="shared" si="30"/>
        <v>0</v>
      </c>
      <c r="FV17">
        <f t="shared" si="30"/>
        <v>0</v>
      </c>
      <c r="FW17">
        <f t="shared" si="30"/>
        <v>0</v>
      </c>
      <c r="FX17">
        <f t="shared" si="30"/>
        <v>0</v>
      </c>
      <c r="FY17">
        <f t="shared" si="30"/>
        <v>0</v>
      </c>
      <c r="FZ17">
        <f t="shared" si="30"/>
        <v>0</v>
      </c>
      <c r="GA17">
        <f t="shared" si="30"/>
        <v>0</v>
      </c>
      <c r="GB17">
        <f t="shared" si="16"/>
        <v>0</v>
      </c>
      <c r="GC17">
        <f t="shared" si="16"/>
        <v>0</v>
      </c>
      <c r="GD17">
        <f t="shared" si="16"/>
        <v>0</v>
      </c>
      <c r="GE17">
        <f t="shared" si="16"/>
        <v>0</v>
      </c>
      <c r="GF17">
        <f t="shared" si="16"/>
        <v>0</v>
      </c>
      <c r="GG17">
        <f t="shared" si="16"/>
        <v>0</v>
      </c>
      <c r="GH17">
        <f t="shared" si="16"/>
        <v>0</v>
      </c>
      <c r="GI17">
        <f t="shared" si="16"/>
        <v>0</v>
      </c>
      <c r="GJ17">
        <f t="shared" si="16"/>
        <v>0</v>
      </c>
      <c r="GK17">
        <f t="shared" si="16"/>
        <v>0</v>
      </c>
      <c r="GL17">
        <f t="shared" si="16"/>
        <v>0</v>
      </c>
      <c r="GM17">
        <f t="shared" si="16"/>
        <v>0</v>
      </c>
      <c r="GN17">
        <f t="shared" si="16"/>
        <v>0</v>
      </c>
      <c r="GO17">
        <f t="shared" si="16"/>
        <v>0</v>
      </c>
      <c r="GP17">
        <f t="shared" si="16"/>
        <v>0</v>
      </c>
      <c r="GQ17">
        <f t="shared" si="16"/>
        <v>0</v>
      </c>
      <c r="GR17">
        <f t="shared" si="16"/>
        <v>0</v>
      </c>
      <c r="GS17">
        <f t="shared" si="16"/>
        <v>0</v>
      </c>
      <c r="GT17">
        <f t="shared" si="16"/>
        <v>0</v>
      </c>
      <c r="GU17">
        <f t="shared" si="16"/>
        <v>0</v>
      </c>
      <c r="GV17">
        <f t="shared" si="16"/>
        <v>0</v>
      </c>
      <c r="GW17">
        <f t="shared" si="24"/>
        <v>0</v>
      </c>
      <c r="GX17">
        <f t="shared" si="24"/>
        <v>0</v>
      </c>
      <c r="GY17">
        <f t="shared" si="24"/>
        <v>0</v>
      </c>
      <c r="GZ17">
        <f t="shared" si="24"/>
        <v>0</v>
      </c>
      <c r="HA17">
        <f t="shared" si="24"/>
        <v>0</v>
      </c>
      <c r="HB17">
        <f t="shared" si="24"/>
        <v>0</v>
      </c>
      <c r="HC17">
        <f t="shared" si="24"/>
        <v>0</v>
      </c>
      <c r="HD17">
        <f t="shared" si="24"/>
        <v>0</v>
      </c>
      <c r="HE17">
        <f t="shared" si="24"/>
        <v>0</v>
      </c>
      <c r="HF17">
        <f t="shared" si="24"/>
        <v>0</v>
      </c>
      <c r="HG17">
        <f t="shared" si="24"/>
        <v>0</v>
      </c>
      <c r="HH17">
        <f t="shared" si="24"/>
        <v>0</v>
      </c>
      <c r="HI17">
        <f t="shared" si="24"/>
        <v>0</v>
      </c>
      <c r="HJ17">
        <f t="shared" si="24"/>
        <v>0</v>
      </c>
      <c r="HK17">
        <f t="shared" si="24"/>
        <v>0</v>
      </c>
      <c r="HL17">
        <f t="shared" si="23"/>
        <v>0</v>
      </c>
      <c r="HM17">
        <f t="shared" si="23"/>
        <v>0</v>
      </c>
      <c r="HN17">
        <f t="shared" si="23"/>
        <v>0</v>
      </c>
      <c r="HO17">
        <f t="shared" si="23"/>
        <v>0</v>
      </c>
      <c r="HP17">
        <f t="shared" si="23"/>
        <v>0</v>
      </c>
      <c r="HQ17">
        <f t="shared" si="23"/>
        <v>0</v>
      </c>
      <c r="HR17">
        <f t="shared" si="23"/>
        <v>0</v>
      </c>
      <c r="HS17">
        <f t="shared" si="23"/>
        <v>0</v>
      </c>
      <c r="HT17">
        <f t="shared" si="23"/>
        <v>0</v>
      </c>
      <c r="HU17">
        <f t="shared" si="23"/>
        <v>0</v>
      </c>
      <c r="HV17">
        <f t="shared" si="23"/>
        <v>0</v>
      </c>
      <c r="HW17">
        <f t="shared" si="23"/>
        <v>0</v>
      </c>
      <c r="HX17">
        <f t="shared" si="23"/>
        <v>0</v>
      </c>
      <c r="HY17">
        <f t="shared" si="37"/>
        <v>0</v>
      </c>
      <c r="HZ17">
        <f t="shared" si="37"/>
        <v>0</v>
      </c>
      <c r="IA17">
        <f t="shared" si="37"/>
        <v>0</v>
      </c>
      <c r="IB17">
        <f t="shared" si="37"/>
        <v>0</v>
      </c>
      <c r="IC17">
        <f t="shared" si="37"/>
        <v>0</v>
      </c>
      <c r="ID17">
        <f t="shared" si="37"/>
        <v>0</v>
      </c>
      <c r="IE17">
        <f t="shared" si="37"/>
        <v>0</v>
      </c>
      <c r="IF17">
        <f t="shared" si="37"/>
        <v>0</v>
      </c>
      <c r="IG17">
        <f t="shared" si="37"/>
        <v>0</v>
      </c>
      <c r="IH17">
        <f t="shared" si="37"/>
        <v>0</v>
      </c>
      <c r="II17">
        <f t="shared" si="37"/>
        <v>0</v>
      </c>
      <c r="IJ17">
        <f t="shared" si="37"/>
        <v>0</v>
      </c>
      <c r="IK17">
        <f t="shared" si="37"/>
        <v>0</v>
      </c>
      <c r="IL17">
        <f t="shared" si="37"/>
        <v>0</v>
      </c>
      <c r="IM17">
        <f t="shared" si="37"/>
        <v>0</v>
      </c>
      <c r="IN17">
        <f t="shared" si="37"/>
        <v>0</v>
      </c>
      <c r="IO17">
        <f t="shared" si="38"/>
        <v>0</v>
      </c>
      <c r="IP17">
        <f t="shared" si="38"/>
        <v>0</v>
      </c>
      <c r="IQ17">
        <f t="shared" si="38"/>
        <v>0</v>
      </c>
      <c r="IR17">
        <f t="shared" si="38"/>
        <v>0</v>
      </c>
      <c r="IS17">
        <f t="shared" si="38"/>
        <v>0</v>
      </c>
      <c r="IT17">
        <f t="shared" si="38"/>
        <v>0</v>
      </c>
      <c r="IU17">
        <f t="shared" si="38"/>
        <v>0</v>
      </c>
      <c r="IV17">
        <f t="shared" si="38"/>
        <v>0</v>
      </c>
      <c r="IW17">
        <f t="shared" si="38"/>
        <v>0</v>
      </c>
      <c r="IX17">
        <f t="shared" si="38"/>
        <v>0</v>
      </c>
      <c r="IY17">
        <f t="shared" si="38"/>
        <v>0</v>
      </c>
      <c r="IZ17">
        <f t="shared" si="38"/>
        <v>0</v>
      </c>
      <c r="JA17">
        <f t="shared" si="38"/>
        <v>0</v>
      </c>
      <c r="JB17">
        <f t="shared" si="38"/>
        <v>0</v>
      </c>
      <c r="JC17">
        <f t="shared" si="38"/>
        <v>0</v>
      </c>
      <c r="JD17">
        <f t="shared" si="38"/>
        <v>0</v>
      </c>
      <c r="JE17">
        <f t="shared" si="39"/>
        <v>0</v>
      </c>
      <c r="JF17">
        <f t="shared" si="39"/>
        <v>0</v>
      </c>
      <c r="JG17">
        <f t="shared" si="39"/>
        <v>0</v>
      </c>
      <c r="JH17">
        <f t="shared" si="39"/>
        <v>0</v>
      </c>
      <c r="JI17">
        <f t="shared" si="39"/>
        <v>0</v>
      </c>
      <c r="JJ17">
        <f t="shared" si="39"/>
        <v>0</v>
      </c>
      <c r="JK17">
        <f t="shared" si="39"/>
        <v>0</v>
      </c>
      <c r="JL17">
        <f t="shared" si="39"/>
        <v>0</v>
      </c>
      <c r="JM17">
        <f t="shared" si="39"/>
        <v>0</v>
      </c>
      <c r="JN17">
        <f t="shared" si="39"/>
        <v>0</v>
      </c>
      <c r="JO17">
        <f t="shared" ca="1" si="39"/>
        <v>0</v>
      </c>
      <c r="JP17">
        <f t="shared" ca="1" si="39"/>
        <v>0</v>
      </c>
      <c r="JQ17">
        <f t="shared" ca="1" si="39"/>
        <v>0</v>
      </c>
      <c r="JR17">
        <f t="shared" ca="1" si="39"/>
        <v>0</v>
      </c>
      <c r="JS17">
        <f t="shared" ca="1" si="39"/>
        <v>0</v>
      </c>
      <c r="JT17">
        <f t="shared" ca="1" si="39"/>
        <v>0</v>
      </c>
      <c r="JU17">
        <f t="shared" ca="1" si="40"/>
        <v>0</v>
      </c>
      <c r="JV17">
        <f t="shared" ca="1" si="40"/>
        <v>0</v>
      </c>
      <c r="JW17">
        <f t="shared" ca="1" si="40"/>
        <v>0</v>
      </c>
      <c r="JX17">
        <f t="shared" ca="1" si="40"/>
        <v>0</v>
      </c>
      <c r="JY17">
        <f t="shared" ca="1" si="40"/>
        <v>0</v>
      </c>
      <c r="JZ17">
        <f t="shared" ca="1" si="40"/>
        <v>0</v>
      </c>
      <c r="KA17">
        <f t="shared" ca="1" si="40"/>
        <v>0</v>
      </c>
      <c r="KB17">
        <f t="shared" ca="1" si="40"/>
        <v>0</v>
      </c>
      <c r="KC17">
        <f t="shared" ca="1" si="40"/>
        <v>0</v>
      </c>
      <c r="KD17">
        <f t="shared" ca="1" si="40"/>
        <v>0</v>
      </c>
      <c r="KE17">
        <f t="shared" ca="1" si="40"/>
        <v>0</v>
      </c>
      <c r="KF17">
        <f t="shared" ca="1" si="40"/>
        <v>0</v>
      </c>
      <c r="KG17">
        <f t="shared" ca="1" si="40"/>
        <v>0</v>
      </c>
      <c r="KH17">
        <f t="shared" si="40"/>
        <v>0</v>
      </c>
      <c r="KI17">
        <f t="shared" si="40"/>
        <v>0</v>
      </c>
      <c r="KJ17">
        <f t="shared" si="40"/>
        <v>0</v>
      </c>
      <c r="KK17">
        <f t="shared" si="32"/>
        <v>0</v>
      </c>
      <c r="KL17">
        <f t="shared" si="32"/>
        <v>0</v>
      </c>
      <c r="KM17">
        <f t="shared" si="32"/>
        <v>0</v>
      </c>
      <c r="KN17">
        <f t="shared" si="32"/>
        <v>0</v>
      </c>
      <c r="KO17">
        <f t="shared" si="32"/>
        <v>0</v>
      </c>
      <c r="KP17">
        <f t="shared" si="32"/>
        <v>0</v>
      </c>
      <c r="KQ17">
        <f t="shared" si="32"/>
        <v>0</v>
      </c>
      <c r="KR17">
        <f t="shared" si="32"/>
        <v>0</v>
      </c>
      <c r="KS17">
        <f t="shared" si="32"/>
        <v>0</v>
      </c>
      <c r="KT17">
        <f t="shared" si="32"/>
        <v>0</v>
      </c>
      <c r="KU17">
        <f t="shared" si="32"/>
        <v>0</v>
      </c>
      <c r="KV17">
        <f t="shared" si="32"/>
        <v>0</v>
      </c>
      <c r="KW17">
        <f t="shared" si="32"/>
        <v>0</v>
      </c>
      <c r="KX17">
        <f t="shared" si="32"/>
        <v>0</v>
      </c>
      <c r="KY17">
        <f t="shared" si="32"/>
        <v>0</v>
      </c>
      <c r="KZ17">
        <f t="shared" si="32"/>
        <v>0</v>
      </c>
      <c r="LA17">
        <f t="shared" si="33"/>
        <v>0</v>
      </c>
      <c r="LB17">
        <f t="shared" si="33"/>
        <v>0</v>
      </c>
      <c r="LC17">
        <f t="shared" si="33"/>
        <v>0</v>
      </c>
      <c r="LD17">
        <f t="shared" si="33"/>
        <v>0</v>
      </c>
      <c r="LE17">
        <f t="shared" si="33"/>
        <v>0</v>
      </c>
      <c r="LF17">
        <f t="shared" si="33"/>
        <v>0</v>
      </c>
      <c r="LG17">
        <f t="shared" si="33"/>
        <v>0</v>
      </c>
      <c r="LH17">
        <f t="shared" si="33"/>
        <v>0</v>
      </c>
      <c r="LI17">
        <f t="shared" si="33"/>
        <v>0</v>
      </c>
      <c r="LJ17">
        <f t="shared" si="33"/>
        <v>0</v>
      </c>
      <c r="LK17">
        <f t="shared" si="33"/>
        <v>0</v>
      </c>
      <c r="LL17">
        <f t="shared" si="33"/>
        <v>0</v>
      </c>
      <c r="LM17">
        <f t="shared" si="33"/>
        <v>0</v>
      </c>
      <c r="LN17">
        <f t="shared" si="33"/>
        <v>0</v>
      </c>
      <c r="LO17">
        <f t="shared" si="33"/>
        <v>0</v>
      </c>
      <c r="LP17">
        <f t="shared" si="33"/>
        <v>0</v>
      </c>
      <c r="LQ17">
        <f t="shared" si="34"/>
        <v>0</v>
      </c>
      <c r="LR17">
        <f t="shared" si="34"/>
        <v>0</v>
      </c>
      <c r="LS17">
        <f t="shared" si="34"/>
        <v>0</v>
      </c>
      <c r="LT17">
        <f t="shared" si="34"/>
        <v>0</v>
      </c>
      <c r="LU17">
        <f t="shared" si="34"/>
        <v>0</v>
      </c>
      <c r="LV17">
        <f t="shared" si="34"/>
        <v>0</v>
      </c>
      <c r="LW17">
        <f t="shared" si="34"/>
        <v>0</v>
      </c>
      <c r="LX17">
        <f t="shared" si="34"/>
        <v>0</v>
      </c>
      <c r="LY17">
        <f t="shared" si="34"/>
        <v>0</v>
      </c>
      <c r="LZ17">
        <f t="shared" si="34"/>
        <v>0</v>
      </c>
      <c r="MA17">
        <f t="shared" si="34"/>
        <v>0</v>
      </c>
      <c r="MB17">
        <f t="shared" si="34"/>
        <v>0</v>
      </c>
      <c r="MC17">
        <f t="shared" si="34"/>
        <v>0</v>
      </c>
      <c r="MD17">
        <f t="shared" si="34"/>
        <v>0</v>
      </c>
      <c r="ME17">
        <f t="shared" si="34"/>
        <v>0</v>
      </c>
      <c r="MF17">
        <f t="shared" si="34"/>
        <v>0</v>
      </c>
      <c r="MG17">
        <f t="shared" si="41"/>
        <v>0</v>
      </c>
      <c r="MH17">
        <f t="shared" si="41"/>
        <v>0</v>
      </c>
      <c r="MI17">
        <f t="shared" si="41"/>
        <v>0</v>
      </c>
      <c r="MJ17">
        <f t="shared" si="41"/>
        <v>0</v>
      </c>
      <c r="MK17">
        <f t="shared" si="41"/>
        <v>0</v>
      </c>
      <c r="ML17">
        <f t="shared" si="41"/>
        <v>0</v>
      </c>
      <c r="MM17">
        <f t="shared" si="41"/>
        <v>0</v>
      </c>
      <c r="MN17">
        <f t="shared" si="41"/>
        <v>0</v>
      </c>
      <c r="MO17">
        <f t="shared" si="41"/>
        <v>0</v>
      </c>
      <c r="MP17">
        <f t="shared" si="41"/>
        <v>0</v>
      </c>
      <c r="MQ17">
        <f t="shared" si="41"/>
        <v>0</v>
      </c>
      <c r="MR17">
        <f t="shared" si="41"/>
        <v>0</v>
      </c>
      <c r="MS17">
        <f t="shared" si="41"/>
        <v>0</v>
      </c>
      <c r="MT17">
        <f t="shared" si="41"/>
        <v>0</v>
      </c>
      <c r="MU17">
        <f t="shared" si="41"/>
        <v>0</v>
      </c>
      <c r="MV17">
        <f t="shared" si="41"/>
        <v>0</v>
      </c>
      <c r="MW17">
        <f t="shared" si="42"/>
        <v>0</v>
      </c>
      <c r="MX17">
        <f t="shared" si="42"/>
        <v>0</v>
      </c>
      <c r="MY17">
        <f t="shared" si="42"/>
        <v>0</v>
      </c>
      <c r="MZ17">
        <f t="shared" si="42"/>
        <v>0</v>
      </c>
      <c r="NA17">
        <f t="shared" si="42"/>
        <v>0</v>
      </c>
      <c r="NB17">
        <f t="shared" si="42"/>
        <v>0</v>
      </c>
      <c r="NC17">
        <f t="shared" si="42"/>
        <v>0</v>
      </c>
      <c r="ND17">
        <f t="shared" si="42"/>
        <v>0</v>
      </c>
      <c r="NE17">
        <f t="shared" si="42"/>
        <v>0</v>
      </c>
    </row>
    <row r="18" spans="1:369" x14ac:dyDescent="0.35">
      <c r="A18" t="s">
        <v>362</v>
      </c>
      <c r="B18">
        <f ca="1">IF(Toolkit!E19="Basic (B)",1,IF(Toolkit!E19="Medium-Low (ML)",2,IF(Toolkit!E19="Medium-High (MH)",3,IF(Toolkit!E19="High (H)",4,0))))</f>
        <v>0</v>
      </c>
      <c r="C18">
        <v>1</v>
      </c>
      <c r="D18">
        <f t="shared" si="0"/>
        <v>5.2631578947368418E-2</v>
      </c>
      <c r="E18">
        <f t="shared" si="8"/>
        <v>284.21052631578942</v>
      </c>
      <c r="F18">
        <f>360*SUM($D$3:D18)</f>
        <v>303.15789473684202</v>
      </c>
      <c r="H18" t="s">
        <v>708</v>
      </c>
      <c r="I18">
        <f t="shared" ref="I18:X21" si="44">IF(AND(I$1&gt;=$E18,I$1&lt;=$F18),$B18,0)</f>
        <v>0</v>
      </c>
      <c r="J18">
        <f t="shared" si="44"/>
        <v>0</v>
      </c>
      <c r="K18">
        <f t="shared" si="44"/>
        <v>0</v>
      </c>
      <c r="L18">
        <f t="shared" si="44"/>
        <v>0</v>
      </c>
      <c r="M18">
        <f t="shared" si="44"/>
        <v>0</v>
      </c>
      <c r="N18">
        <f t="shared" si="44"/>
        <v>0</v>
      </c>
      <c r="O18">
        <f t="shared" si="44"/>
        <v>0</v>
      </c>
      <c r="P18">
        <f t="shared" si="44"/>
        <v>0</v>
      </c>
      <c r="Q18">
        <f t="shared" si="44"/>
        <v>0</v>
      </c>
      <c r="R18">
        <f t="shared" si="44"/>
        <v>0</v>
      </c>
      <c r="S18">
        <f t="shared" si="44"/>
        <v>0</v>
      </c>
      <c r="T18">
        <f t="shared" si="44"/>
        <v>0</v>
      </c>
      <c r="U18">
        <f t="shared" si="44"/>
        <v>0</v>
      </c>
      <c r="V18">
        <f t="shared" si="44"/>
        <v>0</v>
      </c>
      <c r="W18">
        <f t="shared" si="44"/>
        <v>0</v>
      </c>
      <c r="X18">
        <f t="shared" si="44"/>
        <v>0</v>
      </c>
      <c r="Y18">
        <f t="shared" si="35"/>
        <v>0</v>
      </c>
      <c r="Z18">
        <f t="shared" si="35"/>
        <v>0</v>
      </c>
      <c r="AA18">
        <f t="shared" si="35"/>
        <v>0</v>
      </c>
      <c r="AB18">
        <f t="shared" si="35"/>
        <v>0</v>
      </c>
      <c r="AC18">
        <f t="shared" si="35"/>
        <v>0</v>
      </c>
      <c r="AD18">
        <f t="shared" si="35"/>
        <v>0</v>
      </c>
      <c r="AE18">
        <f t="shared" si="35"/>
        <v>0</v>
      </c>
      <c r="AF18">
        <f t="shared" si="35"/>
        <v>0</v>
      </c>
      <c r="AG18">
        <f t="shared" si="35"/>
        <v>0</v>
      </c>
      <c r="AH18">
        <f t="shared" si="35"/>
        <v>0</v>
      </c>
      <c r="AI18">
        <f t="shared" si="35"/>
        <v>0</v>
      </c>
      <c r="AJ18">
        <f t="shared" si="35"/>
        <v>0</v>
      </c>
      <c r="AK18">
        <f t="shared" si="35"/>
        <v>0</v>
      </c>
      <c r="AL18">
        <f t="shared" si="35"/>
        <v>0</v>
      </c>
      <c r="AM18">
        <f t="shared" si="35"/>
        <v>0</v>
      </c>
      <c r="AN18">
        <f t="shared" si="35"/>
        <v>0</v>
      </c>
      <c r="AO18">
        <f t="shared" si="26"/>
        <v>0</v>
      </c>
      <c r="AP18">
        <f t="shared" si="27"/>
        <v>0</v>
      </c>
      <c r="AQ18">
        <f t="shared" si="27"/>
        <v>0</v>
      </c>
      <c r="AR18">
        <f t="shared" si="27"/>
        <v>0</v>
      </c>
      <c r="AS18">
        <f t="shared" si="27"/>
        <v>0</v>
      </c>
      <c r="AT18">
        <f t="shared" si="27"/>
        <v>0</v>
      </c>
      <c r="AU18">
        <f t="shared" si="27"/>
        <v>0</v>
      </c>
      <c r="AV18">
        <f t="shared" si="27"/>
        <v>0</v>
      </c>
      <c r="AW18">
        <f t="shared" si="27"/>
        <v>0</v>
      </c>
      <c r="AX18">
        <f t="shared" si="27"/>
        <v>0</v>
      </c>
      <c r="AY18">
        <f t="shared" si="27"/>
        <v>0</v>
      </c>
      <c r="AZ18">
        <f t="shared" si="27"/>
        <v>0</v>
      </c>
      <c r="BA18">
        <f t="shared" si="27"/>
        <v>0</v>
      </c>
      <c r="BB18">
        <f t="shared" si="27"/>
        <v>0</v>
      </c>
      <c r="BC18">
        <f t="shared" si="27"/>
        <v>0</v>
      </c>
      <c r="BD18">
        <f t="shared" si="27"/>
        <v>0</v>
      </c>
      <c r="BE18">
        <f t="shared" si="27"/>
        <v>0</v>
      </c>
      <c r="BF18">
        <f t="shared" si="28"/>
        <v>0</v>
      </c>
      <c r="BG18">
        <f t="shared" si="28"/>
        <v>0</v>
      </c>
      <c r="BH18">
        <f t="shared" si="28"/>
        <v>0</v>
      </c>
      <c r="BI18">
        <f t="shared" si="28"/>
        <v>0</v>
      </c>
      <c r="BJ18">
        <f t="shared" si="28"/>
        <v>0</v>
      </c>
      <c r="BK18">
        <f t="shared" si="28"/>
        <v>0</v>
      </c>
      <c r="BL18">
        <f t="shared" si="28"/>
        <v>0</v>
      </c>
      <c r="BM18">
        <f t="shared" si="28"/>
        <v>0</v>
      </c>
      <c r="BN18">
        <f t="shared" si="28"/>
        <v>0</v>
      </c>
      <c r="BO18">
        <f t="shared" si="28"/>
        <v>0</v>
      </c>
      <c r="BP18">
        <f t="shared" si="28"/>
        <v>0</v>
      </c>
      <c r="BQ18">
        <f t="shared" si="28"/>
        <v>0</v>
      </c>
      <c r="BR18">
        <f t="shared" si="28"/>
        <v>0</v>
      </c>
      <c r="BS18">
        <f t="shared" si="28"/>
        <v>0</v>
      </c>
      <c r="BT18">
        <f t="shared" si="28"/>
        <v>0</v>
      </c>
      <c r="BU18">
        <f t="shared" si="28"/>
        <v>0</v>
      </c>
      <c r="BV18">
        <f t="shared" si="29"/>
        <v>0</v>
      </c>
      <c r="BW18">
        <f t="shared" si="29"/>
        <v>0</v>
      </c>
      <c r="BX18">
        <f t="shared" si="29"/>
        <v>0</v>
      </c>
      <c r="BY18">
        <f t="shared" si="29"/>
        <v>0</v>
      </c>
      <c r="BZ18">
        <f t="shared" si="29"/>
        <v>0</v>
      </c>
      <c r="CA18">
        <f t="shared" si="29"/>
        <v>0</v>
      </c>
      <c r="CB18">
        <f t="shared" si="29"/>
        <v>0</v>
      </c>
      <c r="CC18">
        <f t="shared" si="29"/>
        <v>0</v>
      </c>
      <c r="CD18">
        <f t="shared" si="29"/>
        <v>0</v>
      </c>
      <c r="CE18">
        <f t="shared" si="29"/>
        <v>0</v>
      </c>
      <c r="CF18">
        <f t="shared" si="29"/>
        <v>0</v>
      </c>
      <c r="CG18">
        <f t="shared" si="29"/>
        <v>0</v>
      </c>
      <c r="CH18">
        <f t="shared" si="29"/>
        <v>0</v>
      </c>
      <c r="CI18">
        <f t="shared" si="29"/>
        <v>0</v>
      </c>
      <c r="CJ18">
        <f t="shared" si="15"/>
        <v>0</v>
      </c>
      <c r="CK18">
        <f t="shared" si="15"/>
        <v>0</v>
      </c>
      <c r="CL18">
        <f t="shared" si="15"/>
        <v>0</v>
      </c>
      <c r="CM18">
        <f t="shared" si="15"/>
        <v>0</v>
      </c>
      <c r="CN18">
        <f t="shared" si="15"/>
        <v>0</v>
      </c>
      <c r="CO18">
        <f t="shared" si="15"/>
        <v>0</v>
      </c>
      <c r="CP18">
        <f t="shared" si="15"/>
        <v>0</v>
      </c>
      <c r="CQ18">
        <f t="shared" si="15"/>
        <v>0</v>
      </c>
      <c r="CR18">
        <f t="shared" si="15"/>
        <v>0</v>
      </c>
      <c r="CS18">
        <f t="shared" si="15"/>
        <v>0</v>
      </c>
      <c r="CT18">
        <f t="shared" si="15"/>
        <v>0</v>
      </c>
      <c r="CU18">
        <f t="shared" si="15"/>
        <v>0</v>
      </c>
      <c r="CV18">
        <f t="shared" si="15"/>
        <v>0</v>
      </c>
      <c r="CW18">
        <f t="shared" si="15"/>
        <v>0</v>
      </c>
      <c r="CX18">
        <f t="shared" si="15"/>
        <v>0</v>
      </c>
      <c r="CY18">
        <f t="shared" si="15"/>
        <v>0</v>
      </c>
      <c r="CZ18">
        <f t="shared" si="21"/>
        <v>0</v>
      </c>
      <c r="DA18">
        <f t="shared" si="21"/>
        <v>0</v>
      </c>
      <c r="DB18">
        <f t="shared" si="21"/>
        <v>0</v>
      </c>
      <c r="DC18">
        <f t="shared" si="21"/>
        <v>0</v>
      </c>
      <c r="DD18">
        <f t="shared" si="21"/>
        <v>0</v>
      </c>
      <c r="DE18">
        <f t="shared" si="21"/>
        <v>0</v>
      </c>
      <c r="DF18">
        <f t="shared" si="21"/>
        <v>0</v>
      </c>
      <c r="DG18">
        <f t="shared" si="21"/>
        <v>0</v>
      </c>
      <c r="DH18">
        <f t="shared" si="21"/>
        <v>0</v>
      </c>
      <c r="DI18">
        <f t="shared" si="21"/>
        <v>0</v>
      </c>
      <c r="DJ18">
        <f t="shared" si="21"/>
        <v>0</v>
      </c>
      <c r="DK18">
        <f t="shared" si="21"/>
        <v>0</v>
      </c>
      <c r="DL18">
        <f t="shared" si="21"/>
        <v>0</v>
      </c>
      <c r="DM18">
        <f t="shared" si="21"/>
        <v>0</v>
      </c>
      <c r="DN18">
        <f t="shared" si="21"/>
        <v>0</v>
      </c>
      <c r="DO18">
        <f t="shared" si="21"/>
        <v>0</v>
      </c>
      <c r="DP18">
        <f t="shared" si="22"/>
        <v>0</v>
      </c>
      <c r="DQ18">
        <f t="shared" si="22"/>
        <v>0</v>
      </c>
      <c r="DR18">
        <f t="shared" si="22"/>
        <v>0</v>
      </c>
      <c r="DS18">
        <f t="shared" si="22"/>
        <v>0</v>
      </c>
      <c r="DT18">
        <f t="shared" si="22"/>
        <v>0</v>
      </c>
      <c r="DU18">
        <f t="shared" si="22"/>
        <v>0</v>
      </c>
      <c r="DV18">
        <f t="shared" si="22"/>
        <v>0</v>
      </c>
      <c r="DW18">
        <f t="shared" si="22"/>
        <v>0</v>
      </c>
      <c r="DX18">
        <f t="shared" si="22"/>
        <v>0</v>
      </c>
      <c r="DY18">
        <f t="shared" si="22"/>
        <v>0</v>
      </c>
      <c r="DZ18">
        <f t="shared" si="22"/>
        <v>0</v>
      </c>
      <c r="EA18">
        <f t="shared" si="22"/>
        <v>0</v>
      </c>
      <c r="EB18">
        <f t="shared" si="22"/>
        <v>0</v>
      </c>
      <c r="EC18">
        <f t="shared" si="22"/>
        <v>0</v>
      </c>
      <c r="ED18">
        <f t="shared" si="22"/>
        <v>0</v>
      </c>
      <c r="EE18">
        <f t="shared" si="22"/>
        <v>0</v>
      </c>
      <c r="EF18">
        <f t="shared" si="36"/>
        <v>0</v>
      </c>
      <c r="EG18">
        <f t="shared" si="36"/>
        <v>0</v>
      </c>
      <c r="EH18">
        <f t="shared" si="36"/>
        <v>0</v>
      </c>
      <c r="EI18">
        <f t="shared" si="36"/>
        <v>0</v>
      </c>
      <c r="EJ18">
        <f t="shared" si="36"/>
        <v>0</v>
      </c>
      <c r="EK18">
        <f t="shared" si="36"/>
        <v>0</v>
      </c>
      <c r="EL18">
        <f t="shared" si="36"/>
        <v>0</v>
      </c>
      <c r="EM18">
        <f t="shared" si="36"/>
        <v>0</v>
      </c>
      <c r="EN18">
        <f t="shared" si="36"/>
        <v>0</v>
      </c>
      <c r="EO18">
        <f t="shared" si="36"/>
        <v>0</v>
      </c>
      <c r="EP18">
        <f t="shared" si="36"/>
        <v>0</v>
      </c>
      <c r="EQ18">
        <f t="shared" si="36"/>
        <v>0</v>
      </c>
      <c r="ER18">
        <f t="shared" si="36"/>
        <v>0</v>
      </c>
      <c r="ES18">
        <f t="shared" si="36"/>
        <v>0</v>
      </c>
      <c r="ET18">
        <f t="shared" si="36"/>
        <v>0</v>
      </c>
      <c r="EU18">
        <f t="shared" si="36"/>
        <v>0</v>
      </c>
      <c r="EV18">
        <f t="shared" si="30"/>
        <v>0</v>
      </c>
      <c r="EW18">
        <f t="shared" si="30"/>
        <v>0</v>
      </c>
      <c r="EX18">
        <f t="shared" si="30"/>
        <v>0</v>
      </c>
      <c r="EY18">
        <f t="shared" si="30"/>
        <v>0</v>
      </c>
      <c r="EZ18">
        <f t="shared" si="30"/>
        <v>0</v>
      </c>
      <c r="FA18">
        <f t="shared" si="30"/>
        <v>0</v>
      </c>
      <c r="FB18">
        <f t="shared" si="30"/>
        <v>0</v>
      </c>
      <c r="FC18">
        <f t="shared" si="30"/>
        <v>0</v>
      </c>
      <c r="FD18">
        <f t="shared" si="30"/>
        <v>0</v>
      </c>
      <c r="FE18">
        <f t="shared" si="30"/>
        <v>0</v>
      </c>
      <c r="FF18">
        <f t="shared" si="30"/>
        <v>0</v>
      </c>
      <c r="FG18">
        <f t="shared" si="30"/>
        <v>0</v>
      </c>
      <c r="FH18">
        <f t="shared" si="30"/>
        <v>0</v>
      </c>
      <c r="FI18">
        <f t="shared" si="30"/>
        <v>0</v>
      </c>
      <c r="FJ18">
        <f t="shared" si="30"/>
        <v>0</v>
      </c>
      <c r="FK18">
        <f t="shared" si="30"/>
        <v>0</v>
      </c>
      <c r="FL18">
        <f t="shared" si="30"/>
        <v>0</v>
      </c>
      <c r="FM18">
        <f t="shared" si="30"/>
        <v>0</v>
      </c>
      <c r="FN18">
        <f t="shared" si="30"/>
        <v>0</v>
      </c>
      <c r="FO18">
        <f t="shared" si="30"/>
        <v>0</v>
      </c>
      <c r="FP18">
        <f t="shared" si="30"/>
        <v>0</v>
      </c>
      <c r="FQ18">
        <f t="shared" si="30"/>
        <v>0</v>
      </c>
      <c r="FR18">
        <f t="shared" si="30"/>
        <v>0</v>
      </c>
      <c r="FS18">
        <f t="shared" si="30"/>
        <v>0</v>
      </c>
      <c r="FT18">
        <f t="shared" si="30"/>
        <v>0</v>
      </c>
      <c r="FU18">
        <f t="shared" si="30"/>
        <v>0</v>
      </c>
      <c r="FV18">
        <f t="shared" si="30"/>
        <v>0</v>
      </c>
      <c r="FW18">
        <f t="shared" si="30"/>
        <v>0</v>
      </c>
      <c r="FX18">
        <f t="shared" si="30"/>
        <v>0</v>
      </c>
      <c r="FY18">
        <f t="shared" si="30"/>
        <v>0</v>
      </c>
      <c r="FZ18">
        <f t="shared" si="30"/>
        <v>0</v>
      </c>
      <c r="GA18">
        <f t="shared" si="30"/>
        <v>0</v>
      </c>
      <c r="GB18">
        <f t="shared" si="16"/>
        <v>0</v>
      </c>
      <c r="GC18">
        <f t="shared" si="16"/>
        <v>0</v>
      </c>
      <c r="GD18">
        <f t="shared" si="16"/>
        <v>0</v>
      </c>
      <c r="GE18">
        <f t="shared" si="16"/>
        <v>0</v>
      </c>
      <c r="GF18">
        <f t="shared" si="16"/>
        <v>0</v>
      </c>
      <c r="GG18">
        <f t="shared" si="16"/>
        <v>0</v>
      </c>
      <c r="GH18">
        <f t="shared" si="16"/>
        <v>0</v>
      </c>
      <c r="GI18">
        <f t="shared" si="16"/>
        <v>0</v>
      </c>
      <c r="GJ18">
        <f t="shared" si="16"/>
        <v>0</v>
      </c>
      <c r="GK18">
        <f t="shared" si="16"/>
        <v>0</v>
      </c>
      <c r="GL18">
        <f t="shared" si="16"/>
        <v>0</v>
      </c>
      <c r="GM18">
        <f t="shared" si="16"/>
        <v>0</v>
      </c>
      <c r="GN18">
        <f t="shared" si="16"/>
        <v>0</v>
      </c>
      <c r="GO18">
        <f t="shared" si="16"/>
        <v>0</v>
      </c>
      <c r="GP18">
        <f t="shared" si="16"/>
        <v>0</v>
      </c>
      <c r="GQ18">
        <f t="shared" si="16"/>
        <v>0</v>
      </c>
      <c r="GR18">
        <f t="shared" si="16"/>
        <v>0</v>
      </c>
      <c r="GS18">
        <f t="shared" si="16"/>
        <v>0</v>
      </c>
      <c r="GT18">
        <f t="shared" si="16"/>
        <v>0</v>
      </c>
      <c r="GU18">
        <f t="shared" si="16"/>
        <v>0</v>
      </c>
      <c r="GV18">
        <f t="shared" si="16"/>
        <v>0</v>
      </c>
      <c r="GW18">
        <f t="shared" si="24"/>
        <v>0</v>
      </c>
      <c r="GX18">
        <f t="shared" si="24"/>
        <v>0</v>
      </c>
      <c r="GY18">
        <f t="shared" si="24"/>
        <v>0</v>
      </c>
      <c r="GZ18">
        <f t="shared" si="24"/>
        <v>0</v>
      </c>
      <c r="HA18">
        <f t="shared" si="24"/>
        <v>0</v>
      </c>
      <c r="HB18">
        <f t="shared" si="24"/>
        <v>0</v>
      </c>
      <c r="HC18">
        <f t="shared" si="24"/>
        <v>0</v>
      </c>
      <c r="HD18">
        <f t="shared" si="24"/>
        <v>0</v>
      </c>
      <c r="HE18">
        <f t="shared" si="24"/>
        <v>0</v>
      </c>
      <c r="HF18">
        <f t="shared" si="24"/>
        <v>0</v>
      </c>
      <c r="HG18">
        <f t="shared" si="24"/>
        <v>0</v>
      </c>
      <c r="HH18">
        <f t="shared" si="24"/>
        <v>0</v>
      </c>
      <c r="HI18">
        <f t="shared" si="24"/>
        <v>0</v>
      </c>
      <c r="HJ18">
        <f t="shared" si="24"/>
        <v>0</v>
      </c>
      <c r="HK18">
        <f t="shared" si="24"/>
        <v>0</v>
      </c>
      <c r="HL18">
        <f t="shared" si="23"/>
        <v>0</v>
      </c>
      <c r="HM18">
        <f t="shared" si="23"/>
        <v>0</v>
      </c>
      <c r="HN18">
        <f t="shared" si="23"/>
        <v>0</v>
      </c>
      <c r="HO18">
        <f t="shared" si="23"/>
        <v>0</v>
      </c>
      <c r="HP18">
        <f t="shared" si="23"/>
        <v>0</v>
      </c>
      <c r="HQ18">
        <f t="shared" si="23"/>
        <v>0</v>
      </c>
      <c r="HR18">
        <f t="shared" si="23"/>
        <v>0</v>
      </c>
      <c r="HS18">
        <f t="shared" si="23"/>
        <v>0</v>
      </c>
      <c r="HT18">
        <f t="shared" si="23"/>
        <v>0</v>
      </c>
      <c r="HU18">
        <f t="shared" si="23"/>
        <v>0</v>
      </c>
      <c r="HV18">
        <f t="shared" si="23"/>
        <v>0</v>
      </c>
      <c r="HW18">
        <f t="shared" si="23"/>
        <v>0</v>
      </c>
      <c r="HX18">
        <f t="shared" si="23"/>
        <v>0</v>
      </c>
      <c r="HY18">
        <f t="shared" si="37"/>
        <v>0</v>
      </c>
      <c r="HZ18">
        <f t="shared" si="37"/>
        <v>0</v>
      </c>
      <c r="IA18">
        <f t="shared" si="37"/>
        <v>0</v>
      </c>
      <c r="IB18">
        <f t="shared" si="37"/>
        <v>0</v>
      </c>
      <c r="IC18">
        <f t="shared" si="37"/>
        <v>0</v>
      </c>
      <c r="ID18">
        <f t="shared" si="37"/>
        <v>0</v>
      </c>
      <c r="IE18">
        <f t="shared" si="37"/>
        <v>0</v>
      </c>
      <c r="IF18">
        <f t="shared" si="37"/>
        <v>0</v>
      </c>
      <c r="IG18">
        <f t="shared" si="37"/>
        <v>0</v>
      </c>
      <c r="IH18">
        <f t="shared" si="37"/>
        <v>0</v>
      </c>
      <c r="II18">
        <f t="shared" si="37"/>
        <v>0</v>
      </c>
      <c r="IJ18">
        <f t="shared" si="37"/>
        <v>0</v>
      </c>
      <c r="IK18">
        <f t="shared" si="37"/>
        <v>0</v>
      </c>
      <c r="IL18">
        <f t="shared" si="37"/>
        <v>0</v>
      </c>
      <c r="IM18">
        <f t="shared" si="37"/>
        <v>0</v>
      </c>
      <c r="IN18">
        <f t="shared" si="37"/>
        <v>0</v>
      </c>
      <c r="IO18">
        <f t="shared" si="38"/>
        <v>0</v>
      </c>
      <c r="IP18">
        <f t="shared" si="38"/>
        <v>0</v>
      </c>
      <c r="IQ18">
        <f t="shared" si="38"/>
        <v>0</v>
      </c>
      <c r="IR18">
        <f t="shared" si="38"/>
        <v>0</v>
      </c>
      <c r="IS18">
        <f t="shared" si="38"/>
        <v>0</v>
      </c>
      <c r="IT18">
        <f t="shared" si="38"/>
        <v>0</v>
      </c>
      <c r="IU18">
        <f t="shared" si="38"/>
        <v>0</v>
      </c>
      <c r="IV18">
        <f t="shared" si="38"/>
        <v>0</v>
      </c>
      <c r="IW18">
        <f t="shared" si="38"/>
        <v>0</v>
      </c>
      <c r="IX18">
        <f t="shared" si="38"/>
        <v>0</v>
      </c>
      <c r="IY18">
        <f t="shared" si="38"/>
        <v>0</v>
      </c>
      <c r="IZ18">
        <f t="shared" si="38"/>
        <v>0</v>
      </c>
      <c r="JA18">
        <f t="shared" si="38"/>
        <v>0</v>
      </c>
      <c r="JB18">
        <f t="shared" si="38"/>
        <v>0</v>
      </c>
      <c r="JC18">
        <f t="shared" si="38"/>
        <v>0</v>
      </c>
      <c r="JD18">
        <f t="shared" si="38"/>
        <v>0</v>
      </c>
      <c r="JE18">
        <f t="shared" si="39"/>
        <v>0</v>
      </c>
      <c r="JF18">
        <f t="shared" si="39"/>
        <v>0</v>
      </c>
      <c r="JG18">
        <f t="shared" si="39"/>
        <v>0</v>
      </c>
      <c r="JH18">
        <f t="shared" si="39"/>
        <v>0</v>
      </c>
      <c r="JI18">
        <f t="shared" si="39"/>
        <v>0</v>
      </c>
      <c r="JJ18">
        <f t="shared" si="39"/>
        <v>0</v>
      </c>
      <c r="JK18">
        <f t="shared" si="39"/>
        <v>0</v>
      </c>
      <c r="JL18">
        <f t="shared" si="39"/>
        <v>0</v>
      </c>
      <c r="JM18">
        <f t="shared" si="39"/>
        <v>0</v>
      </c>
      <c r="JN18">
        <f t="shared" si="39"/>
        <v>0</v>
      </c>
      <c r="JO18">
        <f t="shared" si="39"/>
        <v>0</v>
      </c>
      <c r="JP18">
        <f t="shared" si="39"/>
        <v>0</v>
      </c>
      <c r="JQ18">
        <f t="shared" si="39"/>
        <v>0</v>
      </c>
      <c r="JR18">
        <f t="shared" si="39"/>
        <v>0</v>
      </c>
      <c r="JS18">
        <f t="shared" si="39"/>
        <v>0</v>
      </c>
      <c r="JT18">
        <f t="shared" si="39"/>
        <v>0</v>
      </c>
      <c r="JU18">
        <f t="shared" si="40"/>
        <v>0</v>
      </c>
      <c r="JV18">
        <f t="shared" si="40"/>
        <v>0</v>
      </c>
      <c r="JW18">
        <f t="shared" si="40"/>
        <v>0</v>
      </c>
      <c r="JX18">
        <f t="shared" si="40"/>
        <v>0</v>
      </c>
      <c r="JY18">
        <f t="shared" si="40"/>
        <v>0</v>
      </c>
      <c r="JZ18">
        <f t="shared" si="40"/>
        <v>0</v>
      </c>
      <c r="KA18">
        <f t="shared" si="40"/>
        <v>0</v>
      </c>
      <c r="KB18">
        <f t="shared" si="40"/>
        <v>0</v>
      </c>
      <c r="KC18">
        <f t="shared" si="40"/>
        <v>0</v>
      </c>
      <c r="KD18">
        <f t="shared" si="40"/>
        <v>0</v>
      </c>
      <c r="KE18">
        <f t="shared" si="40"/>
        <v>0</v>
      </c>
      <c r="KF18">
        <f t="shared" si="40"/>
        <v>0</v>
      </c>
      <c r="KG18">
        <f t="shared" si="40"/>
        <v>0</v>
      </c>
      <c r="KH18">
        <f t="shared" ca="1" si="40"/>
        <v>0</v>
      </c>
      <c r="KI18">
        <f t="shared" ca="1" si="40"/>
        <v>0</v>
      </c>
      <c r="KJ18">
        <f t="shared" ca="1" si="40"/>
        <v>0</v>
      </c>
      <c r="KK18">
        <f t="shared" ca="1" si="32"/>
        <v>0</v>
      </c>
      <c r="KL18">
        <f t="shared" ca="1" si="32"/>
        <v>0</v>
      </c>
      <c r="KM18">
        <f t="shared" ca="1" si="32"/>
        <v>0</v>
      </c>
      <c r="KN18">
        <f t="shared" ca="1" si="32"/>
        <v>0</v>
      </c>
      <c r="KO18">
        <f t="shared" ca="1" si="32"/>
        <v>0</v>
      </c>
      <c r="KP18">
        <f t="shared" ca="1" si="32"/>
        <v>0</v>
      </c>
      <c r="KQ18">
        <f t="shared" ca="1" si="32"/>
        <v>0</v>
      </c>
      <c r="KR18">
        <f t="shared" ca="1" si="32"/>
        <v>0</v>
      </c>
      <c r="KS18">
        <f t="shared" ca="1" si="32"/>
        <v>0</v>
      </c>
      <c r="KT18">
        <f t="shared" ca="1" si="32"/>
        <v>0</v>
      </c>
      <c r="KU18">
        <f t="shared" ca="1" si="32"/>
        <v>0</v>
      </c>
      <c r="KV18">
        <f t="shared" ca="1" si="32"/>
        <v>0</v>
      </c>
      <c r="KW18">
        <f t="shared" ca="1" si="32"/>
        <v>0</v>
      </c>
      <c r="KX18">
        <f t="shared" ca="1" si="32"/>
        <v>0</v>
      </c>
      <c r="KY18">
        <f t="shared" ca="1" si="32"/>
        <v>0</v>
      </c>
      <c r="KZ18">
        <f t="shared" ca="1" si="32"/>
        <v>0</v>
      </c>
      <c r="LA18">
        <f t="shared" si="33"/>
        <v>0</v>
      </c>
      <c r="LB18">
        <f t="shared" si="33"/>
        <v>0</v>
      </c>
      <c r="LC18">
        <f t="shared" si="33"/>
        <v>0</v>
      </c>
      <c r="LD18">
        <f t="shared" si="33"/>
        <v>0</v>
      </c>
      <c r="LE18">
        <f t="shared" si="33"/>
        <v>0</v>
      </c>
      <c r="LF18">
        <f t="shared" si="33"/>
        <v>0</v>
      </c>
      <c r="LG18">
        <f t="shared" si="33"/>
        <v>0</v>
      </c>
      <c r="LH18">
        <f t="shared" si="33"/>
        <v>0</v>
      </c>
      <c r="LI18">
        <f t="shared" si="33"/>
        <v>0</v>
      </c>
      <c r="LJ18">
        <f t="shared" si="33"/>
        <v>0</v>
      </c>
      <c r="LK18">
        <f t="shared" si="33"/>
        <v>0</v>
      </c>
      <c r="LL18">
        <f t="shared" si="33"/>
        <v>0</v>
      </c>
      <c r="LM18">
        <f t="shared" si="33"/>
        <v>0</v>
      </c>
      <c r="LN18">
        <f t="shared" si="33"/>
        <v>0</v>
      </c>
      <c r="LO18">
        <f t="shared" si="33"/>
        <v>0</v>
      </c>
      <c r="LP18">
        <f t="shared" si="33"/>
        <v>0</v>
      </c>
      <c r="LQ18">
        <f t="shared" si="34"/>
        <v>0</v>
      </c>
      <c r="LR18">
        <f t="shared" si="34"/>
        <v>0</v>
      </c>
      <c r="LS18">
        <f t="shared" si="34"/>
        <v>0</v>
      </c>
      <c r="LT18">
        <f t="shared" si="34"/>
        <v>0</v>
      </c>
      <c r="LU18">
        <f t="shared" si="34"/>
        <v>0</v>
      </c>
      <c r="LV18">
        <f t="shared" si="34"/>
        <v>0</v>
      </c>
      <c r="LW18">
        <f t="shared" si="34"/>
        <v>0</v>
      </c>
      <c r="LX18">
        <f t="shared" si="34"/>
        <v>0</v>
      </c>
      <c r="LY18">
        <f t="shared" si="34"/>
        <v>0</v>
      </c>
      <c r="LZ18">
        <f t="shared" si="34"/>
        <v>0</v>
      </c>
      <c r="MA18">
        <f t="shared" si="34"/>
        <v>0</v>
      </c>
      <c r="MB18">
        <f t="shared" si="34"/>
        <v>0</v>
      </c>
      <c r="MC18">
        <f t="shared" si="34"/>
        <v>0</v>
      </c>
      <c r="MD18">
        <f t="shared" si="34"/>
        <v>0</v>
      </c>
      <c r="ME18">
        <f t="shared" si="34"/>
        <v>0</v>
      </c>
      <c r="MF18">
        <f t="shared" si="34"/>
        <v>0</v>
      </c>
      <c r="MG18">
        <f t="shared" si="41"/>
        <v>0</v>
      </c>
      <c r="MH18">
        <f t="shared" si="41"/>
        <v>0</v>
      </c>
      <c r="MI18">
        <f t="shared" si="41"/>
        <v>0</v>
      </c>
      <c r="MJ18">
        <f t="shared" si="41"/>
        <v>0</v>
      </c>
      <c r="MK18">
        <f t="shared" si="41"/>
        <v>0</v>
      </c>
      <c r="ML18">
        <f t="shared" si="41"/>
        <v>0</v>
      </c>
      <c r="MM18">
        <f t="shared" si="41"/>
        <v>0</v>
      </c>
      <c r="MN18">
        <f t="shared" si="41"/>
        <v>0</v>
      </c>
      <c r="MO18">
        <f t="shared" si="41"/>
        <v>0</v>
      </c>
      <c r="MP18">
        <f t="shared" si="41"/>
        <v>0</v>
      </c>
      <c r="MQ18">
        <f t="shared" si="41"/>
        <v>0</v>
      </c>
      <c r="MR18">
        <f t="shared" si="41"/>
        <v>0</v>
      </c>
      <c r="MS18">
        <f t="shared" si="41"/>
        <v>0</v>
      </c>
      <c r="MT18">
        <f t="shared" si="41"/>
        <v>0</v>
      </c>
      <c r="MU18">
        <f t="shared" si="41"/>
        <v>0</v>
      </c>
      <c r="MV18">
        <f t="shared" si="41"/>
        <v>0</v>
      </c>
      <c r="MW18">
        <f t="shared" si="42"/>
        <v>0</v>
      </c>
      <c r="MX18">
        <f t="shared" si="42"/>
        <v>0</v>
      </c>
      <c r="MY18">
        <f t="shared" si="42"/>
        <v>0</v>
      </c>
      <c r="MZ18">
        <f t="shared" si="42"/>
        <v>0</v>
      </c>
      <c r="NA18">
        <f t="shared" si="42"/>
        <v>0</v>
      </c>
      <c r="NB18">
        <f t="shared" si="42"/>
        <v>0</v>
      </c>
      <c r="NC18">
        <f t="shared" si="42"/>
        <v>0</v>
      </c>
      <c r="ND18">
        <f t="shared" si="42"/>
        <v>0</v>
      </c>
      <c r="NE18">
        <f t="shared" si="42"/>
        <v>0</v>
      </c>
    </row>
    <row r="19" spans="1:369" x14ac:dyDescent="0.35">
      <c r="A19" t="s">
        <v>335</v>
      </c>
      <c r="B19">
        <f ca="1">IF(Toolkit!E20="Basic (B)",1,IF(Toolkit!E20="Medium-Low (ML)",2,IF(Toolkit!E20="Medium-High (MH)",3,IF(Toolkit!E20="High (H)",4,0))))</f>
        <v>0</v>
      </c>
      <c r="C19">
        <v>1</v>
      </c>
      <c r="D19">
        <f t="shared" si="0"/>
        <v>5.2631578947368418E-2</v>
      </c>
      <c r="E19">
        <f t="shared" si="8"/>
        <v>303.15789473684202</v>
      </c>
      <c r="F19">
        <f>360*SUM($D$3:D19)</f>
        <v>322.10526315789463</v>
      </c>
      <c r="H19" t="s">
        <v>709</v>
      </c>
      <c r="I19">
        <f t="shared" si="44"/>
        <v>0</v>
      </c>
      <c r="J19">
        <f t="shared" si="44"/>
        <v>0</v>
      </c>
      <c r="K19">
        <f t="shared" si="44"/>
        <v>0</v>
      </c>
      <c r="L19">
        <f t="shared" si="44"/>
        <v>0</v>
      </c>
      <c r="M19">
        <f t="shared" si="44"/>
        <v>0</v>
      </c>
      <c r="N19">
        <f t="shared" si="44"/>
        <v>0</v>
      </c>
      <c r="O19">
        <f t="shared" si="44"/>
        <v>0</v>
      </c>
      <c r="P19">
        <f t="shared" si="44"/>
        <v>0</v>
      </c>
      <c r="Q19">
        <f t="shared" si="44"/>
        <v>0</v>
      </c>
      <c r="R19">
        <f t="shared" si="44"/>
        <v>0</v>
      </c>
      <c r="S19">
        <f t="shared" si="44"/>
        <v>0</v>
      </c>
      <c r="T19">
        <f t="shared" si="44"/>
        <v>0</v>
      </c>
      <c r="U19">
        <f t="shared" si="44"/>
        <v>0</v>
      </c>
      <c r="V19">
        <f t="shared" si="44"/>
        <v>0</v>
      </c>
      <c r="W19">
        <f t="shared" si="44"/>
        <v>0</v>
      </c>
      <c r="X19">
        <f t="shared" si="44"/>
        <v>0</v>
      </c>
      <c r="Y19">
        <f t="shared" si="35"/>
        <v>0</v>
      </c>
      <c r="Z19">
        <f t="shared" si="35"/>
        <v>0</v>
      </c>
      <c r="AA19">
        <f t="shared" si="35"/>
        <v>0</v>
      </c>
      <c r="AB19">
        <f t="shared" si="35"/>
        <v>0</v>
      </c>
      <c r="AC19">
        <f t="shared" si="35"/>
        <v>0</v>
      </c>
      <c r="AD19">
        <f t="shared" si="35"/>
        <v>0</v>
      </c>
      <c r="AE19">
        <f t="shared" si="35"/>
        <v>0</v>
      </c>
      <c r="AF19">
        <f t="shared" si="35"/>
        <v>0</v>
      </c>
      <c r="AG19">
        <f t="shared" si="35"/>
        <v>0</v>
      </c>
      <c r="AH19">
        <f t="shared" si="35"/>
        <v>0</v>
      </c>
      <c r="AI19">
        <f t="shared" si="35"/>
        <v>0</v>
      </c>
      <c r="AJ19">
        <f t="shared" si="35"/>
        <v>0</v>
      </c>
      <c r="AK19">
        <f t="shared" si="35"/>
        <v>0</v>
      </c>
      <c r="AL19">
        <f t="shared" si="35"/>
        <v>0</v>
      </c>
      <c r="AM19">
        <f t="shared" si="35"/>
        <v>0</v>
      </c>
      <c r="AN19">
        <f t="shared" si="35"/>
        <v>0</v>
      </c>
      <c r="AO19">
        <f t="shared" si="26"/>
        <v>0</v>
      </c>
      <c r="AP19">
        <f t="shared" si="27"/>
        <v>0</v>
      </c>
      <c r="AQ19">
        <f t="shared" si="27"/>
        <v>0</v>
      </c>
      <c r="AR19">
        <f t="shared" si="27"/>
        <v>0</v>
      </c>
      <c r="AS19">
        <f t="shared" si="27"/>
        <v>0</v>
      </c>
      <c r="AT19">
        <f t="shared" si="27"/>
        <v>0</v>
      </c>
      <c r="AU19">
        <f t="shared" si="27"/>
        <v>0</v>
      </c>
      <c r="AV19">
        <f t="shared" si="27"/>
        <v>0</v>
      </c>
      <c r="AW19">
        <f t="shared" si="27"/>
        <v>0</v>
      </c>
      <c r="AX19">
        <f t="shared" si="27"/>
        <v>0</v>
      </c>
      <c r="AY19">
        <f t="shared" si="27"/>
        <v>0</v>
      </c>
      <c r="AZ19">
        <f t="shared" si="27"/>
        <v>0</v>
      </c>
      <c r="BA19">
        <f t="shared" si="27"/>
        <v>0</v>
      </c>
      <c r="BB19">
        <f t="shared" si="27"/>
        <v>0</v>
      </c>
      <c r="BC19">
        <f t="shared" si="27"/>
        <v>0</v>
      </c>
      <c r="BD19">
        <f t="shared" si="27"/>
        <v>0</v>
      </c>
      <c r="BE19">
        <f t="shared" si="27"/>
        <v>0</v>
      </c>
      <c r="BF19">
        <f t="shared" si="28"/>
        <v>0</v>
      </c>
      <c r="BG19">
        <f t="shared" si="28"/>
        <v>0</v>
      </c>
      <c r="BH19">
        <f t="shared" si="28"/>
        <v>0</v>
      </c>
      <c r="BI19">
        <f t="shared" si="28"/>
        <v>0</v>
      </c>
      <c r="BJ19">
        <f t="shared" si="28"/>
        <v>0</v>
      </c>
      <c r="BK19">
        <f t="shared" si="28"/>
        <v>0</v>
      </c>
      <c r="BL19">
        <f t="shared" si="28"/>
        <v>0</v>
      </c>
      <c r="BM19">
        <f t="shared" si="28"/>
        <v>0</v>
      </c>
      <c r="BN19">
        <f t="shared" si="28"/>
        <v>0</v>
      </c>
      <c r="BO19">
        <f t="shared" si="28"/>
        <v>0</v>
      </c>
      <c r="BP19">
        <f t="shared" si="28"/>
        <v>0</v>
      </c>
      <c r="BQ19">
        <f t="shared" si="28"/>
        <v>0</v>
      </c>
      <c r="BR19">
        <f t="shared" si="28"/>
        <v>0</v>
      </c>
      <c r="BS19">
        <f t="shared" si="28"/>
        <v>0</v>
      </c>
      <c r="BT19">
        <f t="shared" si="28"/>
        <v>0</v>
      </c>
      <c r="BU19">
        <f t="shared" si="28"/>
        <v>0</v>
      </c>
      <c r="BV19">
        <f t="shared" si="29"/>
        <v>0</v>
      </c>
      <c r="BW19">
        <f t="shared" si="29"/>
        <v>0</v>
      </c>
      <c r="BX19">
        <f t="shared" si="29"/>
        <v>0</v>
      </c>
      <c r="BY19">
        <f t="shared" si="29"/>
        <v>0</v>
      </c>
      <c r="BZ19">
        <f t="shared" si="29"/>
        <v>0</v>
      </c>
      <c r="CA19">
        <f t="shared" si="29"/>
        <v>0</v>
      </c>
      <c r="CB19">
        <f t="shared" si="29"/>
        <v>0</v>
      </c>
      <c r="CC19">
        <f t="shared" si="29"/>
        <v>0</v>
      </c>
      <c r="CD19">
        <f t="shared" si="29"/>
        <v>0</v>
      </c>
      <c r="CE19">
        <f t="shared" si="29"/>
        <v>0</v>
      </c>
      <c r="CF19">
        <f t="shared" si="29"/>
        <v>0</v>
      </c>
      <c r="CG19">
        <f t="shared" si="29"/>
        <v>0</v>
      </c>
      <c r="CH19">
        <f t="shared" si="29"/>
        <v>0</v>
      </c>
      <c r="CI19">
        <f t="shared" si="29"/>
        <v>0</v>
      </c>
      <c r="CJ19">
        <f t="shared" si="15"/>
        <v>0</v>
      </c>
      <c r="CK19">
        <f t="shared" si="15"/>
        <v>0</v>
      </c>
      <c r="CL19">
        <f t="shared" si="15"/>
        <v>0</v>
      </c>
      <c r="CM19">
        <f t="shared" si="15"/>
        <v>0</v>
      </c>
      <c r="CN19">
        <f t="shared" si="15"/>
        <v>0</v>
      </c>
      <c r="CO19">
        <f t="shared" si="15"/>
        <v>0</v>
      </c>
      <c r="CP19">
        <f t="shared" si="15"/>
        <v>0</v>
      </c>
      <c r="CQ19">
        <f t="shared" si="15"/>
        <v>0</v>
      </c>
      <c r="CR19">
        <f t="shared" si="15"/>
        <v>0</v>
      </c>
      <c r="CS19">
        <f t="shared" si="15"/>
        <v>0</v>
      </c>
      <c r="CT19">
        <f t="shared" si="15"/>
        <v>0</v>
      </c>
      <c r="CU19">
        <f t="shared" si="15"/>
        <v>0</v>
      </c>
      <c r="CV19">
        <f t="shared" si="15"/>
        <v>0</v>
      </c>
      <c r="CW19">
        <f t="shared" si="15"/>
        <v>0</v>
      </c>
      <c r="CX19">
        <f t="shared" si="15"/>
        <v>0</v>
      </c>
      <c r="CY19">
        <f t="shared" si="15"/>
        <v>0</v>
      </c>
      <c r="CZ19">
        <f t="shared" si="21"/>
        <v>0</v>
      </c>
      <c r="DA19">
        <f t="shared" si="21"/>
        <v>0</v>
      </c>
      <c r="DB19">
        <f t="shared" si="21"/>
        <v>0</v>
      </c>
      <c r="DC19">
        <f t="shared" si="21"/>
        <v>0</v>
      </c>
      <c r="DD19">
        <f t="shared" si="21"/>
        <v>0</v>
      </c>
      <c r="DE19">
        <f t="shared" si="21"/>
        <v>0</v>
      </c>
      <c r="DF19">
        <f t="shared" si="21"/>
        <v>0</v>
      </c>
      <c r="DG19">
        <f t="shared" si="21"/>
        <v>0</v>
      </c>
      <c r="DH19">
        <f t="shared" si="21"/>
        <v>0</v>
      </c>
      <c r="DI19">
        <f t="shared" si="21"/>
        <v>0</v>
      </c>
      <c r="DJ19">
        <f t="shared" si="21"/>
        <v>0</v>
      </c>
      <c r="DK19">
        <f t="shared" si="21"/>
        <v>0</v>
      </c>
      <c r="DL19">
        <f t="shared" si="21"/>
        <v>0</v>
      </c>
      <c r="DM19">
        <f t="shared" si="21"/>
        <v>0</v>
      </c>
      <c r="DN19">
        <f t="shared" si="21"/>
        <v>0</v>
      </c>
      <c r="DO19">
        <f t="shared" si="21"/>
        <v>0</v>
      </c>
      <c r="DP19">
        <f t="shared" si="22"/>
        <v>0</v>
      </c>
      <c r="DQ19">
        <f t="shared" si="22"/>
        <v>0</v>
      </c>
      <c r="DR19">
        <f t="shared" si="22"/>
        <v>0</v>
      </c>
      <c r="DS19">
        <f t="shared" si="22"/>
        <v>0</v>
      </c>
      <c r="DT19">
        <f t="shared" si="22"/>
        <v>0</v>
      </c>
      <c r="DU19">
        <f t="shared" si="22"/>
        <v>0</v>
      </c>
      <c r="DV19">
        <f t="shared" si="22"/>
        <v>0</v>
      </c>
      <c r="DW19">
        <f t="shared" si="22"/>
        <v>0</v>
      </c>
      <c r="DX19">
        <f t="shared" si="22"/>
        <v>0</v>
      </c>
      <c r="DY19">
        <f t="shared" si="22"/>
        <v>0</v>
      </c>
      <c r="DZ19">
        <f t="shared" si="22"/>
        <v>0</v>
      </c>
      <c r="EA19">
        <f t="shared" si="22"/>
        <v>0</v>
      </c>
      <c r="EB19">
        <f t="shared" si="22"/>
        <v>0</v>
      </c>
      <c r="EC19">
        <f t="shared" si="22"/>
        <v>0</v>
      </c>
      <c r="ED19">
        <f t="shared" si="22"/>
        <v>0</v>
      </c>
      <c r="EE19">
        <f t="shared" si="22"/>
        <v>0</v>
      </c>
      <c r="EF19">
        <f t="shared" si="36"/>
        <v>0</v>
      </c>
      <c r="EG19">
        <f t="shared" si="36"/>
        <v>0</v>
      </c>
      <c r="EH19">
        <f t="shared" si="36"/>
        <v>0</v>
      </c>
      <c r="EI19">
        <f t="shared" si="36"/>
        <v>0</v>
      </c>
      <c r="EJ19">
        <f t="shared" si="36"/>
        <v>0</v>
      </c>
      <c r="EK19">
        <f t="shared" si="36"/>
        <v>0</v>
      </c>
      <c r="EL19">
        <f t="shared" si="36"/>
        <v>0</v>
      </c>
      <c r="EM19">
        <f t="shared" si="36"/>
        <v>0</v>
      </c>
      <c r="EN19">
        <f t="shared" si="36"/>
        <v>0</v>
      </c>
      <c r="EO19">
        <f t="shared" si="36"/>
        <v>0</v>
      </c>
      <c r="EP19">
        <f t="shared" si="36"/>
        <v>0</v>
      </c>
      <c r="EQ19">
        <f t="shared" si="36"/>
        <v>0</v>
      </c>
      <c r="ER19">
        <f t="shared" si="36"/>
        <v>0</v>
      </c>
      <c r="ES19">
        <f t="shared" si="36"/>
        <v>0</v>
      </c>
      <c r="ET19">
        <f t="shared" si="36"/>
        <v>0</v>
      </c>
      <c r="EU19">
        <f t="shared" si="36"/>
        <v>0</v>
      </c>
      <c r="EV19">
        <f t="shared" si="30"/>
        <v>0</v>
      </c>
      <c r="EW19">
        <f t="shared" si="30"/>
        <v>0</v>
      </c>
      <c r="EX19">
        <f t="shared" si="30"/>
        <v>0</v>
      </c>
      <c r="EY19">
        <f t="shared" si="30"/>
        <v>0</v>
      </c>
      <c r="EZ19">
        <f t="shared" si="30"/>
        <v>0</v>
      </c>
      <c r="FA19">
        <f t="shared" si="30"/>
        <v>0</v>
      </c>
      <c r="FB19">
        <f t="shared" si="30"/>
        <v>0</v>
      </c>
      <c r="FC19">
        <f t="shared" si="30"/>
        <v>0</v>
      </c>
      <c r="FD19">
        <f t="shared" si="30"/>
        <v>0</v>
      </c>
      <c r="FE19">
        <f t="shared" si="30"/>
        <v>0</v>
      </c>
      <c r="FF19">
        <f t="shared" si="30"/>
        <v>0</v>
      </c>
      <c r="FG19">
        <f t="shared" si="30"/>
        <v>0</v>
      </c>
      <c r="FH19">
        <f t="shared" si="30"/>
        <v>0</v>
      </c>
      <c r="FI19">
        <f t="shared" si="30"/>
        <v>0</v>
      </c>
      <c r="FJ19">
        <f t="shared" si="30"/>
        <v>0</v>
      </c>
      <c r="FK19">
        <f t="shared" si="30"/>
        <v>0</v>
      </c>
      <c r="FL19">
        <f t="shared" si="30"/>
        <v>0</v>
      </c>
      <c r="FM19">
        <f t="shared" si="30"/>
        <v>0</v>
      </c>
      <c r="FN19">
        <f t="shared" si="30"/>
        <v>0</v>
      </c>
      <c r="FO19">
        <f t="shared" si="30"/>
        <v>0</v>
      </c>
      <c r="FP19">
        <f t="shared" si="30"/>
        <v>0</v>
      </c>
      <c r="FQ19">
        <f t="shared" si="30"/>
        <v>0</v>
      </c>
      <c r="FR19">
        <f t="shared" si="30"/>
        <v>0</v>
      </c>
      <c r="FS19">
        <f t="shared" si="30"/>
        <v>0</v>
      </c>
      <c r="FT19">
        <f t="shared" si="30"/>
        <v>0</v>
      </c>
      <c r="FU19">
        <f t="shared" si="30"/>
        <v>0</v>
      </c>
      <c r="FV19">
        <f t="shared" si="30"/>
        <v>0</v>
      </c>
      <c r="FW19">
        <f t="shared" si="30"/>
        <v>0</v>
      </c>
      <c r="FX19">
        <f t="shared" si="30"/>
        <v>0</v>
      </c>
      <c r="FY19">
        <f t="shared" si="30"/>
        <v>0</v>
      </c>
      <c r="FZ19">
        <f t="shared" si="30"/>
        <v>0</v>
      </c>
      <c r="GA19">
        <f t="shared" si="30"/>
        <v>0</v>
      </c>
      <c r="GB19">
        <f t="shared" si="16"/>
        <v>0</v>
      </c>
      <c r="GC19">
        <f t="shared" si="16"/>
        <v>0</v>
      </c>
      <c r="GD19">
        <f t="shared" si="16"/>
        <v>0</v>
      </c>
      <c r="GE19">
        <f t="shared" si="16"/>
        <v>0</v>
      </c>
      <c r="GF19">
        <f t="shared" si="16"/>
        <v>0</v>
      </c>
      <c r="GG19">
        <f t="shared" si="16"/>
        <v>0</v>
      </c>
      <c r="GH19">
        <f t="shared" si="16"/>
        <v>0</v>
      </c>
      <c r="GI19">
        <f t="shared" si="16"/>
        <v>0</v>
      </c>
      <c r="GJ19">
        <f t="shared" si="16"/>
        <v>0</v>
      </c>
      <c r="GK19">
        <f t="shared" si="16"/>
        <v>0</v>
      </c>
      <c r="GL19">
        <f t="shared" si="16"/>
        <v>0</v>
      </c>
      <c r="GM19">
        <f t="shared" si="16"/>
        <v>0</v>
      </c>
      <c r="GN19">
        <f t="shared" si="16"/>
        <v>0</v>
      </c>
      <c r="GO19">
        <f t="shared" si="16"/>
        <v>0</v>
      </c>
      <c r="GP19">
        <f t="shared" si="16"/>
        <v>0</v>
      </c>
      <c r="GQ19">
        <f t="shared" si="16"/>
        <v>0</v>
      </c>
      <c r="GR19">
        <f t="shared" si="16"/>
        <v>0</v>
      </c>
      <c r="GS19">
        <f t="shared" si="16"/>
        <v>0</v>
      </c>
      <c r="GT19">
        <f t="shared" si="16"/>
        <v>0</v>
      </c>
      <c r="GU19">
        <f t="shared" si="16"/>
        <v>0</v>
      </c>
      <c r="GV19">
        <f t="shared" si="16"/>
        <v>0</v>
      </c>
      <c r="GW19">
        <f t="shared" si="24"/>
        <v>0</v>
      </c>
      <c r="GX19">
        <f t="shared" si="24"/>
        <v>0</v>
      </c>
      <c r="GY19">
        <f t="shared" si="24"/>
        <v>0</v>
      </c>
      <c r="GZ19">
        <f t="shared" si="24"/>
        <v>0</v>
      </c>
      <c r="HA19">
        <f t="shared" si="24"/>
        <v>0</v>
      </c>
      <c r="HB19">
        <f t="shared" si="24"/>
        <v>0</v>
      </c>
      <c r="HC19">
        <f t="shared" si="24"/>
        <v>0</v>
      </c>
      <c r="HD19">
        <f t="shared" si="24"/>
        <v>0</v>
      </c>
      <c r="HE19">
        <f t="shared" si="24"/>
        <v>0</v>
      </c>
      <c r="HF19">
        <f t="shared" si="24"/>
        <v>0</v>
      </c>
      <c r="HG19">
        <f t="shared" si="24"/>
        <v>0</v>
      </c>
      <c r="HH19">
        <f t="shared" si="24"/>
        <v>0</v>
      </c>
      <c r="HI19">
        <f t="shared" si="24"/>
        <v>0</v>
      </c>
      <c r="HJ19">
        <f t="shared" si="24"/>
        <v>0</v>
      </c>
      <c r="HK19">
        <f t="shared" si="24"/>
        <v>0</v>
      </c>
      <c r="HL19">
        <f t="shared" si="23"/>
        <v>0</v>
      </c>
      <c r="HM19">
        <f t="shared" si="23"/>
        <v>0</v>
      </c>
      <c r="HN19">
        <f t="shared" si="23"/>
        <v>0</v>
      </c>
      <c r="HO19">
        <f t="shared" si="23"/>
        <v>0</v>
      </c>
      <c r="HP19">
        <f t="shared" si="23"/>
        <v>0</v>
      </c>
      <c r="HQ19">
        <f t="shared" si="23"/>
        <v>0</v>
      </c>
      <c r="HR19">
        <f t="shared" si="23"/>
        <v>0</v>
      </c>
      <c r="HS19">
        <f t="shared" si="23"/>
        <v>0</v>
      </c>
      <c r="HT19">
        <f t="shared" si="23"/>
        <v>0</v>
      </c>
      <c r="HU19">
        <f t="shared" si="23"/>
        <v>0</v>
      </c>
      <c r="HV19">
        <f t="shared" si="23"/>
        <v>0</v>
      </c>
      <c r="HW19">
        <f t="shared" si="23"/>
        <v>0</v>
      </c>
      <c r="HX19">
        <f t="shared" si="23"/>
        <v>0</v>
      </c>
      <c r="HY19">
        <f t="shared" si="37"/>
        <v>0</v>
      </c>
      <c r="HZ19">
        <f t="shared" si="37"/>
        <v>0</v>
      </c>
      <c r="IA19">
        <f t="shared" si="37"/>
        <v>0</v>
      </c>
      <c r="IB19">
        <f t="shared" si="37"/>
        <v>0</v>
      </c>
      <c r="IC19">
        <f t="shared" si="37"/>
        <v>0</v>
      </c>
      <c r="ID19">
        <f t="shared" si="37"/>
        <v>0</v>
      </c>
      <c r="IE19">
        <f t="shared" si="37"/>
        <v>0</v>
      </c>
      <c r="IF19">
        <f t="shared" si="37"/>
        <v>0</v>
      </c>
      <c r="IG19">
        <f t="shared" si="37"/>
        <v>0</v>
      </c>
      <c r="IH19">
        <f t="shared" si="37"/>
        <v>0</v>
      </c>
      <c r="II19">
        <f t="shared" si="37"/>
        <v>0</v>
      </c>
      <c r="IJ19">
        <f t="shared" si="37"/>
        <v>0</v>
      </c>
      <c r="IK19">
        <f t="shared" si="37"/>
        <v>0</v>
      </c>
      <c r="IL19">
        <f t="shared" si="37"/>
        <v>0</v>
      </c>
      <c r="IM19">
        <f t="shared" si="37"/>
        <v>0</v>
      </c>
      <c r="IN19">
        <f t="shared" si="37"/>
        <v>0</v>
      </c>
      <c r="IO19">
        <f t="shared" si="38"/>
        <v>0</v>
      </c>
      <c r="IP19">
        <f t="shared" si="38"/>
        <v>0</v>
      </c>
      <c r="IQ19">
        <f t="shared" si="38"/>
        <v>0</v>
      </c>
      <c r="IR19">
        <f t="shared" si="38"/>
        <v>0</v>
      </c>
      <c r="IS19">
        <f t="shared" si="38"/>
        <v>0</v>
      </c>
      <c r="IT19">
        <f t="shared" si="38"/>
        <v>0</v>
      </c>
      <c r="IU19">
        <f t="shared" si="38"/>
        <v>0</v>
      </c>
      <c r="IV19">
        <f t="shared" si="38"/>
        <v>0</v>
      </c>
      <c r="IW19">
        <f t="shared" si="38"/>
        <v>0</v>
      </c>
      <c r="IX19">
        <f t="shared" si="38"/>
        <v>0</v>
      </c>
      <c r="IY19">
        <f t="shared" si="38"/>
        <v>0</v>
      </c>
      <c r="IZ19">
        <f t="shared" si="38"/>
        <v>0</v>
      </c>
      <c r="JA19">
        <f t="shared" si="38"/>
        <v>0</v>
      </c>
      <c r="JB19">
        <f t="shared" si="38"/>
        <v>0</v>
      </c>
      <c r="JC19">
        <f t="shared" si="38"/>
        <v>0</v>
      </c>
      <c r="JD19">
        <f t="shared" si="38"/>
        <v>0</v>
      </c>
      <c r="JE19">
        <f t="shared" si="39"/>
        <v>0</v>
      </c>
      <c r="JF19">
        <f t="shared" si="39"/>
        <v>0</v>
      </c>
      <c r="JG19">
        <f t="shared" si="39"/>
        <v>0</v>
      </c>
      <c r="JH19">
        <f t="shared" si="39"/>
        <v>0</v>
      </c>
      <c r="JI19">
        <f t="shared" si="39"/>
        <v>0</v>
      </c>
      <c r="JJ19">
        <f t="shared" si="39"/>
        <v>0</v>
      </c>
      <c r="JK19">
        <f t="shared" si="39"/>
        <v>0</v>
      </c>
      <c r="JL19">
        <f t="shared" si="39"/>
        <v>0</v>
      </c>
      <c r="JM19">
        <f t="shared" si="39"/>
        <v>0</v>
      </c>
      <c r="JN19">
        <f t="shared" si="39"/>
        <v>0</v>
      </c>
      <c r="JO19">
        <f t="shared" si="39"/>
        <v>0</v>
      </c>
      <c r="JP19">
        <f t="shared" si="39"/>
        <v>0</v>
      </c>
      <c r="JQ19">
        <f t="shared" si="39"/>
        <v>0</v>
      </c>
      <c r="JR19">
        <f t="shared" si="39"/>
        <v>0</v>
      </c>
      <c r="JS19">
        <f t="shared" si="39"/>
        <v>0</v>
      </c>
      <c r="JT19">
        <f t="shared" si="39"/>
        <v>0</v>
      </c>
      <c r="JU19">
        <f t="shared" si="40"/>
        <v>0</v>
      </c>
      <c r="JV19">
        <f t="shared" si="40"/>
        <v>0</v>
      </c>
      <c r="JW19">
        <f t="shared" si="40"/>
        <v>0</v>
      </c>
      <c r="JX19">
        <f t="shared" si="40"/>
        <v>0</v>
      </c>
      <c r="JY19">
        <f t="shared" si="40"/>
        <v>0</v>
      </c>
      <c r="JZ19">
        <f t="shared" si="40"/>
        <v>0</v>
      </c>
      <c r="KA19">
        <f t="shared" si="40"/>
        <v>0</v>
      </c>
      <c r="KB19">
        <f t="shared" si="40"/>
        <v>0</v>
      </c>
      <c r="KC19">
        <f t="shared" si="40"/>
        <v>0</v>
      </c>
      <c r="KD19">
        <f t="shared" si="40"/>
        <v>0</v>
      </c>
      <c r="KE19">
        <f t="shared" si="40"/>
        <v>0</v>
      </c>
      <c r="KF19">
        <f t="shared" si="40"/>
        <v>0</v>
      </c>
      <c r="KG19">
        <f t="shared" si="40"/>
        <v>0</v>
      </c>
      <c r="KH19">
        <f t="shared" si="40"/>
        <v>0</v>
      </c>
      <c r="KI19">
        <f t="shared" si="40"/>
        <v>0</v>
      </c>
      <c r="KJ19">
        <f t="shared" si="40"/>
        <v>0</v>
      </c>
      <c r="KK19">
        <f t="shared" si="32"/>
        <v>0</v>
      </c>
      <c r="KL19">
        <f t="shared" si="32"/>
        <v>0</v>
      </c>
      <c r="KM19">
        <f t="shared" si="32"/>
        <v>0</v>
      </c>
      <c r="KN19">
        <f t="shared" si="32"/>
        <v>0</v>
      </c>
      <c r="KO19">
        <f t="shared" si="32"/>
        <v>0</v>
      </c>
      <c r="KP19">
        <f t="shared" si="32"/>
        <v>0</v>
      </c>
      <c r="KQ19">
        <f t="shared" si="32"/>
        <v>0</v>
      </c>
      <c r="KR19">
        <f t="shared" si="32"/>
        <v>0</v>
      </c>
      <c r="KS19">
        <f t="shared" si="32"/>
        <v>0</v>
      </c>
      <c r="KT19">
        <f t="shared" si="32"/>
        <v>0</v>
      </c>
      <c r="KU19">
        <f t="shared" si="32"/>
        <v>0</v>
      </c>
      <c r="KV19">
        <f t="shared" si="32"/>
        <v>0</v>
      </c>
      <c r="KW19">
        <f t="shared" si="32"/>
        <v>0</v>
      </c>
      <c r="KX19">
        <f t="shared" si="32"/>
        <v>0</v>
      </c>
      <c r="KY19">
        <f t="shared" si="32"/>
        <v>0</v>
      </c>
      <c r="KZ19">
        <f t="shared" si="32"/>
        <v>0</v>
      </c>
      <c r="LA19">
        <f t="shared" ca="1" si="33"/>
        <v>0</v>
      </c>
      <c r="LB19">
        <f t="shared" ca="1" si="33"/>
        <v>0</v>
      </c>
      <c r="LC19">
        <f t="shared" ca="1" si="33"/>
        <v>0</v>
      </c>
      <c r="LD19">
        <f t="shared" ca="1" si="33"/>
        <v>0</v>
      </c>
      <c r="LE19">
        <f t="shared" ca="1" si="33"/>
        <v>0</v>
      </c>
      <c r="LF19">
        <f t="shared" ca="1" si="33"/>
        <v>0</v>
      </c>
      <c r="LG19">
        <f t="shared" ca="1" si="33"/>
        <v>0</v>
      </c>
      <c r="LH19">
        <f t="shared" ca="1" si="33"/>
        <v>0</v>
      </c>
      <c r="LI19">
        <f t="shared" ca="1" si="33"/>
        <v>0</v>
      </c>
      <c r="LJ19">
        <f t="shared" ca="1" si="33"/>
        <v>0</v>
      </c>
      <c r="LK19">
        <f t="shared" ca="1" si="33"/>
        <v>0</v>
      </c>
      <c r="LL19">
        <f t="shared" ca="1" si="33"/>
        <v>0</v>
      </c>
      <c r="LM19">
        <f t="shared" ca="1" si="33"/>
        <v>0</v>
      </c>
      <c r="LN19">
        <f t="shared" ca="1" si="33"/>
        <v>0</v>
      </c>
      <c r="LO19">
        <f t="shared" ca="1" si="33"/>
        <v>0</v>
      </c>
      <c r="LP19">
        <f t="shared" ca="1" si="33"/>
        <v>0</v>
      </c>
      <c r="LQ19">
        <f t="shared" ca="1" si="34"/>
        <v>0</v>
      </c>
      <c r="LR19">
        <f t="shared" ca="1" si="34"/>
        <v>0</v>
      </c>
      <c r="LS19">
        <f t="shared" ca="1" si="34"/>
        <v>0</v>
      </c>
      <c r="LT19">
        <f t="shared" si="34"/>
        <v>0</v>
      </c>
      <c r="LU19">
        <f t="shared" si="34"/>
        <v>0</v>
      </c>
      <c r="LV19">
        <f t="shared" si="34"/>
        <v>0</v>
      </c>
      <c r="LW19">
        <f t="shared" si="34"/>
        <v>0</v>
      </c>
      <c r="LX19">
        <f t="shared" si="34"/>
        <v>0</v>
      </c>
      <c r="LY19">
        <f t="shared" si="34"/>
        <v>0</v>
      </c>
      <c r="LZ19">
        <f t="shared" si="34"/>
        <v>0</v>
      </c>
      <c r="MA19">
        <f t="shared" si="34"/>
        <v>0</v>
      </c>
      <c r="MB19">
        <f t="shared" si="34"/>
        <v>0</v>
      </c>
      <c r="MC19">
        <f t="shared" si="34"/>
        <v>0</v>
      </c>
      <c r="MD19">
        <f t="shared" si="34"/>
        <v>0</v>
      </c>
      <c r="ME19">
        <f t="shared" si="34"/>
        <v>0</v>
      </c>
      <c r="MF19">
        <f t="shared" si="34"/>
        <v>0</v>
      </c>
      <c r="MG19">
        <f t="shared" si="41"/>
        <v>0</v>
      </c>
      <c r="MH19">
        <f t="shared" si="41"/>
        <v>0</v>
      </c>
      <c r="MI19">
        <f t="shared" si="41"/>
        <v>0</v>
      </c>
      <c r="MJ19">
        <f t="shared" si="41"/>
        <v>0</v>
      </c>
      <c r="MK19">
        <f t="shared" si="41"/>
        <v>0</v>
      </c>
      <c r="ML19">
        <f t="shared" si="41"/>
        <v>0</v>
      </c>
      <c r="MM19">
        <f t="shared" si="41"/>
        <v>0</v>
      </c>
      <c r="MN19">
        <f t="shared" si="41"/>
        <v>0</v>
      </c>
      <c r="MO19">
        <f t="shared" si="41"/>
        <v>0</v>
      </c>
      <c r="MP19">
        <f t="shared" si="41"/>
        <v>0</v>
      </c>
      <c r="MQ19">
        <f t="shared" si="41"/>
        <v>0</v>
      </c>
      <c r="MR19">
        <f t="shared" si="41"/>
        <v>0</v>
      </c>
      <c r="MS19">
        <f t="shared" si="41"/>
        <v>0</v>
      </c>
      <c r="MT19">
        <f t="shared" si="41"/>
        <v>0</v>
      </c>
      <c r="MU19">
        <f t="shared" si="41"/>
        <v>0</v>
      </c>
      <c r="MV19">
        <f t="shared" si="41"/>
        <v>0</v>
      </c>
      <c r="MW19">
        <f t="shared" si="42"/>
        <v>0</v>
      </c>
      <c r="MX19">
        <f t="shared" si="42"/>
        <v>0</v>
      </c>
      <c r="MY19">
        <f t="shared" si="42"/>
        <v>0</v>
      </c>
      <c r="MZ19">
        <f t="shared" si="42"/>
        <v>0</v>
      </c>
      <c r="NA19">
        <f t="shared" si="42"/>
        <v>0</v>
      </c>
      <c r="NB19">
        <f t="shared" si="42"/>
        <v>0</v>
      </c>
      <c r="NC19">
        <f t="shared" si="42"/>
        <v>0</v>
      </c>
      <c r="ND19">
        <f t="shared" si="42"/>
        <v>0</v>
      </c>
      <c r="NE19">
        <f t="shared" si="42"/>
        <v>0</v>
      </c>
    </row>
    <row r="20" spans="1:369" x14ac:dyDescent="0.35">
      <c r="A20" t="s">
        <v>338</v>
      </c>
      <c r="B20">
        <f ca="1">IF(Toolkit!E21="Basic (B)",1,IF(Toolkit!E21="Medium-Low (ML)",2,IF(Toolkit!E21="Medium-High (MH)",3,IF(Toolkit!E21="High (H)",4,0))))</f>
        <v>0</v>
      </c>
      <c r="C20">
        <v>1</v>
      </c>
      <c r="D20">
        <f t="shared" si="0"/>
        <v>5.2631578947368418E-2</v>
      </c>
      <c r="E20">
        <f t="shared" si="8"/>
        <v>322.10526315789463</v>
      </c>
      <c r="F20">
        <f>360*SUM($D$3:D20)</f>
        <v>341.05263157894723</v>
      </c>
      <c r="H20" t="s">
        <v>710</v>
      </c>
      <c r="I20">
        <f t="shared" si="44"/>
        <v>0</v>
      </c>
      <c r="J20">
        <f t="shared" si="44"/>
        <v>0</v>
      </c>
      <c r="K20">
        <f t="shared" si="44"/>
        <v>0</v>
      </c>
      <c r="L20">
        <f t="shared" si="44"/>
        <v>0</v>
      </c>
      <c r="M20">
        <f t="shared" si="44"/>
        <v>0</v>
      </c>
      <c r="N20">
        <f t="shared" si="44"/>
        <v>0</v>
      </c>
      <c r="O20">
        <f t="shared" si="44"/>
        <v>0</v>
      </c>
      <c r="P20">
        <f t="shared" si="44"/>
        <v>0</v>
      </c>
      <c r="Q20">
        <f t="shared" si="44"/>
        <v>0</v>
      </c>
      <c r="R20">
        <f t="shared" si="44"/>
        <v>0</v>
      </c>
      <c r="S20">
        <f t="shared" si="44"/>
        <v>0</v>
      </c>
      <c r="T20">
        <f t="shared" si="44"/>
        <v>0</v>
      </c>
      <c r="U20">
        <f t="shared" si="44"/>
        <v>0</v>
      </c>
      <c r="V20">
        <f t="shared" si="44"/>
        <v>0</v>
      </c>
      <c r="W20">
        <f t="shared" si="44"/>
        <v>0</v>
      </c>
      <c r="X20">
        <f t="shared" si="44"/>
        <v>0</v>
      </c>
      <c r="Y20">
        <f t="shared" si="35"/>
        <v>0</v>
      </c>
      <c r="Z20">
        <f t="shared" si="35"/>
        <v>0</v>
      </c>
      <c r="AA20">
        <f t="shared" si="35"/>
        <v>0</v>
      </c>
      <c r="AB20">
        <f t="shared" si="35"/>
        <v>0</v>
      </c>
      <c r="AC20">
        <f t="shared" si="35"/>
        <v>0</v>
      </c>
      <c r="AD20">
        <f t="shared" si="35"/>
        <v>0</v>
      </c>
      <c r="AE20">
        <f t="shared" si="35"/>
        <v>0</v>
      </c>
      <c r="AF20">
        <f t="shared" si="35"/>
        <v>0</v>
      </c>
      <c r="AG20">
        <f t="shared" si="35"/>
        <v>0</v>
      </c>
      <c r="AH20">
        <f t="shared" si="35"/>
        <v>0</v>
      </c>
      <c r="AI20">
        <f t="shared" si="35"/>
        <v>0</v>
      </c>
      <c r="AJ20">
        <f t="shared" si="35"/>
        <v>0</v>
      </c>
      <c r="AK20">
        <f t="shared" si="35"/>
        <v>0</v>
      </c>
      <c r="AL20">
        <f t="shared" si="35"/>
        <v>0</v>
      </c>
      <c r="AM20">
        <f t="shared" si="35"/>
        <v>0</v>
      </c>
      <c r="AN20">
        <f t="shared" si="35"/>
        <v>0</v>
      </c>
      <c r="AO20">
        <f t="shared" si="26"/>
        <v>0</v>
      </c>
      <c r="AP20">
        <f t="shared" si="27"/>
        <v>0</v>
      </c>
      <c r="AQ20">
        <f t="shared" si="27"/>
        <v>0</v>
      </c>
      <c r="AR20">
        <f t="shared" si="27"/>
        <v>0</v>
      </c>
      <c r="AS20">
        <f t="shared" si="27"/>
        <v>0</v>
      </c>
      <c r="AT20">
        <f t="shared" si="27"/>
        <v>0</v>
      </c>
      <c r="AU20">
        <f t="shared" si="27"/>
        <v>0</v>
      </c>
      <c r="AV20">
        <f t="shared" si="27"/>
        <v>0</v>
      </c>
      <c r="AW20">
        <f t="shared" si="27"/>
        <v>0</v>
      </c>
      <c r="AX20">
        <f t="shared" si="27"/>
        <v>0</v>
      </c>
      <c r="AY20">
        <f t="shared" si="27"/>
        <v>0</v>
      </c>
      <c r="AZ20">
        <f t="shared" si="27"/>
        <v>0</v>
      </c>
      <c r="BA20">
        <f t="shared" si="27"/>
        <v>0</v>
      </c>
      <c r="BB20">
        <f t="shared" si="27"/>
        <v>0</v>
      </c>
      <c r="BC20">
        <f t="shared" si="27"/>
        <v>0</v>
      </c>
      <c r="BD20">
        <f t="shared" si="27"/>
        <v>0</v>
      </c>
      <c r="BE20">
        <f t="shared" si="27"/>
        <v>0</v>
      </c>
      <c r="BF20">
        <f t="shared" si="28"/>
        <v>0</v>
      </c>
      <c r="BG20">
        <f t="shared" si="28"/>
        <v>0</v>
      </c>
      <c r="BH20">
        <f t="shared" si="28"/>
        <v>0</v>
      </c>
      <c r="BI20">
        <f t="shared" si="28"/>
        <v>0</v>
      </c>
      <c r="BJ20">
        <f t="shared" si="28"/>
        <v>0</v>
      </c>
      <c r="BK20">
        <f t="shared" si="28"/>
        <v>0</v>
      </c>
      <c r="BL20">
        <f t="shared" si="28"/>
        <v>0</v>
      </c>
      <c r="BM20">
        <f t="shared" si="28"/>
        <v>0</v>
      </c>
      <c r="BN20">
        <f t="shared" si="28"/>
        <v>0</v>
      </c>
      <c r="BO20">
        <f t="shared" si="28"/>
        <v>0</v>
      </c>
      <c r="BP20">
        <f t="shared" si="28"/>
        <v>0</v>
      </c>
      <c r="BQ20">
        <f t="shared" si="28"/>
        <v>0</v>
      </c>
      <c r="BR20">
        <f t="shared" si="28"/>
        <v>0</v>
      </c>
      <c r="BS20">
        <f t="shared" si="28"/>
        <v>0</v>
      </c>
      <c r="BT20">
        <f t="shared" si="28"/>
        <v>0</v>
      </c>
      <c r="BU20">
        <f t="shared" si="28"/>
        <v>0</v>
      </c>
      <c r="BV20">
        <f t="shared" si="29"/>
        <v>0</v>
      </c>
      <c r="BW20">
        <f t="shared" si="29"/>
        <v>0</v>
      </c>
      <c r="BX20">
        <f t="shared" si="29"/>
        <v>0</v>
      </c>
      <c r="BY20">
        <f t="shared" si="29"/>
        <v>0</v>
      </c>
      <c r="BZ20">
        <f t="shared" si="29"/>
        <v>0</v>
      </c>
      <c r="CA20">
        <f t="shared" si="29"/>
        <v>0</v>
      </c>
      <c r="CB20">
        <f t="shared" si="29"/>
        <v>0</v>
      </c>
      <c r="CC20">
        <f t="shared" si="29"/>
        <v>0</v>
      </c>
      <c r="CD20">
        <f t="shared" si="29"/>
        <v>0</v>
      </c>
      <c r="CE20">
        <f t="shared" si="29"/>
        <v>0</v>
      </c>
      <c r="CF20">
        <f t="shared" si="29"/>
        <v>0</v>
      </c>
      <c r="CG20">
        <f t="shared" si="29"/>
        <v>0</v>
      </c>
      <c r="CH20">
        <f t="shared" si="29"/>
        <v>0</v>
      </c>
      <c r="CI20">
        <f t="shared" si="29"/>
        <v>0</v>
      </c>
      <c r="CJ20">
        <f t="shared" si="15"/>
        <v>0</v>
      </c>
      <c r="CK20">
        <f t="shared" si="15"/>
        <v>0</v>
      </c>
      <c r="CL20">
        <f t="shared" si="15"/>
        <v>0</v>
      </c>
      <c r="CM20">
        <f t="shared" si="15"/>
        <v>0</v>
      </c>
      <c r="CN20">
        <f t="shared" si="15"/>
        <v>0</v>
      </c>
      <c r="CO20">
        <f t="shared" si="15"/>
        <v>0</v>
      </c>
      <c r="CP20">
        <f t="shared" si="15"/>
        <v>0</v>
      </c>
      <c r="CQ20">
        <f t="shared" si="15"/>
        <v>0</v>
      </c>
      <c r="CR20">
        <f t="shared" si="15"/>
        <v>0</v>
      </c>
      <c r="CS20">
        <f t="shared" si="15"/>
        <v>0</v>
      </c>
      <c r="CT20">
        <f t="shared" si="15"/>
        <v>0</v>
      </c>
      <c r="CU20">
        <f t="shared" si="15"/>
        <v>0</v>
      </c>
      <c r="CV20">
        <f t="shared" si="15"/>
        <v>0</v>
      </c>
      <c r="CW20">
        <f t="shared" si="15"/>
        <v>0</v>
      </c>
      <c r="CX20">
        <f t="shared" si="15"/>
        <v>0</v>
      </c>
      <c r="CY20">
        <f t="shared" si="15"/>
        <v>0</v>
      </c>
      <c r="CZ20">
        <f t="shared" si="21"/>
        <v>0</v>
      </c>
      <c r="DA20">
        <f t="shared" si="21"/>
        <v>0</v>
      </c>
      <c r="DB20">
        <f t="shared" si="21"/>
        <v>0</v>
      </c>
      <c r="DC20">
        <f t="shared" si="21"/>
        <v>0</v>
      </c>
      <c r="DD20">
        <f t="shared" si="21"/>
        <v>0</v>
      </c>
      <c r="DE20">
        <f t="shared" si="21"/>
        <v>0</v>
      </c>
      <c r="DF20">
        <f t="shared" si="21"/>
        <v>0</v>
      </c>
      <c r="DG20">
        <f t="shared" si="21"/>
        <v>0</v>
      </c>
      <c r="DH20">
        <f t="shared" si="21"/>
        <v>0</v>
      </c>
      <c r="DI20">
        <f t="shared" si="21"/>
        <v>0</v>
      </c>
      <c r="DJ20">
        <f t="shared" si="21"/>
        <v>0</v>
      </c>
      <c r="DK20">
        <f t="shared" si="21"/>
        <v>0</v>
      </c>
      <c r="DL20">
        <f t="shared" si="21"/>
        <v>0</v>
      </c>
      <c r="DM20">
        <f t="shared" si="21"/>
        <v>0</v>
      </c>
      <c r="DN20">
        <f t="shared" si="21"/>
        <v>0</v>
      </c>
      <c r="DO20">
        <f t="shared" si="21"/>
        <v>0</v>
      </c>
      <c r="DP20">
        <f t="shared" si="22"/>
        <v>0</v>
      </c>
      <c r="DQ20">
        <f t="shared" si="22"/>
        <v>0</v>
      </c>
      <c r="DR20">
        <f t="shared" si="22"/>
        <v>0</v>
      </c>
      <c r="DS20">
        <f t="shared" si="22"/>
        <v>0</v>
      </c>
      <c r="DT20">
        <f t="shared" si="22"/>
        <v>0</v>
      </c>
      <c r="DU20">
        <f t="shared" si="22"/>
        <v>0</v>
      </c>
      <c r="DV20">
        <f t="shared" si="22"/>
        <v>0</v>
      </c>
      <c r="DW20">
        <f t="shared" si="22"/>
        <v>0</v>
      </c>
      <c r="DX20">
        <f t="shared" si="22"/>
        <v>0</v>
      </c>
      <c r="DY20">
        <f t="shared" si="22"/>
        <v>0</v>
      </c>
      <c r="DZ20">
        <f t="shared" si="22"/>
        <v>0</v>
      </c>
      <c r="EA20">
        <f t="shared" si="22"/>
        <v>0</v>
      </c>
      <c r="EB20">
        <f t="shared" si="22"/>
        <v>0</v>
      </c>
      <c r="EC20">
        <f t="shared" si="22"/>
        <v>0</v>
      </c>
      <c r="ED20">
        <f t="shared" si="22"/>
        <v>0</v>
      </c>
      <c r="EE20">
        <f t="shared" si="22"/>
        <v>0</v>
      </c>
      <c r="EF20">
        <f t="shared" si="36"/>
        <v>0</v>
      </c>
      <c r="EG20">
        <f t="shared" si="36"/>
        <v>0</v>
      </c>
      <c r="EH20">
        <f t="shared" si="36"/>
        <v>0</v>
      </c>
      <c r="EI20">
        <f t="shared" si="36"/>
        <v>0</v>
      </c>
      <c r="EJ20">
        <f t="shared" si="36"/>
        <v>0</v>
      </c>
      <c r="EK20">
        <f t="shared" si="36"/>
        <v>0</v>
      </c>
      <c r="EL20">
        <f t="shared" si="36"/>
        <v>0</v>
      </c>
      <c r="EM20">
        <f t="shared" si="36"/>
        <v>0</v>
      </c>
      <c r="EN20">
        <f t="shared" si="36"/>
        <v>0</v>
      </c>
      <c r="EO20">
        <f t="shared" si="36"/>
        <v>0</v>
      </c>
      <c r="EP20">
        <f t="shared" si="36"/>
        <v>0</v>
      </c>
      <c r="EQ20">
        <f t="shared" si="36"/>
        <v>0</v>
      </c>
      <c r="ER20">
        <f t="shared" si="36"/>
        <v>0</v>
      </c>
      <c r="ES20">
        <f t="shared" si="36"/>
        <v>0</v>
      </c>
      <c r="ET20">
        <f t="shared" si="36"/>
        <v>0</v>
      </c>
      <c r="EU20">
        <f t="shared" si="36"/>
        <v>0</v>
      </c>
      <c r="EV20">
        <f t="shared" si="30"/>
        <v>0</v>
      </c>
      <c r="EW20">
        <f t="shared" si="30"/>
        <v>0</v>
      </c>
      <c r="EX20">
        <f t="shared" si="30"/>
        <v>0</v>
      </c>
      <c r="EY20">
        <f t="shared" si="30"/>
        <v>0</v>
      </c>
      <c r="EZ20">
        <f t="shared" si="30"/>
        <v>0</v>
      </c>
      <c r="FA20">
        <f t="shared" si="30"/>
        <v>0</v>
      </c>
      <c r="FB20">
        <f t="shared" si="30"/>
        <v>0</v>
      </c>
      <c r="FC20">
        <f t="shared" si="30"/>
        <v>0</v>
      </c>
      <c r="FD20">
        <f t="shared" si="30"/>
        <v>0</v>
      </c>
      <c r="FE20">
        <f t="shared" si="30"/>
        <v>0</v>
      </c>
      <c r="FF20">
        <f t="shared" si="30"/>
        <v>0</v>
      </c>
      <c r="FG20">
        <f t="shared" si="30"/>
        <v>0</v>
      </c>
      <c r="FH20">
        <f t="shared" si="30"/>
        <v>0</v>
      </c>
      <c r="FI20">
        <f t="shared" si="30"/>
        <v>0</v>
      </c>
      <c r="FJ20">
        <f t="shared" si="30"/>
        <v>0</v>
      </c>
      <c r="FK20">
        <f t="shared" si="30"/>
        <v>0</v>
      </c>
      <c r="FL20">
        <f t="shared" si="30"/>
        <v>0</v>
      </c>
      <c r="FM20">
        <f t="shared" si="30"/>
        <v>0</v>
      </c>
      <c r="FN20">
        <f t="shared" si="30"/>
        <v>0</v>
      </c>
      <c r="FO20">
        <f t="shared" si="30"/>
        <v>0</v>
      </c>
      <c r="FP20">
        <f t="shared" si="30"/>
        <v>0</v>
      </c>
      <c r="FQ20">
        <f t="shared" si="30"/>
        <v>0</v>
      </c>
      <c r="FR20">
        <f t="shared" si="30"/>
        <v>0</v>
      </c>
      <c r="FS20">
        <f t="shared" si="30"/>
        <v>0</v>
      </c>
      <c r="FT20">
        <f t="shared" si="30"/>
        <v>0</v>
      </c>
      <c r="FU20">
        <f t="shared" si="30"/>
        <v>0</v>
      </c>
      <c r="FV20">
        <f t="shared" si="30"/>
        <v>0</v>
      </c>
      <c r="FW20">
        <f t="shared" si="30"/>
        <v>0</v>
      </c>
      <c r="FX20">
        <f t="shared" si="30"/>
        <v>0</v>
      </c>
      <c r="FY20">
        <f t="shared" si="30"/>
        <v>0</v>
      </c>
      <c r="FZ20">
        <f t="shared" si="30"/>
        <v>0</v>
      </c>
      <c r="GA20">
        <f t="shared" si="30"/>
        <v>0</v>
      </c>
      <c r="GB20">
        <f t="shared" si="16"/>
        <v>0</v>
      </c>
      <c r="GC20">
        <f t="shared" si="16"/>
        <v>0</v>
      </c>
      <c r="GD20">
        <f t="shared" si="16"/>
        <v>0</v>
      </c>
      <c r="GE20">
        <f t="shared" si="16"/>
        <v>0</v>
      </c>
      <c r="GF20">
        <f t="shared" si="16"/>
        <v>0</v>
      </c>
      <c r="GG20">
        <f t="shared" ref="GG20:GV21" si="45">IF(AND(GG$1&gt;=$E20,GG$1&lt;=$F20),$B20,0)</f>
        <v>0</v>
      </c>
      <c r="GH20">
        <f t="shared" si="45"/>
        <v>0</v>
      </c>
      <c r="GI20">
        <f t="shared" si="45"/>
        <v>0</v>
      </c>
      <c r="GJ20">
        <f t="shared" si="45"/>
        <v>0</v>
      </c>
      <c r="GK20">
        <f t="shared" si="45"/>
        <v>0</v>
      </c>
      <c r="GL20">
        <f t="shared" si="45"/>
        <v>0</v>
      </c>
      <c r="GM20">
        <f t="shared" si="45"/>
        <v>0</v>
      </c>
      <c r="GN20">
        <f t="shared" si="45"/>
        <v>0</v>
      </c>
      <c r="GO20">
        <f t="shared" si="45"/>
        <v>0</v>
      </c>
      <c r="GP20">
        <f t="shared" si="45"/>
        <v>0</v>
      </c>
      <c r="GQ20">
        <f t="shared" si="45"/>
        <v>0</v>
      </c>
      <c r="GR20">
        <f t="shared" si="45"/>
        <v>0</v>
      </c>
      <c r="GS20">
        <f t="shared" si="45"/>
        <v>0</v>
      </c>
      <c r="GT20">
        <f t="shared" si="45"/>
        <v>0</v>
      </c>
      <c r="GU20">
        <f t="shared" si="45"/>
        <v>0</v>
      </c>
      <c r="GV20">
        <f t="shared" si="45"/>
        <v>0</v>
      </c>
      <c r="GW20">
        <f t="shared" si="24"/>
        <v>0</v>
      </c>
      <c r="GX20">
        <f t="shared" si="24"/>
        <v>0</v>
      </c>
      <c r="GY20">
        <f t="shared" si="24"/>
        <v>0</v>
      </c>
      <c r="GZ20">
        <f t="shared" si="24"/>
        <v>0</v>
      </c>
      <c r="HA20">
        <f t="shared" si="24"/>
        <v>0</v>
      </c>
      <c r="HB20">
        <f t="shared" si="24"/>
        <v>0</v>
      </c>
      <c r="HC20">
        <f t="shared" si="24"/>
        <v>0</v>
      </c>
      <c r="HD20">
        <f t="shared" si="24"/>
        <v>0</v>
      </c>
      <c r="HE20">
        <f t="shared" si="24"/>
        <v>0</v>
      </c>
      <c r="HF20">
        <f t="shared" si="24"/>
        <v>0</v>
      </c>
      <c r="HG20">
        <f t="shared" si="24"/>
        <v>0</v>
      </c>
      <c r="HH20">
        <f t="shared" si="24"/>
        <v>0</v>
      </c>
      <c r="HI20">
        <f t="shared" si="24"/>
        <v>0</v>
      </c>
      <c r="HJ20">
        <f t="shared" si="24"/>
        <v>0</v>
      </c>
      <c r="HK20">
        <f t="shared" si="24"/>
        <v>0</v>
      </c>
      <c r="HL20">
        <f t="shared" si="23"/>
        <v>0</v>
      </c>
      <c r="HM20">
        <f t="shared" si="23"/>
        <v>0</v>
      </c>
      <c r="HN20">
        <f t="shared" si="23"/>
        <v>0</v>
      </c>
      <c r="HO20">
        <f t="shared" si="23"/>
        <v>0</v>
      </c>
      <c r="HP20">
        <f t="shared" si="23"/>
        <v>0</v>
      </c>
      <c r="HQ20">
        <f t="shared" si="23"/>
        <v>0</v>
      </c>
      <c r="HR20">
        <f t="shared" si="23"/>
        <v>0</v>
      </c>
      <c r="HS20">
        <f t="shared" si="23"/>
        <v>0</v>
      </c>
      <c r="HT20">
        <f t="shared" si="23"/>
        <v>0</v>
      </c>
      <c r="HU20">
        <f t="shared" si="23"/>
        <v>0</v>
      </c>
      <c r="HV20">
        <f t="shared" si="23"/>
        <v>0</v>
      </c>
      <c r="HW20">
        <f t="shared" si="23"/>
        <v>0</v>
      </c>
      <c r="HX20">
        <f t="shared" si="23"/>
        <v>0</v>
      </c>
      <c r="HY20">
        <f t="shared" si="37"/>
        <v>0</v>
      </c>
      <c r="HZ20">
        <f t="shared" si="37"/>
        <v>0</v>
      </c>
      <c r="IA20">
        <f t="shared" si="37"/>
        <v>0</v>
      </c>
      <c r="IB20">
        <f t="shared" si="37"/>
        <v>0</v>
      </c>
      <c r="IC20">
        <f t="shared" si="37"/>
        <v>0</v>
      </c>
      <c r="ID20">
        <f t="shared" si="37"/>
        <v>0</v>
      </c>
      <c r="IE20">
        <f t="shared" si="37"/>
        <v>0</v>
      </c>
      <c r="IF20">
        <f t="shared" si="37"/>
        <v>0</v>
      </c>
      <c r="IG20">
        <f t="shared" si="37"/>
        <v>0</v>
      </c>
      <c r="IH20">
        <f t="shared" si="37"/>
        <v>0</v>
      </c>
      <c r="II20">
        <f t="shared" si="37"/>
        <v>0</v>
      </c>
      <c r="IJ20">
        <f t="shared" si="37"/>
        <v>0</v>
      </c>
      <c r="IK20">
        <f t="shared" si="37"/>
        <v>0</v>
      </c>
      <c r="IL20">
        <f t="shared" si="37"/>
        <v>0</v>
      </c>
      <c r="IM20">
        <f t="shared" si="37"/>
        <v>0</v>
      </c>
      <c r="IN20">
        <f t="shared" si="37"/>
        <v>0</v>
      </c>
      <c r="IO20">
        <f t="shared" si="38"/>
        <v>0</v>
      </c>
      <c r="IP20">
        <f t="shared" si="38"/>
        <v>0</v>
      </c>
      <c r="IQ20">
        <f t="shared" si="38"/>
        <v>0</v>
      </c>
      <c r="IR20">
        <f t="shared" si="38"/>
        <v>0</v>
      </c>
      <c r="IS20">
        <f t="shared" si="38"/>
        <v>0</v>
      </c>
      <c r="IT20">
        <f t="shared" si="38"/>
        <v>0</v>
      </c>
      <c r="IU20">
        <f t="shared" si="38"/>
        <v>0</v>
      </c>
      <c r="IV20">
        <f t="shared" si="38"/>
        <v>0</v>
      </c>
      <c r="IW20">
        <f t="shared" si="38"/>
        <v>0</v>
      </c>
      <c r="IX20">
        <f t="shared" si="38"/>
        <v>0</v>
      </c>
      <c r="IY20">
        <f t="shared" si="38"/>
        <v>0</v>
      </c>
      <c r="IZ20">
        <f t="shared" si="38"/>
        <v>0</v>
      </c>
      <c r="JA20">
        <f t="shared" si="38"/>
        <v>0</v>
      </c>
      <c r="JB20">
        <f t="shared" si="38"/>
        <v>0</v>
      </c>
      <c r="JC20">
        <f t="shared" si="38"/>
        <v>0</v>
      </c>
      <c r="JD20">
        <f t="shared" si="38"/>
        <v>0</v>
      </c>
      <c r="JE20">
        <f t="shared" si="39"/>
        <v>0</v>
      </c>
      <c r="JF20">
        <f t="shared" si="39"/>
        <v>0</v>
      </c>
      <c r="JG20">
        <f t="shared" si="39"/>
        <v>0</v>
      </c>
      <c r="JH20">
        <f t="shared" si="39"/>
        <v>0</v>
      </c>
      <c r="JI20">
        <f t="shared" si="39"/>
        <v>0</v>
      </c>
      <c r="JJ20">
        <f t="shared" si="39"/>
        <v>0</v>
      </c>
      <c r="JK20">
        <f t="shared" si="39"/>
        <v>0</v>
      </c>
      <c r="JL20">
        <f t="shared" si="39"/>
        <v>0</v>
      </c>
      <c r="JM20">
        <f t="shared" si="39"/>
        <v>0</v>
      </c>
      <c r="JN20">
        <f t="shared" si="39"/>
        <v>0</v>
      </c>
      <c r="JO20">
        <f t="shared" si="39"/>
        <v>0</v>
      </c>
      <c r="JP20">
        <f t="shared" si="39"/>
        <v>0</v>
      </c>
      <c r="JQ20">
        <f t="shared" si="39"/>
        <v>0</v>
      </c>
      <c r="JR20">
        <f t="shared" si="39"/>
        <v>0</v>
      </c>
      <c r="JS20">
        <f t="shared" si="39"/>
        <v>0</v>
      </c>
      <c r="JT20">
        <f t="shared" si="39"/>
        <v>0</v>
      </c>
      <c r="JU20">
        <f t="shared" si="40"/>
        <v>0</v>
      </c>
      <c r="JV20">
        <f t="shared" si="40"/>
        <v>0</v>
      </c>
      <c r="JW20">
        <f t="shared" si="40"/>
        <v>0</v>
      </c>
      <c r="JX20">
        <f t="shared" si="40"/>
        <v>0</v>
      </c>
      <c r="JY20">
        <f t="shared" si="40"/>
        <v>0</v>
      </c>
      <c r="JZ20">
        <f t="shared" si="40"/>
        <v>0</v>
      </c>
      <c r="KA20">
        <f t="shared" si="40"/>
        <v>0</v>
      </c>
      <c r="KB20">
        <f t="shared" si="40"/>
        <v>0</v>
      </c>
      <c r="KC20">
        <f t="shared" si="40"/>
        <v>0</v>
      </c>
      <c r="KD20">
        <f t="shared" si="40"/>
        <v>0</v>
      </c>
      <c r="KE20">
        <f t="shared" si="40"/>
        <v>0</v>
      </c>
      <c r="KF20">
        <f t="shared" si="40"/>
        <v>0</v>
      </c>
      <c r="KG20">
        <f t="shared" si="40"/>
        <v>0</v>
      </c>
      <c r="KH20">
        <f t="shared" si="40"/>
        <v>0</v>
      </c>
      <c r="KI20">
        <f t="shared" si="40"/>
        <v>0</v>
      </c>
      <c r="KJ20">
        <f t="shared" si="40"/>
        <v>0</v>
      </c>
      <c r="KK20">
        <f t="shared" si="32"/>
        <v>0</v>
      </c>
      <c r="KL20">
        <f t="shared" si="32"/>
        <v>0</v>
      </c>
      <c r="KM20">
        <f t="shared" si="32"/>
        <v>0</v>
      </c>
      <c r="KN20">
        <f t="shared" si="32"/>
        <v>0</v>
      </c>
      <c r="KO20">
        <f t="shared" si="32"/>
        <v>0</v>
      </c>
      <c r="KP20">
        <f t="shared" si="32"/>
        <v>0</v>
      </c>
      <c r="KQ20">
        <f t="shared" si="32"/>
        <v>0</v>
      </c>
      <c r="KR20">
        <f t="shared" si="32"/>
        <v>0</v>
      </c>
      <c r="KS20">
        <f t="shared" si="32"/>
        <v>0</v>
      </c>
      <c r="KT20">
        <f t="shared" si="32"/>
        <v>0</v>
      </c>
      <c r="KU20">
        <f t="shared" si="32"/>
        <v>0</v>
      </c>
      <c r="KV20">
        <f t="shared" si="32"/>
        <v>0</v>
      </c>
      <c r="KW20">
        <f t="shared" si="32"/>
        <v>0</v>
      </c>
      <c r="KX20">
        <f t="shared" si="32"/>
        <v>0</v>
      </c>
      <c r="KY20">
        <f t="shared" si="32"/>
        <v>0</v>
      </c>
      <c r="KZ20">
        <f t="shared" si="32"/>
        <v>0</v>
      </c>
      <c r="LA20">
        <f t="shared" si="33"/>
        <v>0</v>
      </c>
      <c r="LB20">
        <f t="shared" si="33"/>
        <v>0</v>
      </c>
      <c r="LC20">
        <f t="shared" si="33"/>
        <v>0</v>
      </c>
      <c r="LD20">
        <f t="shared" si="33"/>
        <v>0</v>
      </c>
      <c r="LE20">
        <f t="shared" si="33"/>
        <v>0</v>
      </c>
      <c r="LF20">
        <f t="shared" si="33"/>
        <v>0</v>
      </c>
      <c r="LG20">
        <f t="shared" si="33"/>
        <v>0</v>
      </c>
      <c r="LH20">
        <f t="shared" si="33"/>
        <v>0</v>
      </c>
      <c r="LI20">
        <f t="shared" si="33"/>
        <v>0</v>
      </c>
      <c r="LJ20">
        <f t="shared" si="33"/>
        <v>0</v>
      </c>
      <c r="LK20">
        <f t="shared" si="33"/>
        <v>0</v>
      </c>
      <c r="LL20">
        <f t="shared" si="33"/>
        <v>0</v>
      </c>
      <c r="LM20">
        <f t="shared" si="33"/>
        <v>0</v>
      </c>
      <c r="LN20">
        <f t="shared" si="33"/>
        <v>0</v>
      </c>
      <c r="LO20">
        <f t="shared" si="33"/>
        <v>0</v>
      </c>
      <c r="LP20">
        <f t="shared" si="33"/>
        <v>0</v>
      </c>
      <c r="LQ20">
        <f t="shared" si="34"/>
        <v>0</v>
      </c>
      <c r="LR20">
        <f t="shared" si="34"/>
        <v>0</v>
      </c>
      <c r="LS20">
        <f t="shared" si="34"/>
        <v>0</v>
      </c>
      <c r="LT20">
        <f t="shared" ca="1" si="34"/>
        <v>0</v>
      </c>
      <c r="LU20">
        <f t="shared" ca="1" si="34"/>
        <v>0</v>
      </c>
      <c r="LV20">
        <f t="shared" ca="1" si="34"/>
        <v>0</v>
      </c>
      <c r="LW20">
        <f t="shared" ca="1" si="34"/>
        <v>0</v>
      </c>
      <c r="LX20">
        <f t="shared" ca="1" si="34"/>
        <v>0</v>
      </c>
      <c r="LY20">
        <f t="shared" ca="1" si="34"/>
        <v>0</v>
      </c>
      <c r="LZ20">
        <f t="shared" ca="1" si="34"/>
        <v>0</v>
      </c>
      <c r="MA20">
        <f t="shared" ca="1" si="34"/>
        <v>0</v>
      </c>
      <c r="MB20">
        <f t="shared" ca="1" si="34"/>
        <v>0</v>
      </c>
      <c r="MC20">
        <f t="shared" ca="1" si="34"/>
        <v>0</v>
      </c>
      <c r="MD20">
        <f t="shared" ca="1" si="34"/>
        <v>0</v>
      </c>
      <c r="ME20">
        <f t="shared" ca="1" si="34"/>
        <v>0</v>
      </c>
      <c r="MF20">
        <f t="shared" ca="1" si="34"/>
        <v>0</v>
      </c>
      <c r="MG20">
        <f t="shared" ca="1" si="41"/>
        <v>0</v>
      </c>
      <c r="MH20">
        <f t="shared" ca="1" si="41"/>
        <v>0</v>
      </c>
      <c r="MI20">
        <f t="shared" ca="1" si="41"/>
        <v>0</v>
      </c>
      <c r="MJ20">
        <f t="shared" ca="1" si="41"/>
        <v>0</v>
      </c>
      <c r="MK20">
        <f t="shared" ca="1" si="41"/>
        <v>0</v>
      </c>
      <c r="ML20">
        <f t="shared" ca="1" si="41"/>
        <v>0</v>
      </c>
      <c r="MM20">
        <f t="shared" si="41"/>
        <v>0</v>
      </c>
      <c r="MN20">
        <f t="shared" si="41"/>
        <v>0</v>
      </c>
      <c r="MO20">
        <f t="shared" si="41"/>
        <v>0</v>
      </c>
      <c r="MP20">
        <f t="shared" si="41"/>
        <v>0</v>
      </c>
      <c r="MQ20">
        <f t="shared" si="41"/>
        <v>0</v>
      </c>
      <c r="MR20">
        <f t="shared" si="41"/>
        <v>0</v>
      </c>
      <c r="MS20">
        <f t="shared" si="41"/>
        <v>0</v>
      </c>
      <c r="MT20">
        <f t="shared" si="41"/>
        <v>0</v>
      </c>
      <c r="MU20">
        <f t="shared" si="41"/>
        <v>0</v>
      </c>
      <c r="MV20">
        <f t="shared" si="41"/>
        <v>0</v>
      </c>
      <c r="MW20">
        <f t="shared" si="42"/>
        <v>0</v>
      </c>
      <c r="MX20">
        <f t="shared" si="42"/>
        <v>0</v>
      </c>
      <c r="MY20">
        <f t="shared" si="42"/>
        <v>0</v>
      </c>
      <c r="MZ20">
        <f t="shared" si="42"/>
        <v>0</v>
      </c>
      <c r="NA20">
        <f t="shared" si="42"/>
        <v>0</v>
      </c>
      <c r="NB20">
        <f t="shared" si="42"/>
        <v>0</v>
      </c>
      <c r="NC20">
        <f t="shared" si="42"/>
        <v>0</v>
      </c>
      <c r="ND20">
        <f t="shared" si="42"/>
        <v>0</v>
      </c>
      <c r="NE20">
        <f t="shared" si="42"/>
        <v>0</v>
      </c>
    </row>
    <row r="21" spans="1:369" x14ac:dyDescent="0.35">
      <c r="A21" t="s">
        <v>363</v>
      </c>
      <c r="B21">
        <f ca="1">IF(Toolkit!E22="Basic (B)",1,IF(Toolkit!E22="Medium-Low (ML)",2,IF(Toolkit!E22="Medium-High (MH)",3,IF(Toolkit!E22="High (H)",4,0))))</f>
        <v>0</v>
      </c>
      <c r="C21">
        <v>1</v>
      </c>
      <c r="D21">
        <f t="shared" si="0"/>
        <v>5.2631578947368418E-2</v>
      </c>
      <c r="E21">
        <f t="shared" si="8"/>
        <v>341.05263157894723</v>
      </c>
      <c r="F21">
        <f>360*SUM($D$3:D21)</f>
        <v>359.99999999999983</v>
      </c>
      <c r="H21" t="s">
        <v>711</v>
      </c>
      <c r="I21">
        <f t="shared" si="44"/>
        <v>0</v>
      </c>
      <c r="J21">
        <f t="shared" si="44"/>
        <v>0</v>
      </c>
      <c r="K21">
        <f t="shared" si="44"/>
        <v>0</v>
      </c>
      <c r="L21">
        <f t="shared" si="44"/>
        <v>0</v>
      </c>
      <c r="M21">
        <f t="shared" si="44"/>
        <v>0</v>
      </c>
      <c r="N21">
        <f t="shared" si="44"/>
        <v>0</v>
      </c>
      <c r="O21">
        <f t="shared" si="44"/>
        <v>0</v>
      </c>
      <c r="P21">
        <f t="shared" si="44"/>
        <v>0</v>
      </c>
      <c r="Q21">
        <f t="shared" si="44"/>
        <v>0</v>
      </c>
      <c r="R21">
        <f t="shared" si="44"/>
        <v>0</v>
      </c>
      <c r="S21">
        <f t="shared" si="44"/>
        <v>0</v>
      </c>
      <c r="T21">
        <f t="shared" si="44"/>
        <v>0</v>
      </c>
      <c r="U21">
        <f t="shared" si="44"/>
        <v>0</v>
      </c>
      <c r="V21">
        <f t="shared" si="44"/>
        <v>0</v>
      </c>
      <c r="W21">
        <f t="shared" si="44"/>
        <v>0</v>
      </c>
      <c r="X21">
        <f t="shared" si="44"/>
        <v>0</v>
      </c>
      <c r="Y21">
        <f t="shared" si="35"/>
        <v>0</v>
      </c>
      <c r="Z21">
        <f t="shared" si="35"/>
        <v>0</v>
      </c>
      <c r="AA21">
        <f t="shared" si="35"/>
        <v>0</v>
      </c>
      <c r="AB21">
        <f t="shared" si="35"/>
        <v>0</v>
      </c>
      <c r="AC21">
        <f t="shared" si="35"/>
        <v>0</v>
      </c>
      <c r="AD21">
        <f t="shared" si="35"/>
        <v>0</v>
      </c>
      <c r="AE21">
        <f t="shared" si="35"/>
        <v>0</v>
      </c>
      <c r="AF21">
        <f t="shared" si="35"/>
        <v>0</v>
      </c>
      <c r="AG21">
        <f t="shared" si="35"/>
        <v>0</v>
      </c>
      <c r="AH21">
        <f t="shared" si="35"/>
        <v>0</v>
      </c>
      <c r="AI21">
        <f t="shared" si="35"/>
        <v>0</v>
      </c>
      <c r="AJ21">
        <f t="shared" si="35"/>
        <v>0</v>
      </c>
      <c r="AK21">
        <f t="shared" si="35"/>
        <v>0</v>
      </c>
      <c r="AL21">
        <f t="shared" si="35"/>
        <v>0</v>
      </c>
      <c r="AM21">
        <f t="shared" si="35"/>
        <v>0</v>
      </c>
      <c r="AN21">
        <f t="shared" si="35"/>
        <v>0</v>
      </c>
      <c r="AO21">
        <f t="shared" si="26"/>
        <v>0</v>
      </c>
      <c r="AP21">
        <f t="shared" si="27"/>
        <v>0</v>
      </c>
      <c r="AQ21">
        <f t="shared" si="27"/>
        <v>0</v>
      </c>
      <c r="AR21">
        <f t="shared" si="27"/>
        <v>0</v>
      </c>
      <c r="AS21">
        <f t="shared" si="27"/>
        <v>0</v>
      </c>
      <c r="AT21">
        <f t="shared" si="27"/>
        <v>0</v>
      </c>
      <c r="AU21">
        <f t="shared" si="27"/>
        <v>0</v>
      </c>
      <c r="AV21">
        <f t="shared" si="27"/>
        <v>0</v>
      </c>
      <c r="AW21">
        <f t="shared" si="27"/>
        <v>0</v>
      </c>
      <c r="AX21">
        <f t="shared" si="27"/>
        <v>0</v>
      </c>
      <c r="AY21">
        <f t="shared" si="27"/>
        <v>0</v>
      </c>
      <c r="AZ21">
        <f t="shared" si="27"/>
        <v>0</v>
      </c>
      <c r="BA21">
        <f t="shared" si="27"/>
        <v>0</v>
      </c>
      <c r="BB21">
        <f t="shared" si="27"/>
        <v>0</v>
      </c>
      <c r="BC21">
        <f t="shared" si="27"/>
        <v>0</v>
      </c>
      <c r="BD21">
        <f t="shared" si="27"/>
        <v>0</v>
      </c>
      <c r="BE21">
        <f t="shared" si="27"/>
        <v>0</v>
      </c>
      <c r="BF21">
        <f t="shared" si="28"/>
        <v>0</v>
      </c>
      <c r="BG21">
        <f t="shared" si="28"/>
        <v>0</v>
      </c>
      <c r="BH21">
        <f t="shared" si="28"/>
        <v>0</v>
      </c>
      <c r="BI21">
        <f t="shared" si="28"/>
        <v>0</v>
      </c>
      <c r="BJ21">
        <f t="shared" si="28"/>
        <v>0</v>
      </c>
      <c r="BK21">
        <f t="shared" si="28"/>
        <v>0</v>
      </c>
      <c r="BL21">
        <f t="shared" si="28"/>
        <v>0</v>
      </c>
      <c r="BM21">
        <f t="shared" si="28"/>
        <v>0</v>
      </c>
      <c r="BN21">
        <f t="shared" si="28"/>
        <v>0</v>
      </c>
      <c r="BO21">
        <f t="shared" si="28"/>
        <v>0</v>
      </c>
      <c r="BP21">
        <f t="shared" si="28"/>
        <v>0</v>
      </c>
      <c r="BQ21">
        <f t="shared" si="28"/>
        <v>0</v>
      </c>
      <c r="BR21">
        <f t="shared" si="28"/>
        <v>0</v>
      </c>
      <c r="BS21">
        <f t="shared" si="28"/>
        <v>0</v>
      </c>
      <c r="BT21">
        <f t="shared" si="28"/>
        <v>0</v>
      </c>
      <c r="BU21">
        <f t="shared" si="28"/>
        <v>0</v>
      </c>
      <c r="BV21">
        <f t="shared" si="29"/>
        <v>0</v>
      </c>
      <c r="BW21">
        <f t="shared" si="29"/>
        <v>0</v>
      </c>
      <c r="BX21">
        <f t="shared" si="29"/>
        <v>0</v>
      </c>
      <c r="BY21">
        <f t="shared" si="29"/>
        <v>0</v>
      </c>
      <c r="BZ21">
        <f t="shared" si="29"/>
        <v>0</v>
      </c>
      <c r="CA21">
        <f t="shared" si="29"/>
        <v>0</v>
      </c>
      <c r="CB21">
        <f t="shared" si="29"/>
        <v>0</v>
      </c>
      <c r="CC21">
        <f t="shared" si="29"/>
        <v>0</v>
      </c>
      <c r="CD21">
        <f t="shared" si="29"/>
        <v>0</v>
      </c>
      <c r="CE21">
        <f t="shared" si="29"/>
        <v>0</v>
      </c>
      <c r="CF21">
        <f t="shared" si="29"/>
        <v>0</v>
      </c>
      <c r="CG21">
        <f t="shared" si="29"/>
        <v>0</v>
      </c>
      <c r="CH21">
        <f t="shared" si="29"/>
        <v>0</v>
      </c>
      <c r="CI21">
        <f t="shared" si="29"/>
        <v>0</v>
      </c>
      <c r="CJ21">
        <f t="shared" si="15"/>
        <v>0</v>
      </c>
      <c r="CK21">
        <f t="shared" si="15"/>
        <v>0</v>
      </c>
      <c r="CL21">
        <f t="shared" si="15"/>
        <v>0</v>
      </c>
      <c r="CM21">
        <f t="shared" si="15"/>
        <v>0</v>
      </c>
      <c r="CN21">
        <f t="shared" si="15"/>
        <v>0</v>
      </c>
      <c r="CO21">
        <f t="shared" si="15"/>
        <v>0</v>
      </c>
      <c r="CP21">
        <f t="shared" si="15"/>
        <v>0</v>
      </c>
      <c r="CQ21">
        <f t="shared" si="15"/>
        <v>0</v>
      </c>
      <c r="CR21">
        <f t="shared" si="15"/>
        <v>0</v>
      </c>
      <c r="CS21">
        <f t="shared" si="15"/>
        <v>0</v>
      </c>
      <c r="CT21">
        <f t="shared" si="15"/>
        <v>0</v>
      </c>
      <c r="CU21">
        <f t="shared" si="15"/>
        <v>0</v>
      </c>
      <c r="CV21">
        <f t="shared" si="15"/>
        <v>0</v>
      </c>
      <c r="CW21">
        <f t="shared" si="15"/>
        <v>0</v>
      </c>
      <c r="CX21">
        <f t="shared" si="15"/>
        <v>0</v>
      </c>
      <c r="CY21">
        <f t="shared" si="15"/>
        <v>0</v>
      </c>
      <c r="CZ21">
        <f t="shared" si="21"/>
        <v>0</v>
      </c>
      <c r="DA21">
        <f t="shared" si="21"/>
        <v>0</v>
      </c>
      <c r="DB21">
        <f t="shared" si="21"/>
        <v>0</v>
      </c>
      <c r="DC21">
        <f t="shared" si="21"/>
        <v>0</v>
      </c>
      <c r="DD21">
        <f t="shared" si="21"/>
        <v>0</v>
      </c>
      <c r="DE21">
        <f t="shared" si="21"/>
        <v>0</v>
      </c>
      <c r="DF21">
        <f t="shared" si="21"/>
        <v>0</v>
      </c>
      <c r="DG21">
        <f t="shared" si="21"/>
        <v>0</v>
      </c>
      <c r="DH21">
        <f t="shared" si="21"/>
        <v>0</v>
      </c>
      <c r="DI21">
        <f t="shared" si="21"/>
        <v>0</v>
      </c>
      <c r="DJ21">
        <f t="shared" si="21"/>
        <v>0</v>
      </c>
      <c r="DK21">
        <f t="shared" si="21"/>
        <v>0</v>
      </c>
      <c r="DL21">
        <f t="shared" si="21"/>
        <v>0</v>
      </c>
      <c r="DM21">
        <f t="shared" si="21"/>
        <v>0</v>
      </c>
      <c r="DN21">
        <f t="shared" si="21"/>
        <v>0</v>
      </c>
      <c r="DO21">
        <f t="shared" si="21"/>
        <v>0</v>
      </c>
      <c r="DP21">
        <f t="shared" si="22"/>
        <v>0</v>
      </c>
      <c r="DQ21">
        <f t="shared" si="22"/>
        <v>0</v>
      </c>
      <c r="DR21">
        <f t="shared" si="22"/>
        <v>0</v>
      </c>
      <c r="DS21">
        <f t="shared" si="22"/>
        <v>0</v>
      </c>
      <c r="DT21">
        <f t="shared" si="22"/>
        <v>0</v>
      </c>
      <c r="DU21">
        <f t="shared" si="22"/>
        <v>0</v>
      </c>
      <c r="DV21">
        <f t="shared" si="22"/>
        <v>0</v>
      </c>
      <c r="DW21">
        <f t="shared" si="22"/>
        <v>0</v>
      </c>
      <c r="DX21">
        <f t="shared" si="22"/>
        <v>0</v>
      </c>
      <c r="DY21">
        <f t="shared" si="22"/>
        <v>0</v>
      </c>
      <c r="DZ21">
        <f t="shared" si="22"/>
        <v>0</v>
      </c>
      <c r="EA21">
        <f t="shared" si="22"/>
        <v>0</v>
      </c>
      <c r="EB21">
        <f t="shared" si="22"/>
        <v>0</v>
      </c>
      <c r="EC21">
        <f t="shared" si="22"/>
        <v>0</v>
      </c>
      <c r="ED21">
        <f t="shared" si="22"/>
        <v>0</v>
      </c>
      <c r="EE21">
        <f t="shared" si="22"/>
        <v>0</v>
      </c>
      <c r="EF21">
        <f t="shared" si="36"/>
        <v>0</v>
      </c>
      <c r="EG21">
        <f t="shared" si="36"/>
        <v>0</v>
      </c>
      <c r="EH21">
        <f t="shared" si="36"/>
        <v>0</v>
      </c>
      <c r="EI21">
        <f t="shared" si="36"/>
        <v>0</v>
      </c>
      <c r="EJ21">
        <f t="shared" si="36"/>
        <v>0</v>
      </c>
      <c r="EK21">
        <f t="shared" si="36"/>
        <v>0</v>
      </c>
      <c r="EL21">
        <f t="shared" si="36"/>
        <v>0</v>
      </c>
      <c r="EM21">
        <f t="shared" si="36"/>
        <v>0</v>
      </c>
      <c r="EN21">
        <f t="shared" si="36"/>
        <v>0</v>
      </c>
      <c r="EO21">
        <f t="shared" si="36"/>
        <v>0</v>
      </c>
      <c r="EP21">
        <f t="shared" si="36"/>
        <v>0</v>
      </c>
      <c r="EQ21">
        <f t="shared" si="36"/>
        <v>0</v>
      </c>
      <c r="ER21">
        <f t="shared" si="36"/>
        <v>0</v>
      </c>
      <c r="ES21">
        <f t="shared" si="36"/>
        <v>0</v>
      </c>
      <c r="ET21">
        <f t="shared" si="36"/>
        <v>0</v>
      </c>
      <c r="EU21">
        <f t="shared" si="36"/>
        <v>0</v>
      </c>
      <c r="EV21">
        <f t="shared" si="30"/>
        <v>0</v>
      </c>
      <c r="EW21">
        <f t="shared" si="30"/>
        <v>0</v>
      </c>
      <c r="EX21">
        <f t="shared" si="30"/>
        <v>0</v>
      </c>
      <c r="EY21">
        <f t="shared" si="30"/>
        <v>0</v>
      </c>
      <c r="EZ21">
        <f t="shared" si="30"/>
        <v>0</v>
      </c>
      <c r="FA21">
        <f t="shared" si="30"/>
        <v>0</v>
      </c>
      <c r="FB21">
        <f t="shared" si="30"/>
        <v>0</v>
      </c>
      <c r="FC21">
        <f t="shared" si="30"/>
        <v>0</v>
      </c>
      <c r="FD21">
        <f t="shared" si="30"/>
        <v>0</v>
      </c>
      <c r="FE21">
        <f t="shared" si="30"/>
        <v>0</v>
      </c>
      <c r="FF21">
        <f t="shared" si="30"/>
        <v>0</v>
      </c>
      <c r="FG21">
        <f t="shared" si="30"/>
        <v>0</v>
      </c>
      <c r="FH21">
        <f t="shared" si="30"/>
        <v>0</v>
      </c>
      <c r="FI21">
        <f t="shared" si="30"/>
        <v>0</v>
      </c>
      <c r="FJ21">
        <f t="shared" si="30"/>
        <v>0</v>
      </c>
      <c r="FK21">
        <f t="shared" si="30"/>
        <v>0</v>
      </c>
      <c r="FL21">
        <f t="shared" si="30"/>
        <v>0</v>
      </c>
      <c r="FM21">
        <f t="shared" si="30"/>
        <v>0</v>
      </c>
      <c r="FN21">
        <f t="shared" si="30"/>
        <v>0</v>
      </c>
      <c r="FO21">
        <f t="shared" si="30"/>
        <v>0</v>
      </c>
      <c r="FP21">
        <f t="shared" si="30"/>
        <v>0</v>
      </c>
      <c r="FQ21">
        <f t="shared" si="30"/>
        <v>0</v>
      </c>
      <c r="FR21">
        <f t="shared" si="30"/>
        <v>0</v>
      </c>
      <c r="FS21">
        <f t="shared" si="30"/>
        <v>0</v>
      </c>
      <c r="FT21">
        <f t="shared" si="30"/>
        <v>0</v>
      </c>
      <c r="FU21">
        <f t="shared" si="30"/>
        <v>0</v>
      </c>
      <c r="FV21">
        <f t="shared" si="30"/>
        <v>0</v>
      </c>
      <c r="FW21">
        <f t="shared" si="30"/>
        <v>0</v>
      </c>
      <c r="FX21">
        <f t="shared" si="30"/>
        <v>0</v>
      </c>
      <c r="FY21">
        <f t="shared" si="30"/>
        <v>0</v>
      </c>
      <c r="FZ21">
        <f t="shared" si="30"/>
        <v>0</v>
      </c>
      <c r="GA21">
        <f t="shared" si="30"/>
        <v>0</v>
      </c>
      <c r="GB21">
        <f t="shared" ref="GB21:GQ21" si="46">IF(AND(GB$1&gt;=$E21,GB$1&lt;=$F21),$B21,0)</f>
        <v>0</v>
      </c>
      <c r="GC21">
        <f t="shared" si="46"/>
        <v>0</v>
      </c>
      <c r="GD21">
        <f t="shared" si="46"/>
        <v>0</v>
      </c>
      <c r="GE21">
        <f t="shared" si="46"/>
        <v>0</v>
      </c>
      <c r="GF21">
        <f t="shared" si="46"/>
        <v>0</v>
      </c>
      <c r="GG21">
        <f t="shared" si="46"/>
        <v>0</v>
      </c>
      <c r="GH21">
        <f t="shared" si="46"/>
        <v>0</v>
      </c>
      <c r="GI21">
        <f t="shared" si="46"/>
        <v>0</v>
      </c>
      <c r="GJ21">
        <f t="shared" si="46"/>
        <v>0</v>
      </c>
      <c r="GK21">
        <f t="shared" si="46"/>
        <v>0</v>
      </c>
      <c r="GL21">
        <f t="shared" si="46"/>
        <v>0</v>
      </c>
      <c r="GM21">
        <f t="shared" si="46"/>
        <v>0</v>
      </c>
      <c r="GN21">
        <f t="shared" si="46"/>
        <v>0</v>
      </c>
      <c r="GO21">
        <f t="shared" si="46"/>
        <v>0</v>
      </c>
      <c r="GP21">
        <f t="shared" si="46"/>
        <v>0</v>
      </c>
      <c r="GQ21">
        <f t="shared" si="46"/>
        <v>0</v>
      </c>
      <c r="GR21">
        <f t="shared" si="45"/>
        <v>0</v>
      </c>
      <c r="GS21">
        <f t="shared" si="45"/>
        <v>0</v>
      </c>
      <c r="GT21">
        <f t="shared" si="45"/>
        <v>0</v>
      </c>
      <c r="GU21">
        <f t="shared" si="45"/>
        <v>0</v>
      </c>
      <c r="GV21">
        <f t="shared" si="45"/>
        <v>0</v>
      </c>
      <c r="GW21">
        <f t="shared" si="24"/>
        <v>0</v>
      </c>
      <c r="GX21">
        <f t="shared" si="24"/>
        <v>0</v>
      </c>
      <c r="GY21">
        <f t="shared" si="24"/>
        <v>0</v>
      </c>
      <c r="GZ21">
        <f t="shared" si="24"/>
        <v>0</v>
      </c>
      <c r="HA21">
        <f t="shared" si="24"/>
        <v>0</v>
      </c>
      <c r="HB21">
        <f t="shared" si="24"/>
        <v>0</v>
      </c>
      <c r="HC21">
        <f t="shared" si="24"/>
        <v>0</v>
      </c>
      <c r="HD21">
        <f t="shared" si="24"/>
        <v>0</v>
      </c>
      <c r="HE21">
        <f t="shared" si="24"/>
        <v>0</v>
      </c>
      <c r="HF21">
        <f t="shared" si="24"/>
        <v>0</v>
      </c>
      <c r="HG21">
        <f t="shared" si="24"/>
        <v>0</v>
      </c>
      <c r="HH21">
        <f t="shared" si="24"/>
        <v>0</v>
      </c>
      <c r="HI21">
        <f t="shared" si="24"/>
        <v>0</v>
      </c>
      <c r="HJ21">
        <f t="shared" si="24"/>
        <v>0</v>
      </c>
      <c r="HK21">
        <f t="shared" si="24"/>
        <v>0</v>
      </c>
      <c r="HL21">
        <f t="shared" si="23"/>
        <v>0</v>
      </c>
      <c r="HM21">
        <f t="shared" si="23"/>
        <v>0</v>
      </c>
      <c r="HN21">
        <f t="shared" si="23"/>
        <v>0</v>
      </c>
      <c r="HO21">
        <f t="shared" si="23"/>
        <v>0</v>
      </c>
      <c r="HP21">
        <f t="shared" si="23"/>
        <v>0</v>
      </c>
      <c r="HQ21">
        <f t="shared" si="23"/>
        <v>0</v>
      </c>
      <c r="HR21">
        <f t="shared" si="23"/>
        <v>0</v>
      </c>
      <c r="HS21">
        <f t="shared" si="23"/>
        <v>0</v>
      </c>
      <c r="HT21">
        <f t="shared" si="23"/>
        <v>0</v>
      </c>
      <c r="HU21">
        <f t="shared" si="23"/>
        <v>0</v>
      </c>
      <c r="HV21">
        <f t="shared" si="23"/>
        <v>0</v>
      </c>
      <c r="HW21">
        <f t="shared" si="23"/>
        <v>0</v>
      </c>
      <c r="HX21">
        <f t="shared" si="23"/>
        <v>0</v>
      </c>
      <c r="HY21">
        <f t="shared" si="37"/>
        <v>0</v>
      </c>
      <c r="HZ21">
        <f t="shared" si="37"/>
        <v>0</v>
      </c>
      <c r="IA21">
        <f t="shared" si="37"/>
        <v>0</v>
      </c>
      <c r="IB21">
        <f t="shared" si="37"/>
        <v>0</v>
      </c>
      <c r="IC21">
        <f t="shared" si="37"/>
        <v>0</v>
      </c>
      <c r="ID21">
        <f t="shared" si="37"/>
        <v>0</v>
      </c>
      <c r="IE21">
        <f t="shared" si="37"/>
        <v>0</v>
      </c>
      <c r="IF21">
        <f t="shared" si="37"/>
        <v>0</v>
      </c>
      <c r="IG21">
        <f t="shared" si="37"/>
        <v>0</v>
      </c>
      <c r="IH21">
        <f t="shared" si="37"/>
        <v>0</v>
      </c>
      <c r="II21">
        <f t="shared" si="37"/>
        <v>0</v>
      </c>
      <c r="IJ21">
        <f t="shared" si="37"/>
        <v>0</v>
      </c>
      <c r="IK21">
        <f t="shared" si="37"/>
        <v>0</v>
      </c>
      <c r="IL21">
        <f t="shared" si="37"/>
        <v>0</v>
      </c>
      <c r="IM21">
        <f t="shared" si="37"/>
        <v>0</v>
      </c>
      <c r="IN21">
        <f t="shared" si="37"/>
        <v>0</v>
      </c>
      <c r="IO21">
        <f t="shared" si="38"/>
        <v>0</v>
      </c>
      <c r="IP21">
        <f t="shared" si="38"/>
        <v>0</v>
      </c>
      <c r="IQ21">
        <f t="shared" si="38"/>
        <v>0</v>
      </c>
      <c r="IR21">
        <f t="shared" si="38"/>
        <v>0</v>
      </c>
      <c r="IS21">
        <f t="shared" si="38"/>
        <v>0</v>
      </c>
      <c r="IT21">
        <f t="shared" si="38"/>
        <v>0</v>
      </c>
      <c r="IU21">
        <f t="shared" si="38"/>
        <v>0</v>
      </c>
      <c r="IV21">
        <f t="shared" si="38"/>
        <v>0</v>
      </c>
      <c r="IW21">
        <f t="shared" si="38"/>
        <v>0</v>
      </c>
      <c r="IX21">
        <f t="shared" si="38"/>
        <v>0</v>
      </c>
      <c r="IY21">
        <f t="shared" si="38"/>
        <v>0</v>
      </c>
      <c r="IZ21">
        <f t="shared" si="38"/>
        <v>0</v>
      </c>
      <c r="JA21">
        <f t="shared" si="38"/>
        <v>0</v>
      </c>
      <c r="JB21">
        <f t="shared" si="38"/>
        <v>0</v>
      </c>
      <c r="JC21">
        <f t="shared" si="38"/>
        <v>0</v>
      </c>
      <c r="JD21">
        <f t="shared" si="38"/>
        <v>0</v>
      </c>
      <c r="JE21">
        <f t="shared" si="39"/>
        <v>0</v>
      </c>
      <c r="JF21">
        <f t="shared" si="39"/>
        <v>0</v>
      </c>
      <c r="JG21">
        <f t="shared" si="39"/>
        <v>0</v>
      </c>
      <c r="JH21">
        <f t="shared" si="39"/>
        <v>0</v>
      </c>
      <c r="JI21">
        <f t="shared" si="39"/>
        <v>0</v>
      </c>
      <c r="JJ21">
        <f t="shared" si="39"/>
        <v>0</v>
      </c>
      <c r="JK21">
        <f t="shared" si="39"/>
        <v>0</v>
      </c>
      <c r="JL21">
        <f t="shared" si="39"/>
        <v>0</v>
      </c>
      <c r="JM21">
        <f t="shared" si="39"/>
        <v>0</v>
      </c>
      <c r="JN21">
        <f t="shared" si="39"/>
        <v>0</v>
      </c>
      <c r="JO21">
        <f t="shared" si="39"/>
        <v>0</v>
      </c>
      <c r="JP21">
        <f t="shared" si="39"/>
        <v>0</v>
      </c>
      <c r="JQ21">
        <f t="shared" si="39"/>
        <v>0</v>
      </c>
      <c r="JR21">
        <f t="shared" si="39"/>
        <v>0</v>
      </c>
      <c r="JS21">
        <f t="shared" si="39"/>
        <v>0</v>
      </c>
      <c r="JT21">
        <f t="shared" si="39"/>
        <v>0</v>
      </c>
      <c r="JU21">
        <f t="shared" si="40"/>
        <v>0</v>
      </c>
      <c r="JV21">
        <f t="shared" si="40"/>
        <v>0</v>
      </c>
      <c r="JW21">
        <f t="shared" si="40"/>
        <v>0</v>
      </c>
      <c r="JX21">
        <f t="shared" si="40"/>
        <v>0</v>
      </c>
      <c r="JY21">
        <f t="shared" si="40"/>
        <v>0</v>
      </c>
      <c r="JZ21">
        <f t="shared" si="40"/>
        <v>0</v>
      </c>
      <c r="KA21">
        <f t="shared" si="40"/>
        <v>0</v>
      </c>
      <c r="KB21">
        <f t="shared" si="40"/>
        <v>0</v>
      </c>
      <c r="KC21">
        <f t="shared" si="40"/>
        <v>0</v>
      </c>
      <c r="KD21">
        <f t="shared" si="40"/>
        <v>0</v>
      </c>
      <c r="KE21">
        <f t="shared" si="40"/>
        <v>0</v>
      </c>
      <c r="KF21">
        <f t="shared" si="40"/>
        <v>0</v>
      </c>
      <c r="KG21">
        <f t="shared" si="40"/>
        <v>0</v>
      </c>
      <c r="KH21">
        <f t="shared" si="40"/>
        <v>0</v>
      </c>
      <c r="KI21">
        <f t="shared" si="40"/>
        <v>0</v>
      </c>
      <c r="KJ21">
        <f t="shared" si="40"/>
        <v>0</v>
      </c>
      <c r="KK21">
        <f t="shared" si="32"/>
        <v>0</v>
      </c>
      <c r="KL21">
        <f t="shared" si="32"/>
        <v>0</v>
      </c>
      <c r="KM21">
        <f t="shared" si="32"/>
        <v>0</v>
      </c>
      <c r="KN21">
        <f t="shared" si="32"/>
        <v>0</v>
      </c>
      <c r="KO21">
        <f t="shared" si="32"/>
        <v>0</v>
      </c>
      <c r="KP21">
        <f t="shared" si="32"/>
        <v>0</v>
      </c>
      <c r="KQ21">
        <f t="shared" si="32"/>
        <v>0</v>
      </c>
      <c r="KR21">
        <f t="shared" si="32"/>
        <v>0</v>
      </c>
      <c r="KS21">
        <f t="shared" si="32"/>
        <v>0</v>
      </c>
      <c r="KT21">
        <f t="shared" si="32"/>
        <v>0</v>
      </c>
      <c r="KU21">
        <f t="shared" si="32"/>
        <v>0</v>
      </c>
      <c r="KV21">
        <f t="shared" si="32"/>
        <v>0</v>
      </c>
      <c r="KW21">
        <f t="shared" si="32"/>
        <v>0</v>
      </c>
      <c r="KX21">
        <f t="shared" si="32"/>
        <v>0</v>
      </c>
      <c r="KY21">
        <f t="shared" si="32"/>
        <v>0</v>
      </c>
      <c r="KZ21">
        <f t="shared" si="32"/>
        <v>0</v>
      </c>
      <c r="LA21">
        <f t="shared" si="33"/>
        <v>0</v>
      </c>
      <c r="LB21">
        <f t="shared" si="33"/>
        <v>0</v>
      </c>
      <c r="LC21">
        <f t="shared" si="33"/>
        <v>0</v>
      </c>
      <c r="LD21">
        <f t="shared" si="33"/>
        <v>0</v>
      </c>
      <c r="LE21">
        <f t="shared" si="33"/>
        <v>0</v>
      </c>
      <c r="LF21">
        <f t="shared" si="33"/>
        <v>0</v>
      </c>
      <c r="LG21">
        <f t="shared" si="33"/>
        <v>0</v>
      </c>
      <c r="LH21">
        <f t="shared" si="33"/>
        <v>0</v>
      </c>
      <c r="LI21">
        <f t="shared" si="33"/>
        <v>0</v>
      </c>
      <c r="LJ21">
        <f t="shared" si="33"/>
        <v>0</v>
      </c>
      <c r="LK21">
        <f t="shared" si="33"/>
        <v>0</v>
      </c>
      <c r="LL21">
        <f t="shared" si="33"/>
        <v>0</v>
      </c>
      <c r="LM21">
        <f t="shared" si="33"/>
        <v>0</v>
      </c>
      <c r="LN21">
        <f t="shared" si="33"/>
        <v>0</v>
      </c>
      <c r="LO21">
        <f t="shared" si="33"/>
        <v>0</v>
      </c>
      <c r="LP21">
        <f t="shared" si="33"/>
        <v>0</v>
      </c>
      <c r="LQ21">
        <f t="shared" si="34"/>
        <v>0</v>
      </c>
      <c r="LR21">
        <f t="shared" si="34"/>
        <v>0</v>
      </c>
      <c r="LS21">
        <f t="shared" si="34"/>
        <v>0</v>
      </c>
      <c r="LT21">
        <f t="shared" si="34"/>
        <v>0</v>
      </c>
      <c r="LU21">
        <f t="shared" si="34"/>
        <v>0</v>
      </c>
      <c r="LV21">
        <f t="shared" si="34"/>
        <v>0</v>
      </c>
      <c r="LW21">
        <f t="shared" si="34"/>
        <v>0</v>
      </c>
      <c r="LX21">
        <f t="shared" si="34"/>
        <v>0</v>
      </c>
      <c r="LY21">
        <f t="shared" si="34"/>
        <v>0</v>
      </c>
      <c r="LZ21">
        <f t="shared" si="34"/>
        <v>0</v>
      </c>
      <c r="MA21">
        <f t="shared" si="34"/>
        <v>0</v>
      </c>
      <c r="MB21">
        <f t="shared" si="34"/>
        <v>0</v>
      </c>
      <c r="MC21">
        <f t="shared" si="34"/>
        <v>0</v>
      </c>
      <c r="MD21">
        <f t="shared" si="34"/>
        <v>0</v>
      </c>
      <c r="ME21">
        <f t="shared" si="34"/>
        <v>0</v>
      </c>
      <c r="MF21">
        <f t="shared" si="34"/>
        <v>0</v>
      </c>
      <c r="MG21">
        <f t="shared" si="41"/>
        <v>0</v>
      </c>
      <c r="MH21">
        <f t="shared" si="41"/>
        <v>0</v>
      </c>
      <c r="MI21">
        <f t="shared" si="41"/>
        <v>0</v>
      </c>
      <c r="MJ21">
        <f t="shared" si="41"/>
        <v>0</v>
      </c>
      <c r="MK21">
        <f t="shared" si="41"/>
        <v>0</v>
      </c>
      <c r="ML21">
        <f t="shared" si="41"/>
        <v>0</v>
      </c>
      <c r="MM21">
        <f t="shared" ca="1" si="41"/>
        <v>0</v>
      </c>
      <c r="MN21">
        <f t="shared" ca="1" si="41"/>
        <v>0</v>
      </c>
      <c r="MO21">
        <f t="shared" ca="1" si="41"/>
        <v>0</v>
      </c>
      <c r="MP21">
        <f t="shared" ca="1" si="41"/>
        <v>0</v>
      </c>
      <c r="MQ21">
        <f t="shared" ca="1" si="41"/>
        <v>0</v>
      </c>
      <c r="MR21">
        <f t="shared" ca="1" si="41"/>
        <v>0</v>
      </c>
      <c r="MS21">
        <f t="shared" ca="1" si="41"/>
        <v>0</v>
      </c>
      <c r="MT21">
        <f t="shared" ca="1" si="41"/>
        <v>0</v>
      </c>
      <c r="MU21">
        <f t="shared" ca="1" si="41"/>
        <v>0</v>
      </c>
      <c r="MV21">
        <f t="shared" ca="1" si="41"/>
        <v>0</v>
      </c>
      <c r="MW21">
        <f t="shared" ca="1" si="42"/>
        <v>0</v>
      </c>
      <c r="MX21">
        <f t="shared" ca="1" si="42"/>
        <v>0</v>
      </c>
      <c r="MY21">
        <f t="shared" ca="1" si="42"/>
        <v>0</v>
      </c>
      <c r="MZ21">
        <f t="shared" ca="1" si="42"/>
        <v>0</v>
      </c>
      <c r="NA21">
        <f t="shared" ca="1" si="42"/>
        <v>0</v>
      </c>
      <c r="NB21">
        <f t="shared" ca="1" si="42"/>
        <v>0</v>
      </c>
      <c r="NC21">
        <f t="shared" ca="1" si="42"/>
        <v>0</v>
      </c>
      <c r="ND21">
        <f t="shared" ca="1" si="42"/>
        <v>0</v>
      </c>
      <c r="NE21">
        <f t="shared" ca="1" si="42"/>
        <v>0</v>
      </c>
    </row>
    <row r="42" spans="1:369" x14ac:dyDescent="0.35">
      <c r="A42" s="77" t="s">
        <v>737</v>
      </c>
      <c r="B42" s="77" t="s">
        <v>731</v>
      </c>
      <c r="C42" s="77" t="s">
        <v>732</v>
      </c>
      <c r="D42" s="77" t="s">
        <v>733</v>
      </c>
      <c r="E42" s="77" t="s">
        <v>734</v>
      </c>
      <c r="F42" s="77" t="s">
        <v>735</v>
      </c>
      <c r="G42" s="77"/>
      <c r="H42" s="77" t="s">
        <v>728</v>
      </c>
      <c r="I42" s="77">
        <v>0</v>
      </c>
      <c r="J42" s="77">
        <v>1</v>
      </c>
      <c r="K42" s="77">
        <v>2</v>
      </c>
      <c r="L42" s="77">
        <v>3</v>
      </c>
      <c r="M42" s="77">
        <v>4</v>
      </c>
      <c r="N42" s="77">
        <v>5</v>
      </c>
      <c r="O42" s="77">
        <v>6</v>
      </c>
      <c r="P42" s="77">
        <v>7</v>
      </c>
      <c r="Q42" s="77">
        <v>8</v>
      </c>
      <c r="R42" s="77">
        <v>9</v>
      </c>
      <c r="S42" s="77">
        <v>10</v>
      </c>
      <c r="T42" s="77">
        <v>11</v>
      </c>
      <c r="U42" s="77">
        <v>12</v>
      </c>
      <c r="V42" s="77">
        <v>13</v>
      </c>
      <c r="W42" s="77">
        <v>14</v>
      </c>
      <c r="X42" s="77">
        <v>15</v>
      </c>
      <c r="Y42" s="77">
        <v>16</v>
      </c>
      <c r="Z42" s="77">
        <v>17</v>
      </c>
      <c r="AA42" s="77">
        <v>18</v>
      </c>
      <c r="AB42" s="77">
        <v>19</v>
      </c>
      <c r="AC42" s="77">
        <v>20</v>
      </c>
      <c r="AD42" s="77">
        <v>21</v>
      </c>
      <c r="AE42" s="77">
        <v>22</v>
      </c>
      <c r="AF42" s="77">
        <v>23</v>
      </c>
      <c r="AG42" s="77">
        <v>24</v>
      </c>
      <c r="AH42" s="77">
        <v>25</v>
      </c>
      <c r="AI42" s="77">
        <v>26</v>
      </c>
      <c r="AJ42" s="77">
        <v>27</v>
      </c>
      <c r="AK42" s="77">
        <v>28</v>
      </c>
      <c r="AL42" s="77">
        <v>29</v>
      </c>
      <c r="AM42" s="77">
        <v>30</v>
      </c>
      <c r="AN42" s="77">
        <v>31</v>
      </c>
      <c r="AO42" s="77">
        <v>32</v>
      </c>
      <c r="AP42" s="77">
        <v>33</v>
      </c>
      <c r="AQ42" s="77">
        <v>34</v>
      </c>
      <c r="AR42" s="77">
        <v>35</v>
      </c>
      <c r="AS42" s="77">
        <v>36</v>
      </c>
      <c r="AT42" s="77">
        <v>37</v>
      </c>
      <c r="AU42" s="77">
        <v>38</v>
      </c>
      <c r="AV42" s="77">
        <v>39</v>
      </c>
      <c r="AW42" s="77">
        <v>40</v>
      </c>
      <c r="AX42" s="77">
        <v>41</v>
      </c>
      <c r="AY42" s="77">
        <v>42</v>
      </c>
      <c r="AZ42" s="77">
        <v>43</v>
      </c>
      <c r="BA42" s="77">
        <v>44</v>
      </c>
      <c r="BB42" s="77">
        <v>45</v>
      </c>
      <c r="BC42" s="77">
        <v>46</v>
      </c>
      <c r="BD42" s="77">
        <v>47</v>
      </c>
      <c r="BE42" s="77">
        <v>48</v>
      </c>
      <c r="BF42" s="77">
        <v>49</v>
      </c>
      <c r="BG42" s="77">
        <v>50</v>
      </c>
      <c r="BH42" s="77">
        <v>51</v>
      </c>
      <c r="BI42" s="77">
        <v>52</v>
      </c>
      <c r="BJ42" s="77">
        <v>53</v>
      </c>
      <c r="BK42" s="77">
        <v>54</v>
      </c>
      <c r="BL42" s="77">
        <v>55</v>
      </c>
      <c r="BM42" s="77">
        <v>56</v>
      </c>
      <c r="BN42" s="77">
        <v>57</v>
      </c>
      <c r="BO42" s="77">
        <v>58</v>
      </c>
      <c r="BP42" s="77">
        <v>59</v>
      </c>
      <c r="BQ42" s="77">
        <v>60</v>
      </c>
      <c r="BR42" s="77">
        <v>61</v>
      </c>
      <c r="BS42" s="77">
        <v>62</v>
      </c>
      <c r="BT42" s="77">
        <v>63</v>
      </c>
      <c r="BU42" s="77">
        <v>64</v>
      </c>
      <c r="BV42" s="77">
        <v>65</v>
      </c>
      <c r="BW42" s="77">
        <v>66</v>
      </c>
      <c r="BX42" s="77">
        <v>67</v>
      </c>
      <c r="BY42" s="77">
        <v>68</v>
      </c>
      <c r="BZ42" s="77">
        <v>69</v>
      </c>
      <c r="CA42" s="77">
        <v>70</v>
      </c>
      <c r="CB42" s="77">
        <v>71</v>
      </c>
      <c r="CC42" s="77">
        <v>72</v>
      </c>
      <c r="CD42" s="77">
        <v>73</v>
      </c>
      <c r="CE42" s="77">
        <v>74</v>
      </c>
      <c r="CF42" s="77">
        <v>75</v>
      </c>
      <c r="CG42" s="77">
        <v>76</v>
      </c>
      <c r="CH42" s="77">
        <v>77</v>
      </c>
      <c r="CI42" s="77">
        <v>78</v>
      </c>
      <c r="CJ42" s="77">
        <v>79</v>
      </c>
      <c r="CK42" s="77">
        <v>80</v>
      </c>
      <c r="CL42" s="77">
        <v>81</v>
      </c>
      <c r="CM42" s="77">
        <v>82</v>
      </c>
      <c r="CN42" s="77">
        <v>83</v>
      </c>
      <c r="CO42" s="77">
        <v>84</v>
      </c>
      <c r="CP42" s="77">
        <v>85</v>
      </c>
      <c r="CQ42" s="77">
        <v>86</v>
      </c>
      <c r="CR42" s="77">
        <v>87</v>
      </c>
      <c r="CS42" s="77">
        <v>88</v>
      </c>
      <c r="CT42" s="77">
        <v>89</v>
      </c>
      <c r="CU42" s="77">
        <v>90</v>
      </c>
      <c r="CV42" s="77">
        <v>91</v>
      </c>
      <c r="CW42" s="77">
        <v>92</v>
      </c>
      <c r="CX42" s="77">
        <v>93</v>
      </c>
      <c r="CY42" s="77">
        <v>94</v>
      </c>
      <c r="CZ42" s="77">
        <v>95</v>
      </c>
      <c r="DA42" s="77">
        <v>96</v>
      </c>
      <c r="DB42" s="77">
        <v>97</v>
      </c>
      <c r="DC42" s="77">
        <v>98</v>
      </c>
      <c r="DD42" s="77">
        <v>99</v>
      </c>
      <c r="DE42" s="77">
        <v>100</v>
      </c>
      <c r="DF42" s="77">
        <v>101</v>
      </c>
      <c r="DG42" s="77">
        <v>102</v>
      </c>
      <c r="DH42" s="77">
        <v>103</v>
      </c>
      <c r="DI42" s="77">
        <v>104</v>
      </c>
      <c r="DJ42" s="77">
        <v>105</v>
      </c>
      <c r="DK42" s="77">
        <v>106</v>
      </c>
      <c r="DL42" s="77">
        <v>107</v>
      </c>
      <c r="DM42" s="77">
        <v>108</v>
      </c>
      <c r="DN42" s="77">
        <v>109</v>
      </c>
      <c r="DO42" s="77">
        <v>110</v>
      </c>
      <c r="DP42" s="77">
        <v>111</v>
      </c>
      <c r="DQ42" s="77">
        <v>112</v>
      </c>
      <c r="DR42" s="77">
        <v>113</v>
      </c>
      <c r="DS42" s="77">
        <v>114</v>
      </c>
      <c r="DT42" s="77">
        <v>115</v>
      </c>
      <c r="DU42" s="77">
        <v>116</v>
      </c>
      <c r="DV42" s="77">
        <v>117</v>
      </c>
      <c r="DW42" s="77">
        <v>118</v>
      </c>
      <c r="DX42" s="77">
        <v>119</v>
      </c>
      <c r="DY42" s="77">
        <v>120</v>
      </c>
      <c r="DZ42" s="77">
        <v>121</v>
      </c>
      <c r="EA42" s="77">
        <v>122</v>
      </c>
      <c r="EB42" s="77">
        <v>123</v>
      </c>
      <c r="EC42" s="77">
        <v>124</v>
      </c>
      <c r="ED42" s="77">
        <v>125</v>
      </c>
      <c r="EE42" s="77">
        <v>126</v>
      </c>
      <c r="EF42" s="77">
        <v>127</v>
      </c>
      <c r="EG42" s="77">
        <v>128</v>
      </c>
      <c r="EH42" s="77">
        <v>129</v>
      </c>
      <c r="EI42" s="77">
        <v>130</v>
      </c>
      <c r="EJ42" s="77">
        <v>131</v>
      </c>
      <c r="EK42" s="77">
        <v>132</v>
      </c>
      <c r="EL42" s="77">
        <v>133</v>
      </c>
      <c r="EM42" s="77">
        <v>134</v>
      </c>
      <c r="EN42" s="77">
        <v>135</v>
      </c>
      <c r="EO42" s="77">
        <v>136</v>
      </c>
      <c r="EP42" s="77">
        <v>137</v>
      </c>
      <c r="EQ42" s="77">
        <v>138</v>
      </c>
      <c r="ER42" s="77">
        <v>139</v>
      </c>
      <c r="ES42" s="77">
        <v>140</v>
      </c>
      <c r="ET42" s="77">
        <v>141</v>
      </c>
      <c r="EU42" s="77">
        <v>142</v>
      </c>
      <c r="EV42" s="77">
        <v>143</v>
      </c>
      <c r="EW42" s="77">
        <v>144</v>
      </c>
      <c r="EX42" s="77">
        <v>145</v>
      </c>
      <c r="EY42" s="77">
        <v>146</v>
      </c>
      <c r="EZ42" s="77">
        <v>147</v>
      </c>
      <c r="FA42" s="77">
        <v>148</v>
      </c>
      <c r="FB42" s="77">
        <v>149</v>
      </c>
      <c r="FC42" s="77">
        <v>150</v>
      </c>
      <c r="FD42" s="77">
        <v>151</v>
      </c>
      <c r="FE42" s="77">
        <v>152</v>
      </c>
      <c r="FF42" s="77">
        <v>153</v>
      </c>
      <c r="FG42" s="77">
        <v>154</v>
      </c>
      <c r="FH42" s="77">
        <v>155</v>
      </c>
      <c r="FI42" s="77">
        <v>156</v>
      </c>
      <c r="FJ42" s="77">
        <v>157</v>
      </c>
      <c r="FK42" s="77">
        <v>158</v>
      </c>
      <c r="FL42" s="77">
        <v>159</v>
      </c>
      <c r="FM42" s="77">
        <v>160</v>
      </c>
      <c r="FN42" s="77">
        <v>161</v>
      </c>
      <c r="FO42" s="77">
        <v>162</v>
      </c>
      <c r="FP42" s="77">
        <v>163</v>
      </c>
      <c r="FQ42" s="77">
        <v>164</v>
      </c>
      <c r="FR42" s="77">
        <v>165</v>
      </c>
      <c r="FS42" s="77">
        <v>166</v>
      </c>
      <c r="FT42" s="77">
        <v>167</v>
      </c>
      <c r="FU42" s="77">
        <v>168</v>
      </c>
      <c r="FV42" s="77">
        <v>169</v>
      </c>
      <c r="FW42" s="77">
        <v>170</v>
      </c>
      <c r="FX42" s="77">
        <v>171</v>
      </c>
      <c r="FY42" s="77">
        <v>172</v>
      </c>
      <c r="FZ42" s="77">
        <v>173</v>
      </c>
      <c r="GA42" s="77">
        <v>174</v>
      </c>
      <c r="GB42" s="77">
        <v>175</v>
      </c>
      <c r="GC42" s="77">
        <v>176</v>
      </c>
      <c r="GD42" s="77">
        <v>177</v>
      </c>
      <c r="GE42" s="77">
        <v>178</v>
      </c>
      <c r="GF42" s="77">
        <v>179</v>
      </c>
      <c r="GG42" s="77">
        <v>180</v>
      </c>
      <c r="GH42" s="77">
        <v>181</v>
      </c>
      <c r="GI42" s="77">
        <v>182</v>
      </c>
      <c r="GJ42" s="77">
        <v>183</v>
      </c>
      <c r="GK42" s="77">
        <v>184</v>
      </c>
      <c r="GL42" s="77">
        <v>185</v>
      </c>
      <c r="GM42" s="77">
        <v>186</v>
      </c>
      <c r="GN42" s="77">
        <v>187</v>
      </c>
      <c r="GO42" s="77">
        <v>188</v>
      </c>
      <c r="GP42" s="77">
        <v>189</v>
      </c>
      <c r="GQ42" s="77">
        <v>190</v>
      </c>
      <c r="GR42" s="77">
        <v>191</v>
      </c>
      <c r="GS42" s="77">
        <v>192</v>
      </c>
      <c r="GT42" s="77">
        <v>193</v>
      </c>
      <c r="GU42" s="77">
        <v>194</v>
      </c>
      <c r="GV42" s="77">
        <v>195</v>
      </c>
      <c r="GW42" s="77">
        <v>196</v>
      </c>
      <c r="GX42" s="77">
        <v>197</v>
      </c>
      <c r="GY42" s="77">
        <v>198</v>
      </c>
      <c r="GZ42" s="77">
        <v>199</v>
      </c>
      <c r="HA42" s="77">
        <v>200</v>
      </c>
      <c r="HB42" s="77">
        <v>201</v>
      </c>
      <c r="HC42" s="77">
        <v>202</v>
      </c>
      <c r="HD42" s="77">
        <v>203</v>
      </c>
      <c r="HE42" s="77">
        <v>204</v>
      </c>
      <c r="HF42" s="77">
        <v>205</v>
      </c>
      <c r="HG42" s="77">
        <v>206</v>
      </c>
      <c r="HH42" s="77">
        <v>207</v>
      </c>
      <c r="HI42" s="77">
        <v>208</v>
      </c>
      <c r="HJ42" s="77">
        <v>209</v>
      </c>
      <c r="HK42" s="77">
        <v>210</v>
      </c>
      <c r="HL42" s="77">
        <v>211</v>
      </c>
      <c r="HM42" s="77">
        <v>212</v>
      </c>
      <c r="HN42" s="77">
        <v>213</v>
      </c>
      <c r="HO42" s="77">
        <v>214</v>
      </c>
      <c r="HP42" s="77">
        <v>215</v>
      </c>
      <c r="HQ42" s="77">
        <v>216</v>
      </c>
      <c r="HR42" s="77">
        <v>217</v>
      </c>
      <c r="HS42" s="77">
        <v>218</v>
      </c>
      <c r="HT42" s="77">
        <v>219</v>
      </c>
      <c r="HU42" s="77">
        <v>220</v>
      </c>
      <c r="HV42" s="77">
        <v>221</v>
      </c>
      <c r="HW42" s="77">
        <v>222</v>
      </c>
      <c r="HX42" s="77">
        <v>223</v>
      </c>
      <c r="HY42" s="77">
        <v>224</v>
      </c>
      <c r="HZ42" s="77">
        <v>225</v>
      </c>
      <c r="IA42" s="77">
        <v>226</v>
      </c>
      <c r="IB42" s="77">
        <v>227</v>
      </c>
      <c r="IC42" s="77">
        <v>228</v>
      </c>
      <c r="ID42" s="77">
        <v>229</v>
      </c>
      <c r="IE42" s="77">
        <v>230</v>
      </c>
      <c r="IF42" s="77">
        <v>231</v>
      </c>
      <c r="IG42" s="77">
        <v>232</v>
      </c>
      <c r="IH42" s="77">
        <v>233</v>
      </c>
      <c r="II42" s="77">
        <v>234</v>
      </c>
      <c r="IJ42" s="77">
        <v>235</v>
      </c>
      <c r="IK42" s="77">
        <v>236</v>
      </c>
      <c r="IL42" s="77">
        <v>237</v>
      </c>
      <c r="IM42" s="77">
        <v>238</v>
      </c>
      <c r="IN42" s="77">
        <v>239</v>
      </c>
      <c r="IO42" s="77">
        <v>240</v>
      </c>
      <c r="IP42" s="77">
        <v>241</v>
      </c>
      <c r="IQ42" s="77">
        <v>242</v>
      </c>
      <c r="IR42" s="77">
        <v>243</v>
      </c>
      <c r="IS42" s="77">
        <v>244</v>
      </c>
      <c r="IT42" s="77">
        <v>245</v>
      </c>
      <c r="IU42" s="77">
        <v>246</v>
      </c>
      <c r="IV42" s="77">
        <v>247</v>
      </c>
      <c r="IW42" s="77">
        <v>248</v>
      </c>
      <c r="IX42" s="77">
        <v>249</v>
      </c>
      <c r="IY42" s="77">
        <v>250</v>
      </c>
      <c r="IZ42" s="77">
        <v>251</v>
      </c>
      <c r="JA42" s="77">
        <v>252</v>
      </c>
      <c r="JB42" s="77">
        <v>253</v>
      </c>
      <c r="JC42" s="77">
        <v>254</v>
      </c>
      <c r="JD42" s="77">
        <v>255</v>
      </c>
      <c r="JE42" s="77">
        <v>256</v>
      </c>
      <c r="JF42" s="77">
        <v>257</v>
      </c>
      <c r="JG42" s="77">
        <v>258</v>
      </c>
      <c r="JH42" s="77">
        <v>259</v>
      </c>
      <c r="JI42" s="77">
        <v>260</v>
      </c>
      <c r="JJ42" s="77">
        <v>261</v>
      </c>
      <c r="JK42" s="77">
        <v>262</v>
      </c>
      <c r="JL42" s="77">
        <v>263</v>
      </c>
      <c r="JM42" s="77">
        <v>264</v>
      </c>
      <c r="JN42" s="77">
        <v>265</v>
      </c>
      <c r="JO42" s="77">
        <v>266</v>
      </c>
      <c r="JP42" s="77">
        <v>267</v>
      </c>
      <c r="JQ42" s="77">
        <v>268</v>
      </c>
      <c r="JR42" s="77">
        <v>269</v>
      </c>
      <c r="JS42" s="77">
        <v>270</v>
      </c>
      <c r="JT42" s="77">
        <v>271</v>
      </c>
      <c r="JU42" s="77">
        <v>272</v>
      </c>
      <c r="JV42" s="77">
        <v>273</v>
      </c>
      <c r="JW42" s="77">
        <v>274</v>
      </c>
      <c r="JX42" s="77">
        <v>275</v>
      </c>
      <c r="JY42" s="77">
        <v>276</v>
      </c>
      <c r="JZ42" s="77">
        <v>277</v>
      </c>
      <c r="KA42" s="77">
        <v>278</v>
      </c>
      <c r="KB42" s="77">
        <v>279</v>
      </c>
      <c r="KC42" s="77">
        <v>280</v>
      </c>
      <c r="KD42" s="77">
        <v>281</v>
      </c>
      <c r="KE42" s="77">
        <v>282</v>
      </c>
      <c r="KF42" s="77">
        <v>283</v>
      </c>
      <c r="KG42" s="77">
        <v>284</v>
      </c>
      <c r="KH42" s="77">
        <v>285</v>
      </c>
      <c r="KI42" s="77">
        <v>286</v>
      </c>
      <c r="KJ42" s="77">
        <v>287</v>
      </c>
      <c r="KK42" s="77">
        <v>288</v>
      </c>
      <c r="KL42" s="77">
        <v>289</v>
      </c>
      <c r="KM42" s="77">
        <v>290</v>
      </c>
      <c r="KN42" s="77">
        <v>291</v>
      </c>
      <c r="KO42" s="77">
        <v>292</v>
      </c>
      <c r="KP42" s="77">
        <v>293</v>
      </c>
      <c r="KQ42" s="77">
        <v>294</v>
      </c>
      <c r="KR42" s="77">
        <v>295</v>
      </c>
      <c r="KS42" s="77">
        <v>296</v>
      </c>
      <c r="KT42" s="77">
        <v>297</v>
      </c>
      <c r="KU42" s="77">
        <v>298</v>
      </c>
      <c r="KV42" s="77">
        <v>299</v>
      </c>
      <c r="KW42" s="77">
        <v>300</v>
      </c>
      <c r="KX42" s="77">
        <v>301</v>
      </c>
      <c r="KY42" s="77">
        <v>302</v>
      </c>
      <c r="KZ42" s="77">
        <v>303</v>
      </c>
      <c r="LA42" s="77">
        <v>304</v>
      </c>
      <c r="LB42" s="77">
        <v>305</v>
      </c>
      <c r="LC42" s="77">
        <v>306</v>
      </c>
      <c r="LD42" s="77">
        <v>307</v>
      </c>
      <c r="LE42" s="77">
        <v>308</v>
      </c>
      <c r="LF42" s="77">
        <v>309</v>
      </c>
      <c r="LG42" s="77">
        <v>310</v>
      </c>
      <c r="LH42" s="77">
        <v>311</v>
      </c>
      <c r="LI42" s="77">
        <v>312</v>
      </c>
      <c r="LJ42" s="77">
        <v>313</v>
      </c>
      <c r="LK42" s="77">
        <v>314</v>
      </c>
      <c r="LL42" s="77">
        <v>315</v>
      </c>
      <c r="LM42" s="77">
        <v>316</v>
      </c>
      <c r="LN42" s="77">
        <v>317</v>
      </c>
      <c r="LO42" s="77">
        <v>318</v>
      </c>
      <c r="LP42" s="77">
        <v>319</v>
      </c>
      <c r="LQ42" s="77">
        <v>320</v>
      </c>
      <c r="LR42" s="77">
        <v>321</v>
      </c>
      <c r="LS42" s="77">
        <v>322</v>
      </c>
      <c r="LT42" s="77">
        <v>323</v>
      </c>
      <c r="LU42" s="77">
        <v>324</v>
      </c>
      <c r="LV42" s="77">
        <v>325</v>
      </c>
      <c r="LW42" s="77">
        <v>326</v>
      </c>
      <c r="LX42" s="77">
        <v>327</v>
      </c>
      <c r="LY42" s="77">
        <v>328</v>
      </c>
      <c r="LZ42" s="77">
        <v>329</v>
      </c>
      <c r="MA42" s="77">
        <v>330</v>
      </c>
      <c r="MB42" s="77">
        <v>331</v>
      </c>
      <c r="MC42" s="77">
        <v>332</v>
      </c>
      <c r="MD42" s="77">
        <v>333</v>
      </c>
      <c r="ME42" s="77">
        <v>334</v>
      </c>
      <c r="MF42" s="77">
        <v>335</v>
      </c>
      <c r="MG42" s="77">
        <v>336</v>
      </c>
      <c r="MH42" s="77">
        <v>337</v>
      </c>
      <c r="MI42" s="77">
        <v>338</v>
      </c>
      <c r="MJ42" s="77">
        <v>339</v>
      </c>
      <c r="MK42" s="77">
        <v>340</v>
      </c>
      <c r="ML42" s="77">
        <v>341</v>
      </c>
      <c r="MM42" s="77">
        <v>342</v>
      </c>
      <c r="MN42" s="77">
        <v>343</v>
      </c>
      <c r="MO42" s="77">
        <v>344</v>
      </c>
      <c r="MP42" s="77">
        <v>345</v>
      </c>
      <c r="MQ42" s="77">
        <v>346</v>
      </c>
      <c r="MR42" s="77">
        <v>347</v>
      </c>
      <c r="MS42" s="77">
        <v>348</v>
      </c>
      <c r="MT42" s="77">
        <v>349</v>
      </c>
      <c r="MU42" s="77">
        <v>350</v>
      </c>
      <c r="MV42" s="77">
        <v>351</v>
      </c>
      <c r="MW42" s="77">
        <v>352</v>
      </c>
      <c r="MX42" s="77">
        <v>353</v>
      </c>
      <c r="MY42" s="77">
        <v>354</v>
      </c>
      <c r="MZ42" s="77">
        <v>355</v>
      </c>
      <c r="NA42" s="77">
        <v>356</v>
      </c>
      <c r="NB42" s="77">
        <v>357</v>
      </c>
      <c r="NC42" s="77">
        <v>358</v>
      </c>
      <c r="ND42" s="77">
        <v>359</v>
      </c>
      <c r="NE42" s="77">
        <v>360</v>
      </c>
    </row>
    <row r="43" spans="1:369" x14ac:dyDescent="0.35">
      <c r="B43">
        <v>4</v>
      </c>
      <c r="C43">
        <v>9.9999999999999995E-8</v>
      </c>
      <c r="D43">
        <f>C43/SUM($C$43:$C$61)</f>
        <v>8.333333263888889E-9</v>
      </c>
      <c r="E43">
        <v>0</v>
      </c>
      <c r="F43">
        <f>360*SUM($D$43:D43)</f>
        <v>2.9999999750000001E-6</v>
      </c>
      <c r="H43" t="s">
        <v>770</v>
      </c>
      <c r="I43">
        <f t="shared" ref="I43:BT46" si="47">IF(AND(I$1&gt;=$E43,I$1&lt;=$F43),$B43,0)</f>
        <v>4</v>
      </c>
      <c r="J43">
        <f t="shared" si="47"/>
        <v>0</v>
      </c>
      <c r="K43">
        <f t="shared" si="47"/>
        <v>0</v>
      </c>
      <c r="L43">
        <f t="shared" si="47"/>
        <v>0</v>
      </c>
      <c r="M43">
        <f t="shared" si="47"/>
        <v>0</v>
      </c>
      <c r="N43">
        <f t="shared" si="47"/>
        <v>0</v>
      </c>
      <c r="O43">
        <f t="shared" si="47"/>
        <v>0</v>
      </c>
      <c r="P43">
        <f t="shared" si="47"/>
        <v>0</v>
      </c>
      <c r="Q43">
        <f t="shared" si="47"/>
        <v>0</v>
      </c>
      <c r="R43">
        <f t="shared" si="47"/>
        <v>0</v>
      </c>
      <c r="S43">
        <f t="shared" si="47"/>
        <v>0</v>
      </c>
      <c r="T43">
        <f t="shared" si="47"/>
        <v>0</v>
      </c>
      <c r="U43">
        <f t="shared" si="47"/>
        <v>0</v>
      </c>
      <c r="V43">
        <f t="shared" si="47"/>
        <v>0</v>
      </c>
      <c r="W43">
        <f t="shared" si="47"/>
        <v>0</v>
      </c>
      <c r="X43">
        <f t="shared" si="47"/>
        <v>0</v>
      </c>
      <c r="Y43">
        <f t="shared" si="47"/>
        <v>0</v>
      </c>
      <c r="Z43">
        <f t="shared" si="47"/>
        <v>0</v>
      </c>
      <c r="AA43">
        <f t="shared" si="47"/>
        <v>0</v>
      </c>
      <c r="AB43">
        <f t="shared" si="47"/>
        <v>0</v>
      </c>
      <c r="AC43">
        <f t="shared" si="47"/>
        <v>0</v>
      </c>
      <c r="AD43">
        <f t="shared" si="47"/>
        <v>0</v>
      </c>
      <c r="AE43">
        <f t="shared" si="47"/>
        <v>0</v>
      </c>
      <c r="AF43">
        <f t="shared" si="47"/>
        <v>0</v>
      </c>
      <c r="AG43">
        <f t="shared" si="47"/>
        <v>0</v>
      </c>
      <c r="AH43">
        <f t="shared" si="47"/>
        <v>0</v>
      </c>
      <c r="AI43">
        <f t="shared" si="47"/>
        <v>0</v>
      </c>
      <c r="AJ43">
        <f t="shared" si="47"/>
        <v>0</v>
      </c>
      <c r="AK43">
        <f t="shared" si="47"/>
        <v>0</v>
      </c>
      <c r="AL43">
        <f t="shared" si="47"/>
        <v>0</v>
      </c>
      <c r="AM43">
        <f t="shared" si="47"/>
        <v>0</v>
      </c>
      <c r="AN43">
        <f t="shared" si="47"/>
        <v>0</v>
      </c>
      <c r="AO43">
        <f t="shared" si="47"/>
        <v>0</v>
      </c>
      <c r="AP43">
        <f t="shared" si="47"/>
        <v>0</v>
      </c>
      <c r="AQ43">
        <f t="shared" si="47"/>
        <v>0</v>
      </c>
      <c r="AR43">
        <f t="shared" si="47"/>
        <v>0</v>
      </c>
      <c r="AS43">
        <f t="shared" si="47"/>
        <v>0</v>
      </c>
      <c r="AT43">
        <f t="shared" si="47"/>
        <v>0</v>
      </c>
      <c r="AU43">
        <f t="shared" si="47"/>
        <v>0</v>
      </c>
      <c r="AV43">
        <f t="shared" si="47"/>
        <v>0</v>
      </c>
      <c r="AW43">
        <f t="shared" si="47"/>
        <v>0</v>
      </c>
      <c r="AX43">
        <f t="shared" si="47"/>
        <v>0</v>
      </c>
      <c r="AY43">
        <f t="shared" si="47"/>
        <v>0</v>
      </c>
      <c r="AZ43">
        <f t="shared" si="47"/>
        <v>0</v>
      </c>
      <c r="BA43">
        <f t="shared" si="47"/>
        <v>0</v>
      </c>
      <c r="BB43">
        <f t="shared" si="47"/>
        <v>0</v>
      </c>
      <c r="BC43">
        <f t="shared" si="47"/>
        <v>0</v>
      </c>
      <c r="BD43">
        <f t="shared" si="47"/>
        <v>0</v>
      </c>
      <c r="BE43">
        <f t="shared" si="47"/>
        <v>0</v>
      </c>
      <c r="BF43">
        <f t="shared" si="47"/>
        <v>0</v>
      </c>
      <c r="BG43">
        <f t="shared" si="47"/>
        <v>0</v>
      </c>
      <c r="BH43">
        <f t="shared" si="47"/>
        <v>0</v>
      </c>
      <c r="BI43">
        <f t="shared" si="47"/>
        <v>0</v>
      </c>
      <c r="BJ43">
        <f t="shared" si="47"/>
        <v>0</v>
      </c>
      <c r="BK43">
        <f t="shared" si="47"/>
        <v>0</v>
      </c>
      <c r="BL43">
        <f t="shared" si="47"/>
        <v>0</v>
      </c>
      <c r="BM43">
        <f t="shared" si="47"/>
        <v>0</v>
      </c>
      <c r="BN43">
        <f t="shared" si="47"/>
        <v>0</v>
      </c>
      <c r="BO43">
        <f t="shared" si="47"/>
        <v>0</v>
      </c>
      <c r="BP43">
        <f t="shared" si="47"/>
        <v>0</v>
      </c>
      <c r="BQ43">
        <f t="shared" si="47"/>
        <v>0</v>
      </c>
      <c r="BR43">
        <f t="shared" si="47"/>
        <v>0</v>
      </c>
      <c r="BS43">
        <f t="shared" si="47"/>
        <v>0</v>
      </c>
      <c r="BT43">
        <f t="shared" si="47"/>
        <v>0</v>
      </c>
      <c r="BU43">
        <f t="shared" ref="BU43:EF46" si="48">IF(AND(BU$1&gt;=$E43,BU$1&lt;=$F43),$B43,0)</f>
        <v>0</v>
      </c>
      <c r="BV43">
        <f t="shared" si="48"/>
        <v>0</v>
      </c>
      <c r="BW43">
        <f t="shared" si="48"/>
        <v>0</v>
      </c>
      <c r="BX43">
        <f t="shared" si="48"/>
        <v>0</v>
      </c>
      <c r="BY43">
        <f t="shared" si="48"/>
        <v>0</v>
      </c>
      <c r="BZ43">
        <f t="shared" si="48"/>
        <v>0</v>
      </c>
      <c r="CA43">
        <f t="shared" si="48"/>
        <v>0</v>
      </c>
      <c r="CB43">
        <f t="shared" si="48"/>
        <v>0</v>
      </c>
      <c r="CC43">
        <f t="shared" si="48"/>
        <v>0</v>
      </c>
      <c r="CD43">
        <f t="shared" si="48"/>
        <v>0</v>
      </c>
      <c r="CE43">
        <f t="shared" si="48"/>
        <v>0</v>
      </c>
      <c r="CF43">
        <f t="shared" si="48"/>
        <v>0</v>
      </c>
      <c r="CG43">
        <f t="shared" si="48"/>
        <v>0</v>
      </c>
      <c r="CH43">
        <f t="shared" si="48"/>
        <v>0</v>
      </c>
      <c r="CI43">
        <f t="shared" si="48"/>
        <v>0</v>
      </c>
      <c r="CJ43">
        <f t="shared" si="48"/>
        <v>0</v>
      </c>
      <c r="CK43">
        <f t="shared" si="48"/>
        <v>0</v>
      </c>
      <c r="CL43">
        <f t="shared" si="48"/>
        <v>0</v>
      </c>
      <c r="CM43">
        <f t="shared" si="48"/>
        <v>0</v>
      </c>
      <c r="CN43">
        <f t="shared" si="48"/>
        <v>0</v>
      </c>
      <c r="CO43">
        <f t="shared" si="48"/>
        <v>0</v>
      </c>
      <c r="CP43">
        <f t="shared" si="48"/>
        <v>0</v>
      </c>
      <c r="CQ43">
        <f t="shared" si="48"/>
        <v>0</v>
      </c>
      <c r="CR43">
        <f t="shared" si="48"/>
        <v>0</v>
      </c>
      <c r="CS43">
        <f t="shared" si="48"/>
        <v>0</v>
      </c>
      <c r="CT43">
        <f t="shared" si="48"/>
        <v>0</v>
      </c>
      <c r="CU43">
        <f t="shared" si="48"/>
        <v>0</v>
      </c>
      <c r="CV43">
        <f t="shared" si="48"/>
        <v>0</v>
      </c>
      <c r="CW43">
        <f t="shared" si="48"/>
        <v>0</v>
      </c>
      <c r="CX43">
        <f t="shared" si="48"/>
        <v>0</v>
      </c>
      <c r="CY43">
        <f t="shared" si="48"/>
        <v>0</v>
      </c>
      <c r="CZ43">
        <f t="shared" si="48"/>
        <v>0</v>
      </c>
      <c r="DA43">
        <f t="shared" si="48"/>
        <v>0</v>
      </c>
      <c r="DB43">
        <f t="shared" si="48"/>
        <v>0</v>
      </c>
      <c r="DC43">
        <f t="shared" si="48"/>
        <v>0</v>
      </c>
      <c r="DD43">
        <f t="shared" si="48"/>
        <v>0</v>
      </c>
      <c r="DE43">
        <f t="shared" si="48"/>
        <v>0</v>
      </c>
      <c r="DF43">
        <f t="shared" si="48"/>
        <v>0</v>
      </c>
      <c r="DG43">
        <f t="shared" si="48"/>
        <v>0</v>
      </c>
      <c r="DH43">
        <f t="shared" si="48"/>
        <v>0</v>
      </c>
      <c r="DI43">
        <f t="shared" si="48"/>
        <v>0</v>
      </c>
      <c r="DJ43">
        <f t="shared" si="48"/>
        <v>0</v>
      </c>
      <c r="DK43">
        <f t="shared" si="48"/>
        <v>0</v>
      </c>
      <c r="DL43">
        <f t="shared" si="48"/>
        <v>0</v>
      </c>
      <c r="DM43">
        <f t="shared" si="48"/>
        <v>0</v>
      </c>
      <c r="DN43">
        <f t="shared" si="48"/>
        <v>0</v>
      </c>
      <c r="DO43">
        <f t="shared" si="48"/>
        <v>0</v>
      </c>
      <c r="DP43">
        <f t="shared" si="48"/>
        <v>0</v>
      </c>
      <c r="DQ43">
        <f t="shared" si="48"/>
        <v>0</v>
      </c>
      <c r="DR43">
        <f t="shared" si="48"/>
        <v>0</v>
      </c>
      <c r="DS43">
        <f t="shared" si="48"/>
        <v>0</v>
      </c>
      <c r="DT43">
        <f t="shared" si="48"/>
        <v>0</v>
      </c>
      <c r="DU43">
        <f t="shared" si="48"/>
        <v>0</v>
      </c>
      <c r="DV43">
        <f t="shared" si="48"/>
        <v>0</v>
      </c>
      <c r="DW43">
        <f t="shared" si="48"/>
        <v>0</v>
      </c>
      <c r="DX43">
        <f t="shared" si="48"/>
        <v>0</v>
      </c>
      <c r="DY43">
        <f t="shared" si="48"/>
        <v>0</v>
      </c>
      <c r="DZ43">
        <f t="shared" si="48"/>
        <v>0</v>
      </c>
      <c r="EA43">
        <f t="shared" si="48"/>
        <v>0</v>
      </c>
      <c r="EB43">
        <f t="shared" si="48"/>
        <v>0</v>
      </c>
      <c r="EC43">
        <f t="shared" si="48"/>
        <v>0</v>
      </c>
      <c r="ED43">
        <f t="shared" si="48"/>
        <v>0</v>
      </c>
      <c r="EE43">
        <f t="shared" si="48"/>
        <v>0</v>
      </c>
      <c r="EF43">
        <f t="shared" si="48"/>
        <v>0</v>
      </c>
      <c r="EG43">
        <f t="shared" ref="EG43:GR46" si="49">IF(AND(EG$1&gt;=$E43,EG$1&lt;=$F43),$B43,0)</f>
        <v>0</v>
      </c>
      <c r="EH43">
        <f t="shared" si="49"/>
        <v>0</v>
      </c>
      <c r="EI43">
        <f t="shared" si="49"/>
        <v>0</v>
      </c>
      <c r="EJ43">
        <f t="shared" si="49"/>
        <v>0</v>
      </c>
      <c r="EK43">
        <f t="shared" si="49"/>
        <v>0</v>
      </c>
      <c r="EL43">
        <f t="shared" si="49"/>
        <v>0</v>
      </c>
      <c r="EM43">
        <f t="shared" si="49"/>
        <v>0</v>
      </c>
      <c r="EN43">
        <f t="shared" si="49"/>
        <v>0</v>
      </c>
      <c r="EO43">
        <f t="shared" si="49"/>
        <v>0</v>
      </c>
      <c r="EP43">
        <f t="shared" si="49"/>
        <v>0</v>
      </c>
      <c r="EQ43">
        <f t="shared" si="49"/>
        <v>0</v>
      </c>
      <c r="ER43">
        <f t="shared" si="49"/>
        <v>0</v>
      </c>
      <c r="ES43">
        <f t="shared" si="49"/>
        <v>0</v>
      </c>
      <c r="ET43">
        <f t="shared" si="49"/>
        <v>0</v>
      </c>
      <c r="EU43">
        <f t="shared" si="49"/>
        <v>0</v>
      </c>
      <c r="EV43">
        <f t="shared" si="49"/>
        <v>0</v>
      </c>
      <c r="EW43">
        <f t="shared" si="49"/>
        <v>0</v>
      </c>
      <c r="EX43">
        <f t="shared" si="49"/>
        <v>0</v>
      </c>
      <c r="EY43">
        <f t="shared" si="49"/>
        <v>0</v>
      </c>
      <c r="EZ43">
        <f t="shared" si="49"/>
        <v>0</v>
      </c>
      <c r="FA43">
        <f t="shared" si="49"/>
        <v>0</v>
      </c>
      <c r="FB43">
        <f t="shared" si="49"/>
        <v>0</v>
      </c>
      <c r="FC43">
        <f t="shared" si="49"/>
        <v>0</v>
      </c>
      <c r="FD43">
        <f t="shared" si="49"/>
        <v>0</v>
      </c>
      <c r="FE43">
        <f t="shared" si="49"/>
        <v>0</v>
      </c>
      <c r="FF43">
        <f t="shared" si="49"/>
        <v>0</v>
      </c>
      <c r="FG43">
        <f t="shared" si="49"/>
        <v>0</v>
      </c>
      <c r="FH43">
        <f t="shared" si="49"/>
        <v>0</v>
      </c>
      <c r="FI43">
        <f t="shared" si="49"/>
        <v>0</v>
      </c>
      <c r="FJ43">
        <f t="shared" si="49"/>
        <v>0</v>
      </c>
      <c r="FK43">
        <f t="shared" si="49"/>
        <v>0</v>
      </c>
      <c r="FL43">
        <f t="shared" si="49"/>
        <v>0</v>
      </c>
      <c r="FM43">
        <f t="shared" si="49"/>
        <v>0</v>
      </c>
      <c r="FN43">
        <f t="shared" si="49"/>
        <v>0</v>
      </c>
      <c r="FO43">
        <f t="shared" si="49"/>
        <v>0</v>
      </c>
      <c r="FP43">
        <f t="shared" si="49"/>
        <v>0</v>
      </c>
      <c r="FQ43">
        <f t="shared" si="49"/>
        <v>0</v>
      </c>
      <c r="FR43">
        <f t="shared" si="49"/>
        <v>0</v>
      </c>
      <c r="FS43">
        <f t="shared" si="49"/>
        <v>0</v>
      </c>
      <c r="FT43">
        <f t="shared" si="49"/>
        <v>0</v>
      </c>
      <c r="FU43">
        <f t="shared" si="49"/>
        <v>0</v>
      </c>
      <c r="FV43">
        <f t="shared" si="49"/>
        <v>0</v>
      </c>
      <c r="FW43">
        <f t="shared" si="49"/>
        <v>0</v>
      </c>
      <c r="FX43">
        <f t="shared" si="49"/>
        <v>0</v>
      </c>
      <c r="FY43">
        <f t="shared" si="49"/>
        <v>0</v>
      </c>
      <c r="FZ43">
        <f t="shared" si="49"/>
        <v>0</v>
      </c>
      <c r="GA43">
        <f t="shared" si="49"/>
        <v>0</v>
      </c>
      <c r="GB43">
        <f t="shared" si="49"/>
        <v>0</v>
      </c>
      <c r="GC43">
        <f t="shared" si="49"/>
        <v>0</v>
      </c>
      <c r="GD43">
        <f t="shared" si="49"/>
        <v>0</v>
      </c>
      <c r="GE43">
        <f t="shared" si="49"/>
        <v>0</v>
      </c>
      <c r="GF43">
        <f t="shared" si="49"/>
        <v>0</v>
      </c>
      <c r="GG43">
        <f t="shared" si="49"/>
        <v>0</v>
      </c>
      <c r="GH43">
        <f t="shared" si="49"/>
        <v>0</v>
      </c>
      <c r="GI43">
        <f t="shared" si="49"/>
        <v>0</v>
      </c>
      <c r="GJ43">
        <f t="shared" si="49"/>
        <v>0</v>
      </c>
      <c r="GK43">
        <f t="shared" si="49"/>
        <v>0</v>
      </c>
      <c r="GL43">
        <f t="shared" si="49"/>
        <v>0</v>
      </c>
      <c r="GM43">
        <f t="shared" si="49"/>
        <v>0</v>
      </c>
      <c r="GN43">
        <f t="shared" si="49"/>
        <v>0</v>
      </c>
      <c r="GO43">
        <f t="shared" si="49"/>
        <v>0</v>
      </c>
      <c r="GP43">
        <f t="shared" si="49"/>
        <v>0</v>
      </c>
      <c r="GQ43">
        <f t="shared" si="49"/>
        <v>0</v>
      </c>
      <c r="GR43">
        <f t="shared" si="49"/>
        <v>0</v>
      </c>
      <c r="GS43">
        <f t="shared" ref="GS43:JD46" si="50">IF(AND(GS$1&gt;=$E43,GS$1&lt;=$F43),$B43,0)</f>
        <v>0</v>
      </c>
      <c r="GT43">
        <f t="shared" si="50"/>
        <v>0</v>
      </c>
      <c r="GU43">
        <f t="shared" si="50"/>
        <v>0</v>
      </c>
      <c r="GV43">
        <f t="shared" si="50"/>
        <v>0</v>
      </c>
      <c r="GW43">
        <f t="shared" si="50"/>
        <v>0</v>
      </c>
      <c r="GX43">
        <f t="shared" si="50"/>
        <v>0</v>
      </c>
      <c r="GY43">
        <f t="shared" si="50"/>
        <v>0</v>
      </c>
      <c r="GZ43">
        <f t="shared" si="50"/>
        <v>0</v>
      </c>
      <c r="HA43">
        <f t="shared" si="50"/>
        <v>0</v>
      </c>
      <c r="HB43">
        <f t="shared" si="50"/>
        <v>0</v>
      </c>
      <c r="HC43">
        <f t="shared" si="50"/>
        <v>0</v>
      </c>
      <c r="HD43">
        <f t="shared" si="50"/>
        <v>0</v>
      </c>
      <c r="HE43">
        <f t="shared" si="50"/>
        <v>0</v>
      </c>
      <c r="HF43">
        <f t="shared" si="50"/>
        <v>0</v>
      </c>
      <c r="HG43">
        <f t="shared" si="50"/>
        <v>0</v>
      </c>
      <c r="HH43">
        <f t="shared" si="50"/>
        <v>0</v>
      </c>
      <c r="HI43">
        <f t="shared" si="50"/>
        <v>0</v>
      </c>
      <c r="HJ43">
        <f t="shared" si="50"/>
        <v>0</v>
      </c>
      <c r="HK43">
        <f t="shared" si="50"/>
        <v>0</v>
      </c>
      <c r="HL43">
        <f t="shared" si="50"/>
        <v>0</v>
      </c>
      <c r="HM43">
        <f t="shared" si="50"/>
        <v>0</v>
      </c>
      <c r="HN43">
        <f t="shared" si="50"/>
        <v>0</v>
      </c>
      <c r="HO43">
        <f t="shared" si="50"/>
        <v>0</v>
      </c>
      <c r="HP43">
        <f t="shared" si="50"/>
        <v>0</v>
      </c>
      <c r="HQ43">
        <f t="shared" si="50"/>
        <v>0</v>
      </c>
      <c r="HR43">
        <f t="shared" si="50"/>
        <v>0</v>
      </c>
      <c r="HS43">
        <f t="shared" si="50"/>
        <v>0</v>
      </c>
      <c r="HT43">
        <f t="shared" si="50"/>
        <v>0</v>
      </c>
      <c r="HU43">
        <f t="shared" si="50"/>
        <v>0</v>
      </c>
      <c r="HV43">
        <f t="shared" si="50"/>
        <v>0</v>
      </c>
      <c r="HW43">
        <f t="shared" si="50"/>
        <v>0</v>
      </c>
      <c r="HX43">
        <f t="shared" si="50"/>
        <v>0</v>
      </c>
      <c r="HY43">
        <f t="shared" si="50"/>
        <v>0</v>
      </c>
      <c r="HZ43">
        <f t="shared" si="50"/>
        <v>0</v>
      </c>
      <c r="IA43">
        <f t="shared" si="50"/>
        <v>0</v>
      </c>
      <c r="IB43">
        <f t="shared" si="50"/>
        <v>0</v>
      </c>
      <c r="IC43">
        <f t="shared" si="50"/>
        <v>0</v>
      </c>
      <c r="ID43">
        <f t="shared" si="50"/>
        <v>0</v>
      </c>
      <c r="IE43">
        <f t="shared" si="50"/>
        <v>0</v>
      </c>
      <c r="IF43">
        <f t="shared" si="50"/>
        <v>0</v>
      </c>
      <c r="IG43">
        <f t="shared" si="50"/>
        <v>0</v>
      </c>
      <c r="IH43">
        <f t="shared" si="50"/>
        <v>0</v>
      </c>
      <c r="II43">
        <f t="shared" si="50"/>
        <v>0</v>
      </c>
      <c r="IJ43">
        <f t="shared" si="50"/>
        <v>0</v>
      </c>
      <c r="IK43">
        <f t="shared" si="50"/>
        <v>0</v>
      </c>
      <c r="IL43">
        <f t="shared" si="50"/>
        <v>0</v>
      </c>
      <c r="IM43">
        <f t="shared" si="50"/>
        <v>0</v>
      </c>
      <c r="IN43">
        <f t="shared" si="50"/>
        <v>0</v>
      </c>
      <c r="IO43">
        <f t="shared" si="50"/>
        <v>0</v>
      </c>
      <c r="IP43">
        <f t="shared" si="50"/>
        <v>0</v>
      </c>
      <c r="IQ43">
        <f t="shared" si="50"/>
        <v>0</v>
      </c>
      <c r="IR43">
        <f t="shared" si="50"/>
        <v>0</v>
      </c>
      <c r="IS43">
        <f t="shared" si="50"/>
        <v>0</v>
      </c>
      <c r="IT43">
        <f t="shared" si="50"/>
        <v>0</v>
      </c>
      <c r="IU43">
        <f t="shared" si="50"/>
        <v>0</v>
      </c>
      <c r="IV43">
        <f t="shared" si="50"/>
        <v>0</v>
      </c>
      <c r="IW43">
        <f t="shared" si="50"/>
        <v>0</v>
      </c>
      <c r="IX43">
        <f t="shared" si="50"/>
        <v>0</v>
      </c>
      <c r="IY43">
        <f t="shared" si="50"/>
        <v>0</v>
      </c>
      <c r="IZ43">
        <f t="shared" si="50"/>
        <v>0</v>
      </c>
      <c r="JA43">
        <f t="shared" si="50"/>
        <v>0</v>
      </c>
      <c r="JB43">
        <f t="shared" si="50"/>
        <v>0</v>
      </c>
      <c r="JC43">
        <f t="shared" si="50"/>
        <v>0</v>
      </c>
      <c r="JD43">
        <f t="shared" si="50"/>
        <v>0</v>
      </c>
      <c r="JE43">
        <f t="shared" ref="JE43:LP46" si="51">IF(AND(JE$1&gt;=$E43,JE$1&lt;=$F43),$B43,0)</f>
        <v>0</v>
      </c>
      <c r="JF43">
        <f t="shared" si="51"/>
        <v>0</v>
      </c>
      <c r="JG43">
        <f t="shared" si="51"/>
        <v>0</v>
      </c>
      <c r="JH43">
        <f t="shared" si="51"/>
        <v>0</v>
      </c>
      <c r="JI43">
        <f t="shared" si="51"/>
        <v>0</v>
      </c>
      <c r="JJ43">
        <f t="shared" si="51"/>
        <v>0</v>
      </c>
      <c r="JK43">
        <f t="shared" si="51"/>
        <v>0</v>
      </c>
      <c r="JL43">
        <f t="shared" si="51"/>
        <v>0</v>
      </c>
      <c r="JM43">
        <f t="shared" si="51"/>
        <v>0</v>
      </c>
      <c r="JN43">
        <f t="shared" si="51"/>
        <v>0</v>
      </c>
      <c r="JO43">
        <f t="shared" si="51"/>
        <v>0</v>
      </c>
      <c r="JP43">
        <f t="shared" si="51"/>
        <v>0</v>
      </c>
      <c r="JQ43">
        <f t="shared" si="51"/>
        <v>0</v>
      </c>
      <c r="JR43">
        <f t="shared" si="51"/>
        <v>0</v>
      </c>
      <c r="JS43">
        <f t="shared" si="51"/>
        <v>0</v>
      </c>
      <c r="JT43">
        <f t="shared" si="51"/>
        <v>0</v>
      </c>
      <c r="JU43">
        <f t="shared" si="51"/>
        <v>0</v>
      </c>
      <c r="JV43">
        <f t="shared" si="51"/>
        <v>0</v>
      </c>
      <c r="JW43">
        <f t="shared" si="51"/>
        <v>0</v>
      </c>
      <c r="JX43">
        <f t="shared" si="51"/>
        <v>0</v>
      </c>
      <c r="JY43">
        <f t="shared" si="51"/>
        <v>0</v>
      </c>
      <c r="JZ43">
        <f t="shared" si="51"/>
        <v>0</v>
      </c>
      <c r="KA43">
        <f t="shared" si="51"/>
        <v>0</v>
      </c>
      <c r="KB43">
        <f t="shared" si="51"/>
        <v>0</v>
      </c>
      <c r="KC43">
        <f t="shared" si="51"/>
        <v>0</v>
      </c>
      <c r="KD43">
        <f t="shared" si="51"/>
        <v>0</v>
      </c>
      <c r="KE43">
        <f t="shared" si="51"/>
        <v>0</v>
      </c>
      <c r="KF43">
        <f t="shared" si="51"/>
        <v>0</v>
      </c>
      <c r="KG43">
        <f t="shared" si="51"/>
        <v>0</v>
      </c>
      <c r="KH43">
        <f t="shared" si="51"/>
        <v>0</v>
      </c>
      <c r="KI43">
        <f t="shared" si="51"/>
        <v>0</v>
      </c>
      <c r="KJ43">
        <f t="shared" si="51"/>
        <v>0</v>
      </c>
      <c r="KK43">
        <f t="shared" si="51"/>
        <v>0</v>
      </c>
      <c r="KL43">
        <f t="shared" si="51"/>
        <v>0</v>
      </c>
      <c r="KM43">
        <f t="shared" si="51"/>
        <v>0</v>
      </c>
      <c r="KN43">
        <f t="shared" si="51"/>
        <v>0</v>
      </c>
      <c r="KO43">
        <f t="shared" si="51"/>
        <v>0</v>
      </c>
      <c r="KP43">
        <f t="shared" si="51"/>
        <v>0</v>
      </c>
      <c r="KQ43">
        <f t="shared" si="51"/>
        <v>0</v>
      </c>
      <c r="KR43">
        <f t="shared" si="51"/>
        <v>0</v>
      </c>
      <c r="KS43">
        <f t="shared" si="51"/>
        <v>0</v>
      </c>
      <c r="KT43">
        <f t="shared" si="51"/>
        <v>0</v>
      </c>
      <c r="KU43">
        <f t="shared" si="51"/>
        <v>0</v>
      </c>
      <c r="KV43">
        <f t="shared" si="51"/>
        <v>0</v>
      </c>
      <c r="KW43">
        <f t="shared" si="51"/>
        <v>0</v>
      </c>
      <c r="KX43">
        <f t="shared" si="51"/>
        <v>0</v>
      </c>
      <c r="KY43">
        <f t="shared" si="51"/>
        <v>0</v>
      </c>
      <c r="KZ43">
        <f t="shared" si="51"/>
        <v>0</v>
      </c>
      <c r="LA43">
        <f t="shared" si="51"/>
        <v>0</v>
      </c>
      <c r="LB43">
        <f t="shared" si="51"/>
        <v>0</v>
      </c>
      <c r="LC43">
        <f t="shared" si="51"/>
        <v>0</v>
      </c>
      <c r="LD43">
        <f t="shared" si="51"/>
        <v>0</v>
      </c>
      <c r="LE43">
        <f t="shared" si="51"/>
        <v>0</v>
      </c>
      <c r="LF43">
        <f t="shared" si="51"/>
        <v>0</v>
      </c>
      <c r="LG43">
        <f t="shared" si="51"/>
        <v>0</v>
      </c>
      <c r="LH43">
        <f t="shared" si="51"/>
        <v>0</v>
      </c>
      <c r="LI43">
        <f t="shared" si="51"/>
        <v>0</v>
      </c>
      <c r="LJ43">
        <f t="shared" si="51"/>
        <v>0</v>
      </c>
      <c r="LK43">
        <f t="shared" si="51"/>
        <v>0</v>
      </c>
      <c r="LL43">
        <f t="shared" si="51"/>
        <v>0</v>
      </c>
      <c r="LM43">
        <f t="shared" si="51"/>
        <v>0</v>
      </c>
      <c r="LN43">
        <f t="shared" si="51"/>
        <v>0</v>
      </c>
      <c r="LO43">
        <f t="shared" si="51"/>
        <v>0</v>
      </c>
      <c r="LP43">
        <f t="shared" si="51"/>
        <v>0</v>
      </c>
      <c r="LQ43">
        <f t="shared" ref="LQ43:NE49" si="52">IF(AND(LQ$1&gt;=$E43,LQ$1&lt;=$F43),$B43,0)</f>
        <v>0</v>
      </c>
      <c r="LR43">
        <f t="shared" si="52"/>
        <v>0</v>
      </c>
      <c r="LS43">
        <f t="shared" si="52"/>
        <v>0</v>
      </c>
      <c r="LT43">
        <f t="shared" si="52"/>
        <v>0</v>
      </c>
      <c r="LU43">
        <f t="shared" si="52"/>
        <v>0</v>
      </c>
      <c r="LV43">
        <f t="shared" si="52"/>
        <v>0</v>
      </c>
      <c r="LW43">
        <f t="shared" si="52"/>
        <v>0</v>
      </c>
      <c r="LX43">
        <f t="shared" si="52"/>
        <v>0</v>
      </c>
      <c r="LY43">
        <f t="shared" si="52"/>
        <v>0</v>
      </c>
      <c r="LZ43">
        <f t="shared" si="52"/>
        <v>0</v>
      </c>
      <c r="MA43">
        <f t="shared" si="52"/>
        <v>0</v>
      </c>
      <c r="MB43">
        <f t="shared" si="52"/>
        <v>0</v>
      </c>
      <c r="MC43">
        <f t="shared" si="52"/>
        <v>0</v>
      </c>
      <c r="MD43">
        <f t="shared" si="52"/>
        <v>0</v>
      </c>
      <c r="ME43">
        <f t="shared" si="52"/>
        <v>0</v>
      </c>
      <c r="MF43">
        <f t="shared" si="52"/>
        <v>0</v>
      </c>
      <c r="MG43">
        <f t="shared" si="52"/>
        <v>0</v>
      </c>
      <c r="MH43">
        <f t="shared" si="52"/>
        <v>0</v>
      </c>
      <c r="MI43">
        <f t="shared" si="52"/>
        <v>0</v>
      </c>
      <c r="MJ43">
        <f t="shared" si="52"/>
        <v>0</v>
      </c>
      <c r="MK43">
        <f t="shared" si="52"/>
        <v>0</v>
      </c>
      <c r="ML43">
        <f t="shared" si="52"/>
        <v>0</v>
      </c>
      <c r="MM43">
        <f t="shared" si="52"/>
        <v>0</v>
      </c>
      <c r="MN43">
        <f t="shared" si="52"/>
        <v>0</v>
      </c>
      <c r="MO43">
        <f t="shared" si="52"/>
        <v>0</v>
      </c>
      <c r="MP43">
        <f t="shared" si="52"/>
        <v>0</v>
      </c>
      <c r="MQ43">
        <f t="shared" si="52"/>
        <v>0</v>
      </c>
      <c r="MR43">
        <f t="shared" si="52"/>
        <v>0</v>
      </c>
      <c r="MS43">
        <f t="shared" si="52"/>
        <v>0</v>
      </c>
      <c r="MT43">
        <f t="shared" si="52"/>
        <v>0</v>
      </c>
      <c r="MU43">
        <f t="shared" si="52"/>
        <v>0</v>
      </c>
      <c r="MV43">
        <f t="shared" si="52"/>
        <v>0</v>
      </c>
      <c r="MW43">
        <f t="shared" si="52"/>
        <v>0</v>
      </c>
      <c r="MX43">
        <f t="shared" si="52"/>
        <v>0</v>
      </c>
      <c r="MY43">
        <f t="shared" si="52"/>
        <v>0</v>
      </c>
      <c r="MZ43">
        <f t="shared" si="52"/>
        <v>0</v>
      </c>
      <c r="NA43">
        <f t="shared" si="52"/>
        <v>0</v>
      </c>
      <c r="NB43">
        <f t="shared" si="52"/>
        <v>0</v>
      </c>
      <c r="NC43">
        <f t="shared" si="52"/>
        <v>0</v>
      </c>
      <c r="ND43">
        <f t="shared" si="52"/>
        <v>0</v>
      </c>
      <c r="NE43">
        <f t="shared" si="52"/>
        <v>0</v>
      </c>
    </row>
    <row r="44" spans="1:369" x14ac:dyDescent="0.35">
      <c r="A44" t="s">
        <v>345</v>
      </c>
      <c r="B44">
        <f ca="1">IF(Toolkit!E33="Basic (B)",1,IF(Toolkit!E33="Medium-Low (ML)",2,IF(Toolkit!E33="Medium-High (MH)",3,IF(Toolkit!E33="High (H)",4,0))))</f>
        <v>0</v>
      </c>
      <c r="C44">
        <v>1</v>
      </c>
      <c r="D44">
        <f t="shared" ref="D44:D55" si="53">C44/SUM($C$43:$C$61)</f>
        <v>8.3333332638888882E-2</v>
      </c>
      <c r="E44">
        <f>F43</f>
        <v>2.9999999750000001E-6</v>
      </c>
      <c r="F44">
        <f>360*SUM($D$43:D44)</f>
        <v>30.000002749999972</v>
      </c>
      <c r="H44" t="s">
        <v>712</v>
      </c>
      <c r="I44">
        <f t="shared" si="47"/>
        <v>0</v>
      </c>
      <c r="J44">
        <f t="shared" ca="1" si="47"/>
        <v>0</v>
      </c>
      <c r="K44">
        <f t="shared" ca="1" si="47"/>
        <v>0</v>
      </c>
      <c r="L44">
        <f t="shared" ca="1" si="47"/>
        <v>0</v>
      </c>
      <c r="M44">
        <f t="shared" ca="1" si="47"/>
        <v>0</v>
      </c>
      <c r="N44">
        <f t="shared" ca="1" si="47"/>
        <v>0</v>
      </c>
      <c r="O44">
        <f t="shared" ca="1" si="47"/>
        <v>0</v>
      </c>
      <c r="P44">
        <f t="shared" ca="1" si="47"/>
        <v>0</v>
      </c>
      <c r="Q44">
        <f t="shared" ca="1" si="47"/>
        <v>0</v>
      </c>
      <c r="R44">
        <f t="shared" ca="1" si="47"/>
        <v>0</v>
      </c>
      <c r="S44">
        <f t="shared" ca="1" si="47"/>
        <v>0</v>
      </c>
      <c r="T44">
        <f t="shared" ca="1" si="47"/>
        <v>0</v>
      </c>
      <c r="U44">
        <f t="shared" ca="1" si="47"/>
        <v>0</v>
      </c>
      <c r="V44">
        <f t="shared" ca="1" si="47"/>
        <v>0</v>
      </c>
      <c r="W44">
        <f t="shared" ca="1" si="47"/>
        <v>0</v>
      </c>
      <c r="X44">
        <f t="shared" ca="1" si="47"/>
        <v>0</v>
      </c>
      <c r="Y44">
        <f t="shared" ca="1" si="47"/>
        <v>0</v>
      </c>
      <c r="Z44">
        <f t="shared" ca="1" si="47"/>
        <v>0</v>
      </c>
      <c r="AA44">
        <f t="shared" ca="1" si="47"/>
        <v>0</v>
      </c>
      <c r="AB44">
        <f t="shared" ca="1" si="47"/>
        <v>0</v>
      </c>
      <c r="AC44">
        <f t="shared" ca="1" si="47"/>
        <v>0</v>
      </c>
      <c r="AD44">
        <f t="shared" ca="1" si="47"/>
        <v>0</v>
      </c>
      <c r="AE44">
        <f t="shared" ca="1" si="47"/>
        <v>0</v>
      </c>
      <c r="AF44">
        <f t="shared" ca="1" si="47"/>
        <v>0</v>
      </c>
      <c r="AG44">
        <f t="shared" ca="1" si="47"/>
        <v>0</v>
      </c>
      <c r="AH44">
        <f t="shared" ca="1" si="47"/>
        <v>0</v>
      </c>
      <c r="AI44">
        <f t="shared" ca="1" si="47"/>
        <v>0</v>
      </c>
      <c r="AJ44">
        <f t="shared" ca="1" si="47"/>
        <v>0</v>
      </c>
      <c r="AK44">
        <f t="shared" ca="1" si="47"/>
        <v>0</v>
      </c>
      <c r="AL44">
        <f t="shared" ca="1" si="47"/>
        <v>0</v>
      </c>
      <c r="AM44">
        <f t="shared" ca="1" si="47"/>
        <v>0</v>
      </c>
      <c r="AN44">
        <f t="shared" si="47"/>
        <v>0</v>
      </c>
      <c r="AO44">
        <f t="shared" si="47"/>
        <v>0</v>
      </c>
      <c r="AP44">
        <f t="shared" si="47"/>
        <v>0</v>
      </c>
      <c r="AQ44">
        <f t="shared" si="47"/>
        <v>0</v>
      </c>
      <c r="AR44">
        <f t="shared" si="47"/>
        <v>0</v>
      </c>
      <c r="AS44">
        <f t="shared" si="47"/>
        <v>0</v>
      </c>
      <c r="AT44">
        <f t="shared" si="47"/>
        <v>0</v>
      </c>
      <c r="AU44">
        <f t="shared" si="47"/>
        <v>0</v>
      </c>
      <c r="AV44">
        <f t="shared" si="47"/>
        <v>0</v>
      </c>
      <c r="AW44">
        <f t="shared" si="47"/>
        <v>0</v>
      </c>
      <c r="AX44">
        <f t="shared" si="47"/>
        <v>0</v>
      </c>
      <c r="AY44">
        <f t="shared" si="47"/>
        <v>0</v>
      </c>
      <c r="AZ44">
        <f t="shared" si="47"/>
        <v>0</v>
      </c>
      <c r="BA44">
        <f t="shared" si="47"/>
        <v>0</v>
      </c>
      <c r="BB44">
        <f t="shared" si="47"/>
        <v>0</v>
      </c>
      <c r="BC44">
        <f t="shared" si="47"/>
        <v>0</v>
      </c>
      <c r="BD44">
        <f t="shared" si="47"/>
        <v>0</v>
      </c>
      <c r="BE44">
        <f t="shared" si="47"/>
        <v>0</v>
      </c>
      <c r="BF44">
        <f t="shared" si="47"/>
        <v>0</v>
      </c>
      <c r="BG44">
        <f t="shared" si="47"/>
        <v>0</v>
      </c>
      <c r="BH44">
        <f t="shared" si="47"/>
        <v>0</v>
      </c>
      <c r="BI44">
        <f t="shared" si="47"/>
        <v>0</v>
      </c>
      <c r="BJ44">
        <f t="shared" si="47"/>
        <v>0</v>
      </c>
      <c r="BK44">
        <f t="shared" si="47"/>
        <v>0</v>
      </c>
      <c r="BL44">
        <f t="shared" si="47"/>
        <v>0</v>
      </c>
      <c r="BM44">
        <f t="shared" si="47"/>
        <v>0</v>
      </c>
      <c r="BN44">
        <f t="shared" si="47"/>
        <v>0</v>
      </c>
      <c r="BO44">
        <f t="shared" si="47"/>
        <v>0</v>
      </c>
      <c r="BP44">
        <f t="shared" si="47"/>
        <v>0</v>
      </c>
      <c r="BQ44">
        <f t="shared" si="47"/>
        <v>0</v>
      </c>
      <c r="BR44">
        <f t="shared" si="47"/>
        <v>0</v>
      </c>
      <c r="BS44">
        <f t="shared" si="47"/>
        <v>0</v>
      </c>
      <c r="BT44">
        <f t="shared" si="47"/>
        <v>0</v>
      </c>
      <c r="BU44">
        <f t="shared" si="48"/>
        <v>0</v>
      </c>
      <c r="BV44">
        <f t="shared" si="48"/>
        <v>0</v>
      </c>
      <c r="BW44">
        <f t="shared" si="48"/>
        <v>0</v>
      </c>
      <c r="BX44">
        <f t="shared" si="48"/>
        <v>0</v>
      </c>
      <c r="BY44">
        <f t="shared" si="48"/>
        <v>0</v>
      </c>
      <c r="BZ44">
        <f t="shared" si="48"/>
        <v>0</v>
      </c>
      <c r="CA44">
        <f t="shared" si="48"/>
        <v>0</v>
      </c>
      <c r="CB44">
        <f t="shared" si="48"/>
        <v>0</v>
      </c>
      <c r="CC44">
        <f t="shared" si="48"/>
        <v>0</v>
      </c>
      <c r="CD44">
        <f t="shared" si="48"/>
        <v>0</v>
      </c>
      <c r="CE44">
        <f t="shared" si="48"/>
        <v>0</v>
      </c>
      <c r="CF44">
        <f t="shared" si="48"/>
        <v>0</v>
      </c>
      <c r="CG44">
        <f t="shared" si="48"/>
        <v>0</v>
      </c>
      <c r="CH44">
        <f t="shared" si="48"/>
        <v>0</v>
      </c>
      <c r="CI44">
        <f t="shared" si="48"/>
        <v>0</v>
      </c>
      <c r="CJ44">
        <f t="shared" si="48"/>
        <v>0</v>
      </c>
      <c r="CK44">
        <f t="shared" si="48"/>
        <v>0</v>
      </c>
      <c r="CL44">
        <f t="shared" si="48"/>
        <v>0</v>
      </c>
      <c r="CM44">
        <f t="shared" si="48"/>
        <v>0</v>
      </c>
      <c r="CN44">
        <f t="shared" si="48"/>
        <v>0</v>
      </c>
      <c r="CO44">
        <f t="shared" si="48"/>
        <v>0</v>
      </c>
      <c r="CP44">
        <f t="shared" si="48"/>
        <v>0</v>
      </c>
      <c r="CQ44">
        <f t="shared" si="48"/>
        <v>0</v>
      </c>
      <c r="CR44">
        <f t="shared" si="48"/>
        <v>0</v>
      </c>
      <c r="CS44">
        <f t="shared" si="48"/>
        <v>0</v>
      </c>
      <c r="CT44">
        <f t="shared" si="48"/>
        <v>0</v>
      </c>
      <c r="CU44">
        <f t="shared" si="48"/>
        <v>0</v>
      </c>
      <c r="CV44">
        <f t="shared" si="48"/>
        <v>0</v>
      </c>
      <c r="CW44">
        <f t="shared" si="48"/>
        <v>0</v>
      </c>
      <c r="CX44">
        <f t="shared" si="48"/>
        <v>0</v>
      </c>
      <c r="CY44">
        <f t="shared" si="48"/>
        <v>0</v>
      </c>
      <c r="CZ44">
        <f t="shared" si="48"/>
        <v>0</v>
      </c>
      <c r="DA44">
        <f t="shared" si="48"/>
        <v>0</v>
      </c>
      <c r="DB44">
        <f t="shared" si="48"/>
        <v>0</v>
      </c>
      <c r="DC44">
        <f t="shared" si="48"/>
        <v>0</v>
      </c>
      <c r="DD44">
        <f t="shared" si="48"/>
        <v>0</v>
      </c>
      <c r="DE44">
        <f t="shared" si="48"/>
        <v>0</v>
      </c>
      <c r="DF44">
        <f t="shared" si="48"/>
        <v>0</v>
      </c>
      <c r="DG44">
        <f t="shared" si="48"/>
        <v>0</v>
      </c>
      <c r="DH44">
        <f t="shared" si="48"/>
        <v>0</v>
      </c>
      <c r="DI44">
        <f t="shared" si="48"/>
        <v>0</v>
      </c>
      <c r="DJ44">
        <f t="shared" si="48"/>
        <v>0</v>
      </c>
      <c r="DK44">
        <f t="shared" si="48"/>
        <v>0</v>
      </c>
      <c r="DL44">
        <f t="shared" si="48"/>
        <v>0</v>
      </c>
      <c r="DM44">
        <f t="shared" si="48"/>
        <v>0</v>
      </c>
      <c r="DN44">
        <f t="shared" si="48"/>
        <v>0</v>
      </c>
      <c r="DO44">
        <f t="shared" si="48"/>
        <v>0</v>
      </c>
      <c r="DP44">
        <f t="shared" si="48"/>
        <v>0</v>
      </c>
      <c r="DQ44">
        <f t="shared" si="48"/>
        <v>0</v>
      </c>
      <c r="DR44">
        <f t="shared" si="48"/>
        <v>0</v>
      </c>
      <c r="DS44">
        <f t="shared" si="48"/>
        <v>0</v>
      </c>
      <c r="DT44">
        <f t="shared" si="48"/>
        <v>0</v>
      </c>
      <c r="DU44">
        <f t="shared" si="48"/>
        <v>0</v>
      </c>
      <c r="DV44">
        <f t="shared" si="48"/>
        <v>0</v>
      </c>
      <c r="DW44">
        <f t="shared" si="48"/>
        <v>0</v>
      </c>
      <c r="DX44">
        <f t="shared" si="48"/>
        <v>0</v>
      </c>
      <c r="DY44">
        <f t="shared" si="48"/>
        <v>0</v>
      </c>
      <c r="DZ44">
        <f t="shared" si="48"/>
        <v>0</v>
      </c>
      <c r="EA44">
        <f t="shared" si="48"/>
        <v>0</v>
      </c>
      <c r="EB44">
        <f t="shared" si="48"/>
        <v>0</v>
      </c>
      <c r="EC44">
        <f t="shared" si="48"/>
        <v>0</v>
      </c>
      <c r="ED44">
        <f t="shared" si="48"/>
        <v>0</v>
      </c>
      <c r="EE44">
        <f t="shared" si="48"/>
        <v>0</v>
      </c>
      <c r="EF44">
        <f t="shared" si="48"/>
        <v>0</v>
      </c>
      <c r="EG44">
        <f t="shared" si="49"/>
        <v>0</v>
      </c>
      <c r="EH44">
        <f t="shared" si="49"/>
        <v>0</v>
      </c>
      <c r="EI44">
        <f t="shared" si="49"/>
        <v>0</v>
      </c>
      <c r="EJ44">
        <f t="shared" si="49"/>
        <v>0</v>
      </c>
      <c r="EK44">
        <f t="shared" si="49"/>
        <v>0</v>
      </c>
      <c r="EL44">
        <f t="shared" si="49"/>
        <v>0</v>
      </c>
      <c r="EM44">
        <f t="shared" si="49"/>
        <v>0</v>
      </c>
      <c r="EN44">
        <f t="shared" si="49"/>
        <v>0</v>
      </c>
      <c r="EO44">
        <f t="shared" si="49"/>
        <v>0</v>
      </c>
      <c r="EP44">
        <f t="shared" si="49"/>
        <v>0</v>
      </c>
      <c r="EQ44">
        <f t="shared" si="49"/>
        <v>0</v>
      </c>
      <c r="ER44">
        <f t="shared" si="49"/>
        <v>0</v>
      </c>
      <c r="ES44">
        <f t="shared" si="49"/>
        <v>0</v>
      </c>
      <c r="ET44">
        <f t="shared" si="49"/>
        <v>0</v>
      </c>
      <c r="EU44">
        <f t="shared" si="49"/>
        <v>0</v>
      </c>
      <c r="EV44">
        <f t="shared" si="49"/>
        <v>0</v>
      </c>
      <c r="EW44">
        <f t="shared" si="49"/>
        <v>0</v>
      </c>
      <c r="EX44">
        <f t="shared" si="49"/>
        <v>0</v>
      </c>
      <c r="EY44">
        <f t="shared" si="49"/>
        <v>0</v>
      </c>
      <c r="EZ44">
        <f t="shared" si="49"/>
        <v>0</v>
      </c>
      <c r="FA44">
        <f t="shared" si="49"/>
        <v>0</v>
      </c>
      <c r="FB44">
        <f t="shared" si="49"/>
        <v>0</v>
      </c>
      <c r="FC44">
        <f t="shared" si="49"/>
        <v>0</v>
      </c>
      <c r="FD44">
        <f t="shared" si="49"/>
        <v>0</v>
      </c>
      <c r="FE44">
        <f t="shared" si="49"/>
        <v>0</v>
      </c>
      <c r="FF44">
        <f t="shared" si="49"/>
        <v>0</v>
      </c>
      <c r="FG44">
        <f t="shared" si="49"/>
        <v>0</v>
      </c>
      <c r="FH44">
        <f t="shared" si="49"/>
        <v>0</v>
      </c>
      <c r="FI44">
        <f t="shared" si="49"/>
        <v>0</v>
      </c>
      <c r="FJ44">
        <f t="shared" si="49"/>
        <v>0</v>
      </c>
      <c r="FK44">
        <f t="shared" si="49"/>
        <v>0</v>
      </c>
      <c r="FL44">
        <f t="shared" si="49"/>
        <v>0</v>
      </c>
      <c r="FM44">
        <f t="shared" si="49"/>
        <v>0</v>
      </c>
      <c r="FN44">
        <f t="shared" si="49"/>
        <v>0</v>
      </c>
      <c r="FO44">
        <f t="shared" si="49"/>
        <v>0</v>
      </c>
      <c r="FP44">
        <f t="shared" si="49"/>
        <v>0</v>
      </c>
      <c r="FQ44">
        <f t="shared" si="49"/>
        <v>0</v>
      </c>
      <c r="FR44">
        <f t="shared" si="49"/>
        <v>0</v>
      </c>
      <c r="FS44">
        <f t="shared" si="49"/>
        <v>0</v>
      </c>
      <c r="FT44">
        <f t="shared" si="49"/>
        <v>0</v>
      </c>
      <c r="FU44">
        <f t="shared" si="49"/>
        <v>0</v>
      </c>
      <c r="FV44">
        <f t="shared" si="49"/>
        <v>0</v>
      </c>
      <c r="FW44">
        <f t="shared" si="49"/>
        <v>0</v>
      </c>
      <c r="FX44">
        <f t="shared" si="49"/>
        <v>0</v>
      </c>
      <c r="FY44">
        <f t="shared" si="49"/>
        <v>0</v>
      </c>
      <c r="FZ44">
        <f t="shared" si="49"/>
        <v>0</v>
      </c>
      <c r="GA44">
        <f t="shared" si="49"/>
        <v>0</v>
      </c>
      <c r="GB44">
        <f t="shared" si="49"/>
        <v>0</v>
      </c>
      <c r="GC44">
        <f t="shared" si="49"/>
        <v>0</v>
      </c>
      <c r="GD44">
        <f t="shared" si="49"/>
        <v>0</v>
      </c>
      <c r="GE44">
        <f t="shared" si="49"/>
        <v>0</v>
      </c>
      <c r="GF44">
        <f t="shared" si="49"/>
        <v>0</v>
      </c>
      <c r="GG44">
        <f t="shared" si="49"/>
        <v>0</v>
      </c>
      <c r="GH44">
        <f t="shared" si="49"/>
        <v>0</v>
      </c>
      <c r="GI44">
        <f t="shared" si="49"/>
        <v>0</v>
      </c>
      <c r="GJ44">
        <f t="shared" si="49"/>
        <v>0</v>
      </c>
      <c r="GK44">
        <f t="shared" si="49"/>
        <v>0</v>
      </c>
      <c r="GL44">
        <f t="shared" si="49"/>
        <v>0</v>
      </c>
      <c r="GM44">
        <f t="shared" si="49"/>
        <v>0</v>
      </c>
      <c r="GN44">
        <f t="shared" si="49"/>
        <v>0</v>
      </c>
      <c r="GO44">
        <f t="shared" si="49"/>
        <v>0</v>
      </c>
      <c r="GP44">
        <f t="shared" si="49"/>
        <v>0</v>
      </c>
      <c r="GQ44">
        <f t="shared" si="49"/>
        <v>0</v>
      </c>
      <c r="GR44">
        <f t="shared" si="49"/>
        <v>0</v>
      </c>
      <c r="GS44">
        <f t="shared" si="50"/>
        <v>0</v>
      </c>
      <c r="GT44">
        <f t="shared" si="50"/>
        <v>0</v>
      </c>
      <c r="GU44">
        <f t="shared" si="50"/>
        <v>0</v>
      </c>
      <c r="GV44">
        <f t="shared" si="50"/>
        <v>0</v>
      </c>
      <c r="GW44">
        <f t="shared" si="50"/>
        <v>0</v>
      </c>
      <c r="GX44">
        <f t="shared" si="50"/>
        <v>0</v>
      </c>
      <c r="GY44">
        <f t="shared" si="50"/>
        <v>0</v>
      </c>
      <c r="GZ44">
        <f t="shared" si="50"/>
        <v>0</v>
      </c>
      <c r="HA44">
        <f t="shared" si="50"/>
        <v>0</v>
      </c>
      <c r="HB44">
        <f t="shared" si="50"/>
        <v>0</v>
      </c>
      <c r="HC44">
        <f t="shared" si="50"/>
        <v>0</v>
      </c>
      <c r="HD44">
        <f t="shared" si="50"/>
        <v>0</v>
      </c>
      <c r="HE44">
        <f t="shared" si="50"/>
        <v>0</v>
      </c>
      <c r="HF44">
        <f t="shared" si="50"/>
        <v>0</v>
      </c>
      <c r="HG44">
        <f t="shared" si="50"/>
        <v>0</v>
      </c>
      <c r="HH44">
        <f t="shared" si="50"/>
        <v>0</v>
      </c>
      <c r="HI44">
        <f t="shared" si="50"/>
        <v>0</v>
      </c>
      <c r="HJ44">
        <f t="shared" si="50"/>
        <v>0</v>
      </c>
      <c r="HK44">
        <f t="shared" si="50"/>
        <v>0</v>
      </c>
      <c r="HL44">
        <f t="shared" si="50"/>
        <v>0</v>
      </c>
      <c r="HM44">
        <f t="shared" si="50"/>
        <v>0</v>
      </c>
      <c r="HN44">
        <f t="shared" si="50"/>
        <v>0</v>
      </c>
      <c r="HO44">
        <f t="shared" si="50"/>
        <v>0</v>
      </c>
      <c r="HP44">
        <f t="shared" si="50"/>
        <v>0</v>
      </c>
      <c r="HQ44">
        <f t="shared" si="50"/>
        <v>0</v>
      </c>
      <c r="HR44">
        <f t="shared" si="50"/>
        <v>0</v>
      </c>
      <c r="HS44">
        <f t="shared" si="50"/>
        <v>0</v>
      </c>
      <c r="HT44">
        <f t="shared" si="50"/>
        <v>0</v>
      </c>
      <c r="HU44">
        <f t="shared" si="50"/>
        <v>0</v>
      </c>
      <c r="HV44">
        <f t="shared" si="50"/>
        <v>0</v>
      </c>
      <c r="HW44">
        <f t="shared" si="50"/>
        <v>0</v>
      </c>
      <c r="HX44">
        <f t="shared" si="50"/>
        <v>0</v>
      </c>
      <c r="HY44">
        <f t="shared" si="50"/>
        <v>0</v>
      </c>
      <c r="HZ44">
        <f t="shared" si="50"/>
        <v>0</v>
      </c>
      <c r="IA44">
        <f t="shared" si="50"/>
        <v>0</v>
      </c>
      <c r="IB44">
        <f t="shared" si="50"/>
        <v>0</v>
      </c>
      <c r="IC44">
        <f t="shared" si="50"/>
        <v>0</v>
      </c>
      <c r="ID44">
        <f t="shared" si="50"/>
        <v>0</v>
      </c>
      <c r="IE44">
        <f t="shared" si="50"/>
        <v>0</v>
      </c>
      <c r="IF44">
        <f t="shared" si="50"/>
        <v>0</v>
      </c>
      <c r="IG44">
        <f t="shared" si="50"/>
        <v>0</v>
      </c>
      <c r="IH44">
        <f t="shared" si="50"/>
        <v>0</v>
      </c>
      <c r="II44">
        <f t="shared" si="50"/>
        <v>0</v>
      </c>
      <c r="IJ44">
        <f t="shared" si="50"/>
        <v>0</v>
      </c>
      <c r="IK44">
        <f t="shared" si="50"/>
        <v>0</v>
      </c>
      <c r="IL44">
        <f t="shared" si="50"/>
        <v>0</v>
      </c>
      <c r="IM44">
        <f t="shared" si="50"/>
        <v>0</v>
      </c>
      <c r="IN44">
        <f t="shared" si="50"/>
        <v>0</v>
      </c>
      <c r="IO44">
        <f t="shared" si="50"/>
        <v>0</v>
      </c>
      <c r="IP44">
        <f t="shared" si="50"/>
        <v>0</v>
      </c>
      <c r="IQ44">
        <f t="shared" si="50"/>
        <v>0</v>
      </c>
      <c r="IR44">
        <f t="shared" si="50"/>
        <v>0</v>
      </c>
      <c r="IS44">
        <f t="shared" si="50"/>
        <v>0</v>
      </c>
      <c r="IT44">
        <f t="shared" si="50"/>
        <v>0</v>
      </c>
      <c r="IU44">
        <f t="shared" si="50"/>
        <v>0</v>
      </c>
      <c r="IV44">
        <f t="shared" si="50"/>
        <v>0</v>
      </c>
      <c r="IW44">
        <f t="shared" si="50"/>
        <v>0</v>
      </c>
      <c r="IX44">
        <f t="shared" si="50"/>
        <v>0</v>
      </c>
      <c r="IY44">
        <f t="shared" si="50"/>
        <v>0</v>
      </c>
      <c r="IZ44">
        <f t="shared" si="50"/>
        <v>0</v>
      </c>
      <c r="JA44">
        <f t="shared" si="50"/>
        <v>0</v>
      </c>
      <c r="JB44">
        <f t="shared" si="50"/>
        <v>0</v>
      </c>
      <c r="JC44">
        <f t="shared" si="50"/>
        <v>0</v>
      </c>
      <c r="JD44">
        <f t="shared" si="50"/>
        <v>0</v>
      </c>
      <c r="JE44">
        <f t="shared" si="51"/>
        <v>0</v>
      </c>
      <c r="JF44">
        <f t="shared" si="51"/>
        <v>0</v>
      </c>
      <c r="JG44">
        <f t="shared" si="51"/>
        <v>0</v>
      </c>
      <c r="JH44">
        <f t="shared" si="51"/>
        <v>0</v>
      </c>
      <c r="JI44">
        <f t="shared" si="51"/>
        <v>0</v>
      </c>
      <c r="JJ44">
        <f t="shared" si="51"/>
        <v>0</v>
      </c>
      <c r="JK44">
        <f t="shared" si="51"/>
        <v>0</v>
      </c>
      <c r="JL44">
        <f t="shared" si="51"/>
        <v>0</v>
      </c>
      <c r="JM44">
        <f t="shared" si="51"/>
        <v>0</v>
      </c>
      <c r="JN44">
        <f t="shared" si="51"/>
        <v>0</v>
      </c>
      <c r="JO44">
        <f t="shared" si="51"/>
        <v>0</v>
      </c>
      <c r="JP44">
        <f t="shared" si="51"/>
        <v>0</v>
      </c>
      <c r="JQ44">
        <f t="shared" si="51"/>
        <v>0</v>
      </c>
      <c r="JR44">
        <f t="shared" si="51"/>
        <v>0</v>
      </c>
      <c r="JS44">
        <f t="shared" si="51"/>
        <v>0</v>
      </c>
      <c r="JT44">
        <f t="shared" si="51"/>
        <v>0</v>
      </c>
      <c r="JU44">
        <f t="shared" si="51"/>
        <v>0</v>
      </c>
      <c r="JV44">
        <f t="shared" si="51"/>
        <v>0</v>
      </c>
      <c r="JW44">
        <f t="shared" si="51"/>
        <v>0</v>
      </c>
      <c r="JX44">
        <f t="shared" si="51"/>
        <v>0</v>
      </c>
      <c r="JY44">
        <f t="shared" si="51"/>
        <v>0</v>
      </c>
      <c r="JZ44">
        <f t="shared" si="51"/>
        <v>0</v>
      </c>
      <c r="KA44">
        <f t="shared" si="51"/>
        <v>0</v>
      </c>
      <c r="KB44">
        <f t="shared" si="51"/>
        <v>0</v>
      </c>
      <c r="KC44">
        <f t="shared" si="51"/>
        <v>0</v>
      </c>
      <c r="KD44">
        <f t="shared" si="51"/>
        <v>0</v>
      </c>
      <c r="KE44">
        <f t="shared" si="51"/>
        <v>0</v>
      </c>
      <c r="KF44">
        <f t="shared" si="51"/>
        <v>0</v>
      </c>
      <c r="KG44">
        <f t="shared" si="51"/>
        <v>0</v>
      </c>
      <c r="KH44">
        <f t="shared" si="51"/>
        <v>0</v>
      </c>
      <c r="KI44">
        <f t="shared" si="51"/>
        <v>0</v>
      </c>
      <c r="KJ44">
        <f t="shared" si="51"/>
        <v>0</v>
      </c>
      <c r="KK44">
        <f t="shared" si="51"/>
        <v>0</v>
      </c>
      <c r="KL44">
        <f t="shared" si="51"/>
        <v>0</v>
      </c>
      <c r="KM44">
        <f t="shared" si="51"/>
        <v>0</v>
      </c>
      <c r="KN44">
        <f t="shared" si="51"/>
        <v>0</v>
      </c>
      <c r="KO44">
        <f t="shared" si="51"/>
        <v>0</v>
      </c>
      <c r="KP44">
        <f t="shared" si="51"/>
        <v>0</v>
      </c>
      <c r="KQ44">
        <f t="shared" si="51"/>
        <v>0</v>
      </c>
      <c r="KR44">
        <f t="shared" si="51"/>
        <v>0</v>
      </c>
      <c r="KS44">
        <f t="shared" si="51"/>
        <v>0</v>
      </c>
      <c r="KT44">
        <f t="shared" si="51"/>
        <v>0</v>
      </c>
      <c r="KU44">
        <f t="shared" si="51"/>
        <v>0</v>
      </c>
      <c r="KV44">
        <f t="shared" si="51"/>
        <v>0</v>
      </c>
      <c r="KW44">
        <f t="shared" si="51"/>
        <v>0</v>
      </c>
      <c r="KX44">
        <f t="shared" si="51"/>
        <v>0</v>
      </c>
      <c r="KY44">
        <f t="shared" si="51"/>
        <v>0</v>
      </c>
      <c r="KZ44">
        <f t="shared" si="51"/>
        <v>0</v>
      </c>
      <c r="LA44">
        <f t="shared" si="51"/>
        <v>0</v>
      </c>
      <c r="LB44">
        <f t="shared" si="51"/>
        <v>0</v>
      </c>
      <c r="LC44">
        <f t="shared" si="51"/>
        <v>0</v>
      </c>
      <c r="LD44">
        <f t="shared" si="51"/>
        <v>0</v>
      </c>
      <c r="LE44">
        <f t="shared" si="51"/>
        <v>0</v>
      </c>
      <c r="LF44">
        <f t="shared" si="51"/>
        <v>0</v>
      </c>
      <c r="LG44">
        <f t="shared" si="51"/>
        <v>0</v>
      </c>
      <c r="LH44">
        <f t="shared" si="51"/>
        <v>0</v>
      </c>
      <c r="LI44">
        <f t="shared" si="51"/>
        <v>0</v>
      </c>
      <c r="LJ44">
        <f t="shared" si="51"/>
        <v>0</v>
      </c>
      <c r="LK44">
        <f t="shared" si="51"/>
        <v>0</v>
      </c>
      <c r="LL44">
        <f t="shared" si="51"/>
        <v>0</v>
      </c>
      <c r="LM44">
        <f t="shared" si="51"/>
        <v>0</v>
      </c>
      <c r="LN44">
        <f t="shared" si="51"/>
        <v>0</v>
      </c>
      <c r="LO44">
        <f t="shared" si="51"/>
        <v>0</v>
      </c>
      <c r="LP44">
        <f t="shared" si="51"/>
        <v>0</v>
      </c>
      <c r="LQ44">
        <f t="shared" si="52"/>
        <v>0</v>
      </c>
      <c r="LR44">
        <f t="shared" si="52"/>
        <v>0</v>
      </c>
      <c r="LS44">
        <f t="shared" si="52"/>
        <v>0</v>
      </c>
      <c r="LT44">
        <f t="shared" si="52"/>
        <v>0</v>
      </c>
      <c r="LU44">
        <f t="shared" si="52"/>
        <v>0</v>
      </c>
      <c r="LV44">
        <f t="shared" si="52"/>
        <v>0</v>
      </c>
      <c r="LW44">
        <f t="shared" si="52"/>
        <v>0</v>
      </c>
      <c r="LX44">
        <f t="shared" si="52"/>
        <v>0</v>
      </c>
      <c r="LY44">
        <f t="shared" si="52"/>
        <v>0</v>
      </c>
      <c r="LZ44">
        <f t="shared" si="52"/>
        <v>0</v>
      </c>
      <c r="MA44">
        <f t="shared" si="52"/>
        <v>0</v>
      </c>
      <c r="MB44">
        <f t="shared" si="52"/>
        <v>0</v>
      </c>
      <c r="MC44">
        <f t="shared" si="52"/>
        <v>0</v>
      </c>
      <c r="MD44">
        <f t="shared" si="52"/>
        <v>0</v>
      </c>
      <c r="ME44">
        <f t="shared" si="52"/>
        <v>0</v>
      </c>
      <c r="MF44">
        <f t="shared" si="52"/>
        <v>0</v>
      </c>
      <c r="MG44">
        <f t="shared" si="52"/>
        <v>0</v>
      </c>
      <c r="MH44">
        <f t="shared" si="52"/>
        <v>0</v>
      </c>
      <c r="MI44">
        <f t="shared" si="52"/>
        <v>0</v>
      </c>
      <c r="MJ44">
        <f t="shared" si="52"/>
        <v>0</v>
      </c>
      <c r="MK44">
        <f t="shared" si="52"/>
        <v>0</v>
      </c>
      <c r="ML44">
        <f t="shared" si="52"/>
        <v>0</v>
      </c>
      <c r="MM44">
        <f t="shared" si="52"/>
        <v>0</v>
      </c>
      <c r="MN44">
        <f t="shared" si="52"/>
        <v>0</v>
      </c>
      <c r="MO44">
        <f t="shared" si="52"/>
        <v>0</v>
      </c>
      <c r="MP44">
        <f t="shared" si="52"/>
        <v>0</v>
      </c>
      <c r="MQ44">
        <f t="shared" si="52"/>
        <v>0</v>
      </c>
      <c r="MR44">
        <f t="shared" si="52"/>
        <v>0</v>
      </c>
      <c r="MS44">
        <f t="shared" si="52"/>
        <v>0</v>
      </c>
      <c r="MT44">
        <f t="shared" si="52"/>
        <v>0</v>
      </c>
      <c r="MU44">
        <f t="shared" si="52"/>
        <v>0</v>
      </c>
      <c r="MV44">
        <f t="shared" si="52"/>
        <v>0</v>
      </c>
      <c r="MW44">
        <f t="shared" si="52"/>
        <v>0</v>
      </c>
      <c r="MX44">
        <f t="shared" si="52"/>
        <v>0</v>
      </c>
      <c r="MY44">
        <f t="shared" si="52"/>
        <v>0</v>
      </c>
      <c r="MZ44">
        <f t="shared" si="52"/>
        <v>0</v>
      </c>
      <c r="NA44">
        <f t="shared" si="52"/>
        <v>0</v>
      </c>
      <c r="NB44">
        <f t="shared" si="52"/>
        <v>0</v>
      </c>
      <c r="NC44">
        <f t="shared" si="52"/>
        <v>0</v>
      </c>
      <c r="ND44">
        <f t="shared" si="52"/>
        <v>0</v>
      </c>
      <c r="NE44">
        <f t="shared" si="52"/>
        <v>0</v>
      </c>
    </row>
    <row r="45" spans="1:369" x14ac:dyDescent="0.35">
      <c r="A45" t="s">
        <v>346</v>
      </c>
      <c r="B45">
        <f ca="1">IF(Toolkit!E34="Basic (B)",1,IF(Toolkit!E34="Medium-Low (ML)",2,IF(Toolkit!E34="Medium-High (MH)",3,IF(Toolkit!E34="High (H)",4,0))))</f>
        <v>0</v>
      </c>
      <c r="C45">
        <v>1</v>
      </c>
      <c r="D45">
        <f t="shared" si="53"/>
        <v>8.3333332638888882E-2</v>
      </c>
      <c r="E45">
        <f t="shared" ref="E45:E53" si="54">F44</f>
        <v>30.000002749999972</v>
      </c>
      <c r="F45">
        <f>360*SUM($D$43:D45)</f>
        <v>60.000002499999972</v>
      </c>
      <c r="H45" t="s">
        <v>713</v>
      </c>
      <c r="I45">
        <f t="shared" si="47"/>
        <v>0</v>
      </c>
      <c r="J45">
        <f t="shared" si="47"/>
        <v>0</v>
      </c>
      <c r="K45">
        <f t="shared" si="47"/>
        <v>0</v>
      </c>
      <c r="L45">
        <f t="shared" si="47"/>
        <v>0</v>
      </c>
      <c r="M45">
        <f t="shared" si="47"/>
        <v>0</v>
      </c>
      <c r="N45">
        <f t="shared" si="47"/>
        <v>0</v>
      </c>
      <c r="O45">
        <f t="shared" si="47"/>
        <v>0</v>
      </c>
      <c r="P45">
        <f t="shared" si="47"/>
        <v>0</v>
      </c>
      <c r="Q45">
        <f t="shared" si="47"/>
        <v>0</v>
      </c>
      <c r="R45">
        <f t="shared" si="47"/>
        <v>0</v>
      </c>
      <c r="S45">
        <f t="shared" si="47"/>
        <v>0</v>
      </c>
      <c r="T45">
        <f t="shared" si="47"/>
        <v>0</v>
      </c>
      <c r="U45">
        <f t="shared" si="47"/>
        <v>0</v>
      </c>
      <c r="V45">
        <f t="shared" si="47"/>
        <v>0</v>
      </c>
      <c r="W45">
        <f t="shared" si="47"/>
        <v>0</v>
      </c>
      <c r="X45">
        <f t="shared" si="47"/>
        <v>0</v>
      </c>
      <c r="Y45">
        <f t="shared" si="47"/>
        <v>0</v>
      </c>
      <c r="Z45">
        <f t="shared" si="47"/>
        <v>0</v>
      </c>
      <c r="AA45">
        <f t="shared" si="47"/>
        <v>0</v>
      </c>
      <c r="AB45">
        <f t="shared" si="47"/>
        <v>0</v>
      </c>
      <c r="AC45">
        <f t="shared" si="47"/>
        <v>0</v>
      </c>
      <c r="AD45">
        <f t="shared" si="47"/>
        <v>0</v>
      </c>
      <c r="AE45">
        <f t="shared" si="47"/>
        <v>0</v>
      </c>
      <c r="AF45">
        <f t="shared" si="47"/>
        <v>0</v>
      </c>
      <c r="AG45">
        <f t="shared" si="47"/>
        <v>0</v>
      </c>
      <c r="AH45">
        <f t="shared" si="47"/>
        <v>0</v>
      </c>
      <c r="AI45">
        <f t="shared" si="47"/>
        <v>0</v>
      </c>
      <c r="AJ45">
        <f t="shared" si="47"/>
        <v>0</v>
      </c>
      <c r="AK45">
        <f t="shared" si="47"/>
        <v>0</v>
      </c>
      <c r="AL45">
        <f t="shared" si="47"/>
        <v>0</v>
      </c>
      <c r="AM45">
        <f t="shared" si="47"/>
        <v>0</v>
      </c>
      <c r="AN45">
        <f t="shared" ca="1" si="47"/>
        <v>0</v>
      </c>
      <c r="AO45">
        <f t="shared" ca="1" si="47"/>
        <v>0</v>
      </c>
      <c r="AP45">
        <f t="shared" ca="1" si="47"/>
        <v>0</v>
      </c>
      <c r="AQ45">
        <f t="shared" ca="1" si="47"/>
        <v>0</v>
      </c>
      <c r="AR45">
        <f t="shared" ca="1" si="47"/>
        <v>0</v>
      </c>
      <c r="AS45">
        <f t="shared" ca="1" si="47"/>
        <v>0</v>
      </c>
      <c r="AT45">
        <f t="shared" ca="1" si="47"/>
        <v>0</v>
      </c>
      <c r="AU45">
        <f t="shared" ca="1" si="47"/>
        <v>0</v>
      </c>
      <c r="AV45">
        <f t="shared" ca="1" si="47"/>
        <v>0</v>
      </c>
      <c r="AW45">
        <f t="shared" ca="1" si="47"/>
        <v>0</v>
      </c>
      <c r="AX45">
        <f t="shared" ca="1" si="47"/>
        <v>0</v>
      </c>
      <c r="AY45">
        <f t="shared" ca="1" si="47"/>
        <v>0</v>
      </c>
      <c r="AZ45">
        <f t="shared" ca="1" si="47"/>
        <v>0</v>
      </c>
      <c r="BA45">
        <f t="shared" ca="1" si="47"/>
        <v>0</v>
      </c>
      <c r="BB45">
        <f t="shared" ca="1" si="47"/>
        <v>0</v>
      </c>
      <c r="BC45">
        <f t="shared" ca="1" si="47"/>
        <v>0</v>
      </c>
      <c r="BD45">
        <f t="shared" ca="1" si="47"/>
        <v>0</v>
      </c>
      <c r="BE45">
        <f t="shared" ca="1" si="47"/>
        <v>0</v>
      </c>
      <c r="BF45">
        <f t="shared" ca="1" si="47"/>
        <v>0</v>
      </c>
      <c r="BG45">
        <f t="shared" ca="1" si="47"/>
        <v>0</v>
      </c>
      <c r="BH45">
        <f t="shared" ca="1" si="47"/>
        <v>0</v>
      </c>
      <c r="BI45">
        <f t="shared" ca="1" si="47"/>
        <v>0</v>
      </c>
      <c r="BJ45">
        <f t="shared" ca="1" si="47"/>
        <v>0</v>
      </c>
      <c r="BK45">
        <f t="shared" ca="1" si="47"/>
        <v>0</v>
      </c>
      <c r="BL45">
        <f t="shared" ca="1" si="47"/>
        <v>0</v>
      </c>
      <c r="BM45">
        <f t="shared" ca="1" si="47"/>
        <v>0</v>
      </c>
      <c r="BN45">
        <f t="shared" ca="1" si="47"/>
        <v>0</v>
      </c>
      <c r="BO45">
        <f t="shared" ca="1" si="47"/>
        <v>0</v>
      </c>
      <c r="BP45">
        <f t="shared" ca="1" si="47"/>
        <v>0</v>
      </c>
      <c r="BQ45">
        <f t="shared" ca="1" si="47"/>
        <v>0</v>
      </c>
      <c r="BR45">
        <f t="shared" si="47"/>
        <v>0</v>
      </c>
      <c r="BS45">
        <f t="shared" si="47"/>
        <v>0</v>
      </c>
      <c r="BT45">
        <f t="shared" si="47"/>
        <v>0</v>
      </c>
      <c r="BU45">
        <f t="shared" si="48"/>
        <v>0</v>
      </c>
      <c r="BV45">
        <f t="shared" si="48"/>
        <v>0</v>
      </c>
      <c r="BW45">
        <f t="shared" si="48"/>
        <v>0</v>
      </c>
      <c r="BX45">
        <f t="shared" si="48"/>
        <v>0</v>
      </c>
      <c r="BY45">
        <f t="shared" si="48"/>
        <v>0</v>
      </c>
      <c r="BZ45">
        <f t="shared" si="48"/>
        <v>0</v>
      </c>
      <c r="CA45">
        <f t="shared" si="48"/>
        <v>0</v>
      </c>
      <c r="CB45">
        <f t="shared" si="48"/>
        <v>0</v>
      </c>
      <c r="CC45">
        <f t="shared" si="48"/>
        <v>0</v>
      </c>
      <c r="CD45">
        <f t="shared" si="48"/>
        <v>0</v>
      </c>
      <c r="CE45">
        <f t="shared" si="48"/>
        <v>0</v>
      </c>
      <c r="CF45">
        <f t="shared" si="48"/>
        <v>0</v>
      </c>
      <c r="CG45">
        <f t="shared" si="48"/>
        <v>0</v>
      </c>
      <c r="CH45">
        <f t="shared" si="48"/>
        <v>0</v>
      </c>
      <c r="CI45">
        <f t="shared" si="48"/>
        <v>0</v>
      </c>
      <c r="CJ45">
        <f t="shared" si="48"/>
        <v>0</v>
      </c>
      <c r="CK45">
        <f t="shared" si="48"/>
        <v>0</v>
      </c>
      <c r="CL45">
        <f t="shared" si="48"/>
        <v>0</v>
      </c>
      <c r="CM45">
        <f t="shared" si="48"/>
        <v>0</v>
      </c>
      <c r="CN45">
        <f t="shared" si="48"/>
        <v>0</v>
      </c>
      <c r="CO45">
        <f t="shared" si="48"/>
        <v>0</v>
      </c>
      <c r="CP45">
        <f t="shared" si="48"/>
        <v>0</v>
      </c>
      <c r="CQ45">
        <f t="shared" si="48"/>
        <v>0</v>
      </c>
      <c r="CR45">
        <f t="shared" si="48"/>
        <v>0</v>
      </c>
      <c r="CS45">
        <f t="shared" si="48"/>
        <v>0</v>
      </c>
      <c r="CT45">
        <f t="shared" si="48"/>
        <v>0</v>
      </c>
      <c r="CU45">
        <f t="shared" si="48"/>
        <v>0</v>
      </c>
      <c r="CV45">
        <f t="shared" si="48"/>
        <v>0</v>
      </c>
      <c r="CW45">
        <f t="shared" si="48"/>
        <v>0</v>
      </c>
      <c r="CX45">
        <f t="shared" si="48"/>
        <v>0</v>
      </c>
      <c r="CY45">
        <f t="shared" si="48"/>
        <v>0</v>
      </c>
      <c r="CZ45">
        <f t="shared" si="48"/>
        <v>0</v>
      </c>
      <c r="DA45">
        <f t="shared" si="48"/>
        <v>0</v>
      </c>
      <c r="DB45">
        <f t="shared" si="48"/>
        <v>0</v>
      </c>
      <c r="DC45">
        <f t="shared" si="48"/>
        <v>0</v>
      </c>
      <c r="DD45">
        <f t="shared" si="48"/>
        <v>0</v>
      </c>
      <c r="DE45">
        <f t="shared" si="48"/>
        <v>0</v>
      </c>
      <c r="DF45">
        <f t="shared" si="48"/>
        <v>0</v>
      </c>
      <c r="DG45">
        <f t="shared" si="48"/>
        <v>0</v>
      </c>
      <c r="DH45">
        <f t="shared" si="48"/>
        <v>0</v>
      </c>
      <c r="DI45">
        <f t="shared" si="48"/>
        <v>0</v>
      </c>
      <c r="DJ45">
        <f t="shared" si="48"/>
        <v>0</v>
      </c>
      <c r="DK45">
        <f t="shared" si="48"/>
        <v>0</v>
      </c>
      <c r="DL45">
        <f t="shared" si="48"/>
        <v>0</v>
      </c>
      <c r="DM45">
        <f t="shared" si="48"/>
        <v>0</v>
      </c>
      <c r="DN45">
        <f t="shared" si="48"/>
        <v>0</v>
      </c>
      <c r="DO45">
        <f t="shared" si="48"/>
        <v>0</v>
      </c>
      <c r="DP45">
        <f t="shared" si="48"/>
        <v>0</v>
      </c>
      <c r="DQ45">
        <f t="shared" si="48"/>
        <v>0</v>
      </c>
      <c r="DR45">
        <f t="shared" si="48"/>
        <v>0</v>
      </c>
      <c r="DS45">
        <f t="shared" si="48"/>
        <v>0</v>
      </c>
      <c r="DT45">
        <f t="shared" si="48"/>
        <v>0</v>
      </c>
      <c r="DU45">
        <f t="shared" si="48"/>
        <v>0</v>
      </c>
      <c r="DV45">
        <f t="shared" si="48"/>
        <v>0</v>
      </c>
      <c r="DW45">
        <f t="shared" si="48"/>
        <v>0</v>
      </c>
      <c r="DX45">
        <f t="shared" si="48"/>
        <v>0</v>
      </c>
      <c r="DY45">
        <f t="shared" si="48"/>
        <v>0</v>
      </c>
      <c r="DZ45">
        <f t="shared" si="48"/>
        <v>0</v>
      </c>
      <c r="EA45">
        <f t="shared" si="48"/>
        <v>0</v>
      </c>
      <c r="EB45">
        <f t="shared" si="48"/>
        <v>0</v>
      </c>
      <c r="EC45">
        <f t="shared" si="48"/>
        <v>0</v>
      </c>
      <c r="ED45">
        <f t="shared" si="48"/>
        <v>0</v>
      </c>
      <c r="EE45">
        <f t="shared" si="48"/>
        <v>0</v>
      </c>
      <c r="EF45">
        <f t="shared" si="48"/>
        <v>0</v>
      </c>
      <c r="EG45">
        <f t="shared" si="49"/>
        <v>0</v>
      </c>
      <c r="EH45">
        <f t="shared" si="49"/>
        <v>0</v>
      </c>
      <c r="EI45">
        <f t="shared" si="49"/>
        <v>0</v>
      </c>
      <c r="EJ45">
        <f t="shared" si="49"/>
        <v>0</v>
      </c>
      <c r="EK45">
        <f t="shared" si="49"/>
        <v>0</v>
      </c>
      <c r="EL45">
        <f t="shared" si="49"/>
        <v>0</v>
      </c>
      <c r="EM45">
        <f t="shared" si="49"/>
        <v>0</v>
      </c>
      <c r="EN45">
        <f t="shared" si="49"/>
        <v>0</v>
      </c>
      <c r="EO45">
        <f t="shared" si="49"/>
        <v>0</v>
      </c>
      <c r="EP45">
        <f t="shared" si="49"/>
        <v>0</v>
      </c>
      <c r="EQ45">
        <f t="shared" si="49"/>
        <v>0</v>
      </c>
      <c r="ER45">
        <f t="shared" si="49"/>
        <v>0</v>
      </c>
      <c r="ES45">
        <f t="shared" si="49"/>
        <v>0</v>
      </c>
      <c r="ET45">
        <f t="shared" si="49"/>
        <v>0</v>
      </c>
      <c r="EU45">
        <f t="shared" si="49"/>
        <v>0</v>
      </c>
      <c r="EV45">
        <f t="shared" si="49"/>
        <v>0</v>
      </c>
      <c r="EW45">
        <f t="shared" si="49"/>
        <v>0</v>
      </c>
      <c r="EX45">
        <f t="shared" si="49"/>
        <v>0</v>
      </c>
      <c r="EY45">
        <f t="shared" si="49"/>
        <v>0</v>
      </c>
      <c r="EZ45">
        <f t="shared" si="49"/>
        <v>0</v>
      </c>
      <c r="FA45">
        <f t="shared" si="49"/>
        <v>0</v>
      </c>
      <c r="FB45">
        <f t="shared" si="49"/>
        <v>0</v>
      </c>
      <c r="FC45">
        <f t="shared" si="49"/>
        <v>0</v>
      </c>
      <c r="FD45">
        <f t="shared" si="49"/>
        <v>0</v>
      </c>
      <c r="FE45">
        <f t="shared" si="49"/>
        <v>0</v>
      </c>
      <c r="FF45">
        <f t="shared" si="49"/>
        <v>0</v>
      </c>
      <c r="FG45">
        <f t="shared" si="49"/>
        <v>0</v>
      </c>
      <c r="FH45">
        <f t="shared" si="49"/>
        <v>0</v>
      </c>
      <c r="FI45">
        <f t="shared" si="49"/>
        <v>0</v>
      </c>
      <c r="FJ45">
        <f t="shared" si="49"/>
        <v>0</v>
      </c>
      <c r="FK45">
        <f t="shared" si="49"/>
        <v>0</v>
      </c>
      <c r="FL45">
        <f t="shared" si="49"/>
        <v>0</v>
      </c>
      <c r="FM45">
        <f t="shared" si="49"/>
        <v>0</v>
      </c>
      <c r="FN45">
        <f t="shared" si="49"/>
        <v>0</v>
      </c>
      <c r="FO45">
        <f t="shared" si="49"/>
        <v>0</v>
      </c>
      <c r="FP45">
        <f t="shared" si="49"/>
        <v>0</v>
      </c>
      <c r="FQ45">
        <f t="shared" si="49"/>
        <v>0</v>
      </c>
      <c r="FR45">
        <f t="shared" si="49"/>
        <v>0</v>
      </c>
      <c r="FS45">
        <f t="shared" si="49"/>
        <v>0</v>
      </c>
      <c r="FT45">
        <f t="shared" si="49"/>
        <v>0</v>
      </c>
      <c r="FU45">
        <f t="shared" si="49"/>
        <v>0</v>
      </c>
      <c r="FV45">
        <f t="shared" si="49"/>
        <v>0</v>
      </c>
      <c r="FW45">
        <f t="shared" si="49"/>
        <v>0</v>
      </c>
      <c r="FX45">
        <f t="shared" si="49"/>
        <v>0</v>
      </c>
      <c r="FY45">
        <f t="shared" si="49"/>
        <v>0</v>
      </c>
      <c r="FZ45">
        <f t="shared" si="49"/>
        <v>0</v>
      </c>
      <c r="GA45">
        <f t="shared" si="49"/>
        <v>0</v>
      </c>
      <c r="GB45">
        <f t="shared" si="49"/>
        <v>0</v>
      </c>
      <c r="GC45">
        <f t="shared" si="49"/>
        <v>0</v>
      </c>
      <c r="GD45">
        <f t="shared" si="49"/>
        <v>0</v>
      </c>
      <c r="GE45">
        <f t="shared" si="49"/>
        <v>0</v>
      </c>
      <c r="GF45">
        <f t="shared" si="49"/>
        <v>0</v>
      </c>
      <c r="GG45">
        <f t="shared" si="49"/>
        <v>0</v>
      </c>
      <c r="GH45">
        <f t="shared" si="49"/>
        <v>0</v>
      </c>
      <c r="GI45">
        <f t="shared" si="49"/>
        <v>0</v>
      </c>
      <c r="GJ45">
        <f t="shared" si="49"/>
        <v>0</v>
      </c>
      <c r="GK45">
        <f t="shared" si="49"/>
        <v>0</v>
      </c>
      <c r="GL45">
        <f t="shared" si="49"/>
        <v>0</v>
      </c>
      <c r="GM45">
        <f t="shared" si="49"/>
        <v>0</v>
      </c>
      <c r="GN45">
        <f t="shared" si="49"/>
        <v>0</v>
      </c>
      <c r="GO45">
        <f t="shared" si="49"/>
        <v>0</v>
      </c>
      <c r="GP45">
        <f t="shared" si="49"/>
        <v>0</v>
      </c>
      <c r="GQ45">
        <f t="shared" si="49"/>
        <v>0</v>
      </c>
      <c r="GR45">
        <f t="shared" si="49"/>
        <v>0</v>
      </c>
      <c r="GS45">
        <f t="shared" si="50"/>
        <v>0</v>
      </c>
      <c r="GT45">
        <f t="shared" si="50"/>
        <v>0</v>
      </c>
      <c r="GU45">
        <f t="shared" si="50"/>
        <v>0</v>
      </c>
      <c r="GV45">
        <f t="shared" si="50"/>
        <v>0</v>
      </c>
      <c r="GW45">
        <f t="shared" si="50"/>
        <v>0</v>
      </c>
      <c r="GX45">
        <f t="shared" si="50"/>
        <v>0</v>
      </c>
      <c r="GY45">
        <f t="shared" si="50"/>
        <v>0</v>
      </c>
      <c r="GZ45">
        <f t="shared" si="50"/>
        <v>0</v>
      </c>
      <c r="HA45">
        <f t="shared" si="50"/>
        <v>0</v>
      </c>
      <c r="HB45">
        <f t="shared" si="50"/>
        <v>0</v>
      </c>
      <c r="HC45">
        <f t="shared" si="50"/>
        <v>0</v>
      </c>
      <c r="HD45">
        <f t="shared" si="50"/>
        <v>0</v>
      </c>
      <c r="HE45">
        <f t="shared" si="50"/>
        <v>0</v>
      </c>
      <c r="HF45">
        <f t="shared" si="50"/>
        <v>0</v>
      </c>
      <c r="HG45">
        <f t="shared" si="50"/>
        <v>0</v>
      </c>
      <c r="HH45">
        <f t="shared" si="50"/>
        <v>0</v>
      </c>
      <c r="HI45">
        <f t="shared" si="50"/>
        <v>0</v>
      </c>
      <c r="HJ45">
        <f t="shared" si="50"/>
        <v>0</v>
      </c>
      <c r="HK45">
        <f t="shared" si="50"/>
        <v>0</v>
      </c>
      <c r="HL45">
        <f t="shared" si="50"/>
        <v>0</v>
      </c>
      <c r="HM45">
        <f t="shared" si="50"/>
        <v>0</v>
      </c>
      <c r="HN45">
        <f t="shared" si="50"/>
        <v>0</v>
      </c>
      <c r="HO45">
        <f t="shared" si="50"/>
        <v>0</v>
      </c>
      <c r="HP45">
        <f t="shared" si="50"/>
        <v>0</v>
      </c>
      <c r="HQ45">
        <f t="shared" si="50"/>
        <v>0</v>
      </c>
      <c r="HR45">
        <f t="shared" si="50"/>
        <v>0</v>
      </c>
      <c r="HS45">
        <f t="shared" si="50"/>
        <v>0</v>
      </c>
      <c r="HT45">
        <f t="shared" si="50"/>
        <v>0</v>
      </c>
      <c r="HU45">
        <f t="shared" si="50"/>
        <v>0</v>
      </c>
      <c r="HV45">
        <f t="shared" si="50"/>
        <v>0</v>
      </c>
      <c r="HW45">
        <f t="shared" si="50"/>
        <v>0</v>
      </c>
      <c r="HX45">
        <f t="shared" si="50"/>
        <v>0</v>
      </c>
      <c r="HY45">
        <f t="shared" si="50"/>
        <v>0</v>
      </c>
      <c r="HZ45">
        <f t="shared" si="50"/>
        <v>0</v>
      </c>
      <c r="IA45">
        <f t="shared" si="50"/>
        <v>0</v>
      </c>
      <c r="IB45">
        <f t="shared" si="50"/>
        <v>0</v>
      </c>
      <c r="IC45">
        <f t="shared" si="50"/>
        <v>0</v>
      </c>
      <c r="ID45">
        <f t="shared" si="50"/>
        <v>0</v>
      </c>
      <c r="IE45">
        <f t="shared" si="50"/>
        <v>0</v>
      </c>
      <c r="IF45">
        <f t="shared" si="50"/>
        <v>0</v>
      </c>
      <c r="IG45">
        <f t="shared" si="50"/>
        <v>0</v>
      </c>
      <c r="IH45">
        <f t="shared" si="50"/>
        <v>0</v>
      </c>
      <c r="II45">
        <f t="shared" si="50"/>
        <v>0</v>
      </c>
      <c r="IJ45">
        <f t="shared" si="50"/>
        <v>0</v>
      </c>
      <c r="IK45">
        <f t="shared" si="50"/>
        <v>0</v>
      </c>
      <c r="IL45">
        <f t="shared" si="50"/>
        <v>0</v>
      </c>
      <c r="IM45">
        <f t="shared" si="50"/>
        <v>0</v>
      </c>
      <c r="IN45">
        <f t="shared" si="50"/>
        <v>0</v>
      </c>
      <c r="IO45">
        <f t="shared" si="50"/>
        <v>0</v>
      </c>
      <c r="IP45">
        <f t="shared" si="50"/>
        <v>0</v>
      </c>
      <c r="IQ45">
        <f t="shared" si="50"/>
        <v>0</v>
      </c>
      <c r="IR45">
        <f t="shared" si="50"/>
        <v>0</v>
      </c>
      <c r="IS45">
        <f t="shared" si="50"/>
        <v>0</v>
      </c>
      <c r="IT45">
        <f t="shared" si="50"/>
        <v>0</v>
      </c>
      <c r="IU45">
        <f t="shared" si="50"/>
        <v>0</v>
      </c>
      <c r="IV45">
        <f t="shared" si="50"/>
        <v>0</v>
      </c>
      <c r="IW45">
        <f t="shared" si="50"/>
        <v>0</v>
      </c>
      <c r="IX45">
        <f t="shared" si="50"/>
        <v>0</v>
      </c>
      <c r="IY45">
        <f t="shared" si="50"/>
        <v>0</v>
      </c>
      <c r="IZ45">
        <f t="shared" si="50"/>
        <v>0</v>
      </c>
      <c r="JA45">
        <f t="shared" si="50"/>
        <v>0</v>
      </c>
      <c r="JB45">
        <f t="shared" si="50"/>
        <v>0</v>
      </c>
      <c r="JC45">
        <f t="shared" si="50"/>
        <v>0</v>
      </c>
      <c r="JD45">
        <f t="shared" si="50"/>
        <v>0</v>
      </c>
      <c r="JE45">
        <f t="shared" si="51"/>
        <v>0</v>
      </c>
      <c r="JF45">
        <f t="shared" si="51"/>
        <v>0</v>
      </c>
      <c r="JG45">
        <f t="shared" si="51"/>
        <v>0</v>
      </c>
      <c r="JH45">
        <f t="shared" si="51"/>
        <v>0</v>
      </c>
      <c r="JI45">
        <f t="shared" si="51"/>
        <v>0</v>
      </c>
      <c r="JJ45">
        <f t="shared" si="51"/>
        <v>0</v>
      </c>
      <c r="JK45">
        <f t="shared" si="51"/>
        <v>0</v>
      </c>
      <c r="JL45">
        <f t="shared" si="51"/>
        <v>0</v>
      </c>
      <c r="JM45">
        <f t="shared" si="51"/>
        <v>0</v>
      </c>
      <c r="JN45">
        <f t="shared" si="51"/>
        <v>0</v>
      </c>
      <c r="JO45">
        <f t="shared" si="51"/>
        <v>0</v>
      </c>
      <c r="JP45">
        <f t="shared" si="51"/>
        <v>0</v>
      </c>
      <c r="JQ45">
        <f t="shared" si="51"/>
        <v>0</v>
      </c>
      <c r="JR45">
        <f t="shared" si="51"/>
        <v>0</v>
      </c>
      <c r="JS45">
        <f t="shared" si="51"/>
        <v>0</v>
      </c>
      <c r="JT45">
        <f t="shared" si="51"/>
        <v>0</v>
      </c>
      <c r="JU45">
        <f t="shared" si="51"/>
        <v>0</v>
      </c>
      <c r="JV45">
        <f t="shared" si="51"/>
        <v>0</v>
      </c>
      <c r="JW45">
        <f t="shared" si="51"/>
        <v>0</v>
      </c>
      <c r="JX45">
        <f t="shared" si="51"/>
        <v>0</v>
      </c>
      <c r="JY45">
        <f t="shared" si="51"/>
        <v>0</v>
      </c>
      <c r="JZ45">
        <f t="shared" si="51"/>
        <v>0</v>
      </c>
      <c r="KA45">
        <f t="shared" si="51"/>
        <v>0</v>
      </c>
      <c r="KB45">
        <f t="shared" si="51"/>
        <v>0</v>
      </c>
      <c r="KC45">
        <f t="shared" si="51"/>
        <v>0</v>
      </c>
      <c r="KD45">
        <f t="shared" si="51"/>
        <v>0</v>
      </c>
      <c r="KE45">
        <f t="shared" si="51"/>
        <v>0</v>
      </c>
      <c r="KF45">
        <f t="shared" si="51"/>
        <v>0</v>
      </c>
      <c r="KG45">
        <f t="shared" si="51"/>
        <v>0</v>
      </c>
      <c r="KH45">
        <f t="shared" si="51"/>
        <v>0</v>
      </c>
      <c r="KI45">
        <f t="shared" si="51"/>
        <v>0</v>
      </c>
      <c r="KJ45">
        <f t="shared" si="51"/>
        <v>0</v>
      </c>
      <c r="KK45">
        <f t="shared" si="51"/>
        <v>0</v>
      </c>
      <c r="KL45">
        <f t="shared" si="51"/>
        <v>0</v>
      </c>
      <c r="KM45">
        <f t="shared" si="51"/>
        <v>0</v>
      </c>
      <c r="KN45">
        <f t="shared" si="51"/>
        <v>0</v>
      </c>
      <c r="KO45">
        <f t="shared" si="51"/>
        <v>0</v>
      </c>
      <c r="KP45">
        <f t="shared" si="51"/>
        <v>0</v>
      </c>
      <c r="KQ45">
        <f t="shared" si="51"/>
        <v>0</v>
      </c>
      <c r="KR45">
        <f t="shared" si="51"/>
        <v>0</v>
      </c>
      <c r="KS45">
        <f t="shared" si="51"/>
        <v>0</v>
      </c>
      <c r="KT45">
        <f t="shared" si="51"/>
        <v>0</v>
      </c>
      <c r="KU45">
        <f t="shared" si="51"/>
        <v>0</v>
      </c>
      <c r="KV45">
        <f t="shared" si="51"/>
        <v>0</v>
      </c>
      <c r="KW45">
        <f t="shared" si="51"/>
        <v>0</v>
      </c>
      <c r="KX45">
        <f t="shared" si="51"/>
        <v>0</v>
      </c>
      <c r="KY45">
        <f t="shared" si="51"/>
        <v>0</v>
      </c>
      <c r="KZ45">
        <f t="shared" si="51"/>
        <v>0</v>
      </c>
      <c r="LA45">
        <f t="shared" si="51"/>
        <v>0</v>
      </c>
      <c r="LB45">
        <f t="shared" si="51"/>
        <v>0</v>
      </c>
      <c r="LC45">
        <f t="shared" si="51"/>
        <v>0</v>
      </c>
      <c r="LD45">
        <f t="shared" si="51"/>
        <v>0</v>
      </c>
      <c r="LE45">
        <f t="shared" si="51"/>
        <v>0</v>
      </c>
      <c r="LF45">
        <f t="shared" si="51"/>
        <v>0</v>
      </c>
      <c r="LG45">
        <f t="shared" si="51"/>
        <v>0</v>
      </c>
      <c r="LH45">
        <f t="shared" si="51"/>
        <v>0</v>
      </c>
      <c r="LI45">
        <f t="shared" si="51"/>
        <v>0</v>
      </c>
      <c r="LJ45">
        <f t="shared" si="51"/>
        <v>0</v>
      </c>
      <c r="LK45">
        <f t="shared" si="51"/>
        <v>0</v>
      </c>
      <c r="LL45">
        <f t="shared" si="51"/>
        <v>0</v>
      </c>
      <c r="LM45">
        <f t="shared" si="51"/>
        <v>0</v>
      </c>
      <c r="LN45">
        <f t="shared" si="51"/>
        <v>0</v>
      </c>
      <c r="LO45">
        <f t="shared" si="51"/>
        <v>0</v>
      </c>
      <c r="LP45">
        <f t="shared" si="51"/>
        <v>0</v>
      </c>
      <c r="LQ45">
        <f t="shared" si="52"/>
        <v>0</v>
      </c>
      <c r="LR45">
        <f t="shared" si="52"/>
        <v>0</v>
      </c>
      <c r="LS45">
        <f t="shared" si="52"/>
        <v>0</v>
      </c>
      <c r="LT45">
        <f t="shared" si="52"/>
        <v>0</v>
      </c>
      <c r="LU45">
        <f t="shared" si="52"/>
        <v>0</v>
      </c>
      <c r="LV45">
        <f t="shared" si="52"/>
        <v>0</v>
      </c>
      <c r="LW45">
        <f t="shared" si="52"/>
        <v>0</v>
      </c>
      <c r="LX45">
        <f t="shared" si="52"/>
        <v>0</v>
      </c>
      <c r="LY45">
        <f t="shared" si="52"/>
        <v>0</v>
      </c>
      <c r="LZ45">
        <f t="shared" si="52"/>
        <v>0</v>
      </c>
      <c r="MA45">
        <f t="shared" si="52"/>
        <v>0</v>
      </c>
      <c r="MB45">
        <f t="shared" si="52"/>
        <v>0</v>
      </c>
      <c r="MC45">
        <f t="shared" si="52"/>
        <v>0</v>
      </c>
      <c r="MD45">
        <f t="shared" si="52"/>
        <v>0</v>
      </c>
      <c r="ME45">
        <f t="shared" si="52"/>
        <v>0</v>
      </c>
      <c r="MF45">
        <f t="shared" si="52"/>
        <v>0</v>
      </c>
      <c r="MG45">
        <f t="shared" si="52"/>
        <v>0</v>
      </c>
      <c r="MH45">
        <f t="shared" si="52"/>
        <v>0</v>
      </c>
      <c r="MI45">
        <f t="shared" si="52"/>
        <v>0</v>
      </c>
      <c r="MJ45">
        <f t="shared" si="52"/>
        <v>0</v>
      </c>
      <c r="MK45">
        <f t="shared" si="52"/>
        <v>0</v>
      </c>
      <c r="ML45">
        <f t="shared" si="52"/>
        <v>0</v>
      </c>
      <c r="MM45">
        <f t="shared" si="52"/>
        <v>0</v>
      </c>
      <c r="MN45">
        <f t="shared" si="52"/>
        <v>0</v>
      </c>
      <c r="MO45">
        <f t="shared" si="52"/>
        <v>0</v>
      </c>
      <c r="MP45">
        <f t="shared" si="52"/>
        <v>0</v>
      </c>
      <c r="MQ45">
        <f t="shared" si="52"/>
        <v>0</v>
      </c>
      <c r="MR45">
        <f t="shared" si="52"/>
        <v>0</v>
      </c>
      <c r="MS45">
        <f t="shared" si="52"/>
        <v>0</v>
      </c>
      <c r="MT45">
        <f t="shared" si="52"/>
        <v>0</v>
      </c>
      <c r="MU45">
        <f t="shared" si="52"/>
        <v>0</v>
      </c>
      <c r="MV45">
        <f t="shared" si="52"/>
        <v>0</v>
      </c>
      <c r="MW45">
        <f t="shared" si="52"/>
        <v>0</v>
      </c>
      <c r="MX45">
        <f t="shared" si="52"/>
        <v>0</v>
      </c>
      <c r="MY45">
        <f t="shared" si="52"/>
        <v>0</v>
      </c>
      <c r="MZ45">
        <f t="shared" si="52"/>
        <v>0</v>
      </c>
      <c r="NA45">
        <f t="shared" si="52"/>
        <v>0</v>
      </c>
      <c r="NB45">
        <f t="shared" si="52"/>
        <v>0</v>
      </c>
      <c r="NC45">
        <f t="shared" si="52"/>
        <v>0</v>
      </c>
      <c r="ND45">
        <f t="shared" si="52"/>
        <v>0</v>
      </c>
      <c r="NE45">
        <f t="shared" si="52"/>
        <v>0</v>
      </c>
    </row>
    <row r="46" spans="1:369" x14ac:dyDescent="0.35">
      <c r="A46" t="s">
        <v>364</v>
      </c>
      <c r="B46">
        <f ca="1">IF(Toolkit!E35="Basic (B)",1,IF(Toolkit!E35="Medium-Low (ML)",2,IF(Toolkit!E35="Medium-High (MH)",3,IF(Toolkit!E35="High (H)",4,0))))</f>
        <v>0</v>
      </c>
      <c r="C46">
        <v>1</v>
      </c>
      <c r="D46">
        <f t="shared" si="53"/>
        <v>8.3333332638888882E-2</v>
      </c>
      <c r="E46">
        <f t="shared" si="54"/>
        <v>60.000002499999972</v>
      </c>
      <c r="F46">
        <f>360*SUM($D$43:D46)</f>
        <v>90.000002249999966</v>
      </c>
      <c r="H46" t="s">
        <v>714</v>
      </c>
      <c r="I46">
        <f t="shared" si="47"/>
        <v>0</v>
      </c>
      <c r="J46">
        <f t="shared" si="47"/>
        <v>0</v>
      </c>
      <c r="K46">
        <f t="shared" si="47"/>
        <v>0</v>
      </c>
      <c r="L46">
        <f t="shared" si="47"/>
        <v>0</v>
      </c>
      <c r="M46">
        <f t="shared" si="47"/>
        <v>0</v>
      </c>
      <c r="N46">
        <f t="shared" si="47"/>
        <v>0</v>
      </c>
      <c r="O46">
        <f t="shared" si="47"/>
        <v>0</v>
      </c>
      <c r="P46">
        <f t="shared" si="47"/>
        <v>0</v>
      </c>
      <c r="Q46">
        <f t="shared" si="47"/>
        <v>0</v>
      </c>
      <c r="R46">
        <f t="shared" si="47"/>
        <v>0</v>
      </c>
      <c r="S46">
        <f t="shared" si="47"/>
        <v>0</v>
      </c>
      <c r="T46">
        <f t="shared" si="47"/>
        <v>0</v>
      </c>
      <c r="U46">
        <f t="shared" si="47"/>
        <v>0</v>
      </c>
      <c r="V46">
        <f t="shared" si="47"/>
        <v>0</v>
      </c>
      <c r="W46">
        <f t="shared" si="47"/>
        <v>0</v>
      </c>
      <c r="X46">
        <f t="shared" si="47"/>
        <v>0</v>
      </c>
      <c r="Y46">
        <f t="shared" si="47"/>
        <v>0</v>
      </c>
      <c r="Z46">
        <f t="shared" si="47"/>
        <v>0</v>
      </c>
      <c r="AA46">
        <f t="shared" si="47"/>
        <v>0</v>
      </c>
      <c r="AB46">
        <f t="shared" si="47"/>
        <v>0</v>
      </c>
      <c r="AC46">
        <f t="shared" si="47"/>
        <v>0</v>
      </c>
      <c r="AD46">
        <f t="shared" si="47"/>
        <v>0</v>
      </c>
      <c r="AE46">
        <f t="shared" si="47"/>
        <v>0</v>
      </c>
      <c r="AF46">
        <f t="shared" si="47"/>
        <v>0</v>
      </c>
      <c r="AG46">
        <f t="shared" si="47"/>
        <v>0</v>
      </c>
      <c r="AH46">
        <f t="shared" si="47"/>
        <v>0</v>
      </c>
      <c r="AI46">
        <f t="shared" si="47"/>
        <v>0</v>
      </c>
      <c r="AJ46">
        <f t="shared" si="47"/>
        <v>0</v>
      </c>
      <c r="AK46">
        <f t="shared" si="47"/>
        <v>0</v>
      </c>
      <c r="AL46">
        <f t="shared" si="47"/>
        <v>0</v>
      </c>
      <c r="AM46">
        <f t="shared" si="47"/>
        <v>0</v>
      </c>
      <c r="AN46">
        <f t="shared" si="47"/>
        <v>0</v>
      </c>
      <c r="AO46">
        <f t="shared" si="47"/>
        <v>0</v>
      </c>
      <c r="AP46">
        <f t="shared" si="47"/>
        <v>0</v>
      </c>
      <c r="AQ46">
        <f t="shared" si="47"/>
        <v>0</v>
      </c>
      <c r="AR46">
        <f t="shared" si="47"/>
        <v>0</v>
      </c>
      <c r="AS46">
        <f t="shared" si="47"/>
        <v>0</v>
      </c>
      <c r="AT46">
        <f t="shared" si="47"/>
        <v>0</v>
      </c>
      <c r="AU46">
        <f t="shared" si="47"/>
        <v>0</v>
      </c>
      <c r="AV46">
        <f t="shared" si="47"/>
        <v>0</v>
      </c>
      <c r="AW46">
        <f t="shared" si="47"/>
        <v>0</v>
      </c>
      <c r="AX46">
        <f t="shared" si="47"/>
        <v>0</v>
      </c>
      <c r="AY46">
        <f t="shared" si="47"/>
        <v>0</v>
      </c>
      <c r="AZ46">
        <f t="shared" si="47"/>
        <v>0</v>
      </c>
      <c r="BA46">
        <f t="shared" si="47"/>
        <v>0</v>
      </c>
      <c r="BB46">
        <f t="shared" si="47"/>
        <v>0</v>
      </c>
      <c r="BC46">
        <f t="shared" si="47"/>
        <v>0</v>
      </c>
      <c r="BD46">
        <f t="shared" si="47"/>
        <v>0</v>
      </c>
      <c r="BE46">
        <f t="shared" si="47"/>
        <v>0</v>
      </c>
      <c r="BF46">
        <f t="shared" si="47"/>
        <v>0</v>
      </c>
      <c r="BG46">
        <f t="shared" si="47"/>
        <v>0</v>
      </c>
      <c r="BH46">
        <f t="shared" si="47"/>
        <v>0</v>
      </c>
      <c r="BI46">
        <f t="shared" si="47"/>
        <v>0</v>
      </c>
      <c r="BJ46">
        <f t="shared" si="47"/>
        <v>0</v>
      </c>
      <c r="BK46">
        <f t="shared" si="47"/>
        <v>0</v>
      </c>
      <c r="BL46">
        <f t="shared" si="47"/>
        <v>0</v>
      </c>
      <c r="BM46">
        <f t="shared" si="47"/>
        <v>0</v>
      </c>
      <c r="BN46">
        <f t="shared" si="47"/>
        <v>0</v>
      </c>
      <c r="BO46">
        <f t="shared" si="47"/>
        <v>0</v>
      </c>
      <c r="BP46">
        <f t="shared" si="47"/>
        <v>0</v>
      </c>
      <c r="BQ46">
        <f t="shared" si="47"/>
        <v>0</v>
      </c>
      <c r="BR46">
        <f t="shared" ca="1" si="47"/>
        <v>0</v>
      </c>
      <c r="BS46">
        <f t="shared" ca="1" si="47"/>
        <v>0</v>
      </c>
      <c r="BT46">
        <f t="shared" ref="BT46" ca="1" si="55">IF(AND(BT$1&gt;=$E46,BT$1&lt;=$F46),$B46,0)</f>
        <v>0</v>
      </c>
      <c r="BU46">
        <f t="shared" ca="1" si="48"/>
        <v>0</v>
      </c>
      <c r="BV46">
        <f t="shared" ca="1" si="48"/>
        <v>0</v>
      </c>
      <c r="BW46">
        <f t="shared" ca="1" si="48"/>
        <v>0</v>
      </c>
      <c r="BX46">
        <f t="shared" ca="1" si="48"/>
        <v>0</v>
      </c>
      <c r="BY46">
        <f t="shared" ca="1" si="48"/>
        <v>0</v>
      </c>
      <c r="BZ46">
        <f t="shared" ca="1" si="48"/>
        <v>0</v>
      </c>
      <c r="CA46">
        <f t="shared" ca="1" si="48"/>
        <v>0</v>
      </c>
      <c r="CB46">
        <f t="shared" ca="1" si="48"/>
        <v>0</v>
      </c>
      <c r="CC46">
        <f t="shared" ca="1" si="48"/>
        <v>0</v>
      </c>
      <c r="CD46">
        <f t="shared" ca="1" si="48"/>
        <v>0</v>
      </c>
      <c r="CE46">
        <f t="shared" ca="1" si="48"/>
        <v>0</v>
      </c>
      <c r="CF46">
        <f t="shared" ca="1" si="48"/>
        <v>0</v>
      </c>
      <c r="CG46">
        <f t="shared" ca="1" si="48"/>
        <v>0</v>
      </c>
      <c r="CH46">
        <f t="shared" ca="1" si="48"/>
        <v>0</v>
      </c>
      <c r="CI46">
        <f t="shared" ca="1" si="48"/>
        <v>0</v>
      </c>
      <c r="CJ46">
        <f t="shared" ca="1" si="48"/>
        <v>0</v>
      </c>
      <c r="CK46">
        <f t="shared" ca="1" si="48"/>
        <v>0</v>
      </c>
      <c r="CL46">
        <f t="shared" ca="1" si="48"/>
        <v>0</v>
      </c>
      <c r="CM46">
        <f t="shared" ca="1" si="48"/>
        <v>0</v>
      </c>
      <c r="CN46">
        <f t="shared" ca="1" si="48"/>
        <v>0</v>
      </c>
      <c r="CO46">
        <f t="shared" ca="1" si="48"/>
        <v>0</v>
      </c>
      <c r="CP46">
        <f t="shared" ca="1" si="48"/>
        <v>0</v>
      </c>
      <c r="CQ46">
        <f t="shared" ca="1" si="48"/>
        <v>0</v>
      </c>
      <c r="CR46">
        <f t="shared" ca="1" si="48"/>
        <v>0</v>
      </c>
      <c r="CS46">
        <f t="shared" ca="1" si="48"/>
        <v>0</v>
      </c>
      <c r="CT46">
        <f t="shared" ca="1" si="48"/>
        <v>0</v>
      </c>
      <c r="CU46">
        <f t="shared" ca="1" si="48"/>
        <v>0</v>
      </c>
      <c r="CV46">
        <f t="shared" si="48"/>
        <v>0</v>
      </c>
      <c r="CW46">
        <f t="shared" si="48"/>
        <v>0</v>
      </c>
      <c r="CX46">
        <f t="shared" si="48"/>
        <v>0</v>
      </c>
      <c r="CY46">
        <f t="shared" si="48"/>
        <v>0</v>
      </c>
      <c r="CZ46">
        <f t="shared" si="48"/>
        <v>0</v>
      </c>
      <c r="DA46">
        <f t="shared" si="48"/>
        <v>0</v>
      </c>
      <c r="DB46">
        <f t="shared" si="48"/>
        <v>0</v>
      </c>
      <c r="DC46">
        <f t="shared" si="48"/>
        <v>0</v>
      </c>
      <c r="DD46">
        <f t="shared" si="48"/>
        <v>0</v>
      </c>
      <c r="DE46">
        <f t="shared" si="48"/>
        <v>0</v>
      </c>
      <c r="DF46">
        <f t="shared" si="48"/>
        <v>0</v>
      </c>
      <c r="DG46">
        <f t="shared" si="48"/>
        <v>0</v>
      </c>
      <c r="DH46">
        <f t="shared" si="48"/>
        <v>0</v>
      </c>
      <c r="DI46">
        <f t="shared" si="48"/>
        <v>0</v>
      </c>
      <c r="DJ46">
        <f t="shared" si="48"/>
        <v>0</v>
      </c>
      <c r="DK46">
        <f t="shared" si="48"/>
        <v>0</v>
      </c>
      <c r="DL46">
        <f t="shared" si="48"/>
        <v>0</v>
      </c>
      <c r="DM46">
        <f t="shared" si="48"/>
        <v>0</v>
      </c>
      <c r="DN46">
        <f t="shared" si="48"/>
        <v>0</v>
      </c>
      <c r="DO46">
        <f t="shared" si="48"/>
        <v>0</v>
      </c>
      <c r="DP46">
        <f t="shared" si="48"/>
        <v>0</v>
      </c>
      <c r="DQ46">
        <f t="shared" si="48"/>
        <v>0</v>
      </c>
      <c r="DR46">
        <f t="shared" si="48"/>
        <v>0</v>
      </c>
      <c r="DS46">
        <f t="shared" si="48"/>
        <v>0</v>
      </c>
      <c r="DT46">
        <f t="shared" si="48"/>
        <v>0</v>
      </c>
      <c r="DU46">
        <f t="shared" si="48"/>
        <v>0</v>
      </c>
      <c r="DV46">
        <f t="shared" si="48"/>
        <v>0</v>
      </c>
      <c r="DW46">
        <f t="shared" si="48"/>
        <v>0</v>
      </c>
      <c r="DX46">
        <f t="shared" si="48"/>
        <v>0</v>
      </c>
      <c r="DY46">
        <f t="shared" si="48"/>
        <v>0</v>
      </c>
      <c r="DZ46">
        <f t="shared" si="48"/>
        <v>0</v>
      </c>
      <c r="EA46">
        <f t="shared" si="48"/>
        <v>0</v>
      </c>
      <c r="EB46">
        <f t="shared" si="48"/>
        <v>0</v>
      </c>
      <c r="EC46">
        <f t="shared" si="48"/>
        <v>0</v>
      </c>
      <c r="ED46">
        <f t="shared" si="48"/>
        <v>0</v>
      </c>
      <c r="EE46">
        <f t="shared" si="48"/>
        <v>0</v>
      </c>
      <c r="EF46">
        <f t="shared" ref="EF46" si="56">IF(AND(EF$1&gt;=$E46,EF$1&lt;=$F46),$B46,0)</f>
        <v>0</v>
      </c>
      <c r="EG46">
        <f t="shared" si="49"/>
        <v>0</v>
      </c>
      <c r="EH46">
        <f t="shared" si="49"/>
        <v>0</v>
      </c>
      <c r="EI46">
        <f t="shared" si="49"/>
        <v>0</v>
      </c>
      <c r="EJ46">
        <f t="shared" si="49"/>
        <v>0</v>
      </c>
      <c r="EK46">
        <f t="shared" si="49"/>
        <v>0</v>
      </c>
      <c r="EL46">
        <f t="shared" si="49"/>
        <v>0</v>
      </c>
      <c r="EM46">
        <f t="shared" si="49"/>
        <v>0</v>
      </c>
      <c r="EN46">
        <f t="shared" si="49"/>
        <v>0</v>
      </c>
      <c r="EO46">
        <f t="shared" si="49"/>
        <v>0</v>
      </c>
      <c r="EP46">
        <f t="shared" si="49"/>
        <v>0</v>
      </c>
      <c r="EQ46">
        <f t="shared" si="49"/>
        <v>0</v>
      </c>
      <c r="ER46">
        <f t="shared" si="49"/>
        <v>0</v>
      </c>
      <c r="ES46">
        <f t="shared" si="49"/>
        <v>0</v>
      </c>
      <c r="ET46">
        <f t="shared" si="49"/>
        <v>0</v>
      </c>
      <c r="EU46">
        <f t="shared" si="49"/>
        <v>0</v>
      </c>
      <c r="EV46">
        <f t="shared" si="49"/>
        <v>0</v>
      </c>
      <c r="EW46">
        <f t="shared" si="49"/>
        <v>0</v>
      </c>
      <c r="EX46">
        <f t="shared" si="49"/>
        <v>0</v>
      </c>
      <c r="EY46">
        <f t="shared" si="49"/>
        <v>0</v>
      </c>
      <c r="EZ46">
        <f t="shared" si="49"/>
        <v>0</v>
      </c>
      <c r="FA46">
        <f t="shared" si="49"/>
        <v>0</v>
      </c>
      <c r="FB46">
        <f t="shared" si="49"/>
        <v>0</v>
      </c>
      <c r="FC46">
        <f t="shared" si="49"/>
        <v>0</v>
      </c>
      <c r="FD46">
        <f t="shared" si="49"/>
        <v>0</v>
      </c>
      <c r="FE46">
        <f t="shared" si="49"/>
        <v>0</v>
      </c>
      <c r="FF46">
        <f t="shared" si="49"/>
        <v>0</v>
      </c>
      <c r="FG46">
        <f t="shared" si="49"/>
        <v>0</v>
      </c>
      <c r="FH46">
        <f t="shared" si="49"/>
        <v>0</v>
      </c>
      <c r="FI46">
        <f t="shared" si="49"/>
        <v>0</v>
      </c>
      <c r="FJ46">
        <f t="shared" si="49"/>
        <v>0</v>
      </c>
      <c r="FK46">
        <f t="shared" si="49"/>
        <v>0</v>
      </c>
      <c r="FL46">
        <f t="shared" si="49"/>
        <v>0</v>
      </c>
      <c r="FM46">
        <f t="shared" si="49"/>
        <v>0</v>
      </c>
      <c r="FN46">
        <f t="shared" si="49"/>
        <v>0</v>
      </c>
      <c r="FO46">
        <f t="shared" si="49"/>
        <v>0</v>
      </c>
      <c r="FP46">
        <f t="shared" si="49"/>
        <v>0</v>
      </c>
      <c r="FQ46">
        <f t="shared" si="49"/>
        <v>0</v>
      </c>
      <c r="FR46">
        <f t="shared" si="49"/>
        <v>0</v>
      </c>
      <c r="FS46">
        <f t="shared" si="49"/>
        <v>0</v>
      </c>
      <c r="FT46">
        <f t="shared" si="49"/>
        <v>0</v>
      </c>
      <c r="FU46">
        <f t="shared" si="49"/>
        <v>0</v>
      </c>
      <c r="FV46">
        <f t="shared" si="49"/>
        <v>0</v>
      </c>
      <c r="FW46">
        <f t="shared" si="49"/>
        <v>0</v>
      </c>
      <c r="FX46">
        <f t="shared" si="49"/>
        <v>0</v>
      </c>
      <c r="FY46">
        <f t="shared" si="49"/>
        <v>0</v>
      </c>
      <c r="FZ46">
        <f t="shared" si="49"/>
        <v>0</v>
      </c>
      <c r="GA46">
        <f t="shared" si="49"/>
        <v>0</v>
      </c>
      <c r="GB46">
        <f t="shared" si="49"/>
        <v>0</v>
      </c>
      <c r="GC46">
        <f t="shared" si="49"/>
        <v>0</v>
      </c>
      <c r="GD46">
        <f t="shared" si="49"/>
        <v>0</v>
      </c>
      <c r="GE46">
        <f t="shared" si="49"/>
        <v>0</v>
      </c>
      <c r="GF46">
        <f t="shared" si="49"/>
        <v>0</v>
      </c>
      <c r="GG46">
        <f t="shared" si="49"/>
        <v>0</v>
      </c>
      <c r="GH46">
        <f t="shared" si="49"/>
        <v>0</v>
      </c>
      <c r="GI46">
        <f t="shared" si="49"/>
        <v>0</v>
      </c>
      <c r="GJ46">
        <f t="shared" si="49"/>
        <v>0</v>
      </c>
      <c r="GK46">
        <f t="shared" si="49"/>
        <v>0</v>
      </c>
      <c r="GL46">
        <f t="shared" si="49"/>
        <v>0</v>
      </c>
      <c r="GM46">
        <f t="shared" si="49"/>
        <v>0</v>
      </c>
      <c r="GN46">
        <f t="shared" si="49"/>
        <v>0</v>
      </c>
      <c r="GO46">
        <f t="shared" si="49"/>
        <v>0</v>
      </c>
      <c r="GP46">
        <f t="shared" si="49"/>
        <v>0</v>
      </c>
      <c r="GQ46">
        <f t="shared" si="49"/>
        <v>0</v>
      </c>
      <c r="GR46">
        <f t="shared" ref="GR46" si="57">IF(AND(GR$1&gt;=$E46,GR$1&lt;=$F46),$B46,0)</f>
        <v>0</v>
      </c>
      <c r="GS46">
        <f t="shared" si="50"/>
        <v>0</v>
      </c>
      <c r="GT46">
        <f t="shared" si="50"/>
        <v>0</v>
      </c>
      <c r="GU46">
        <f t="shared" si="50"/>
        <v>0</v>
      </c>
      <c r="GV46">
        <f t="shared" si="50"/>
        <v>0</v>
      </c>
      <c r="GW46">
        <f t="shared" si="50"/>
        <v>0</v>
      </c>
      <c r="GX46">
        <f t="shared" si="50"/>
        <v>0</v>
      </c>
      <c r="GY46">
        <f t="shared" si="50"/>
        <v>0</v>
      </c>
      <c r="GZ46">
        <f t="shared" si="50"/>
        <v>0</v>
      </c>
      <c r="HA46">
        <f t="shared" si="50"/>
        <v>0</v>
      </c>
      <c r="HB46">
        <f t="shared" si="50"/>
        <v>0</v>
      </c>
      <c r="HC46">
        <f t="shared" si="50"/>
        <v>0</v>
      </c>
      <c r="HD46">
        <f t="shared" si="50"/>
        <v>0</v>
      </c>
      <c r="HE46">
        <f t="shared" si="50"/>
        <v>0</v>
      </c>
      <c r="HF46">
        <f t="shared" si="50"/>
        <v>0</v>
      </c>
      <c r="HG46">
        <f t="shared" si="50"/>
        <v>0</v>
      </c>
      <c r="HH46">
        <f t="shared" si="50"/>
        <v>0</v>
      </c>
      <c r="HI46">
        <f t="shared" si="50"/>
        <v>0</v>
      </c>
      <c r="HJ46">
        <f t="shared" si="50"/>
        <v>0</v>
      </c>
      <c r="HK46">
        <f t="shared" si="50"/>
        <v>0</v>
      </c>
      <c r="HL46">
        <f t="shared" si="50"/>
        <v>0</v>
      </c>
      <c r="HM46">
        <f t="shared" si="50"/>
        <v>0</v>
      </c>
      <c r="HN46">
        <f t="shared" si="50"/>
        <v>0</v>
      </c>
      <c r="HO46">
        <f t="shared" si="50"/>
        <v>0</v>
      </c>
      <c r="HP46">
        <f t="shared" si="50"/>
        <v>0</v>
      </c>
      <c r="HQ46">
        <f t="shared" si="50"/>
        <v>0</v>
      </c>
      <c r="HR46">
        <f t="shared" si="50"/>
        <v>0</v>
      </c>
      <c r="HS46">
        <f t="shared" si="50"/>
        <v>0</v>
      </c>
      <c r="HT46">
        <f t="shared" si="50"/>
        <v>0</v>
      </c>
      <c r="HU46">
        <f t="shared" si="50"/>
        <v>0</v>
      </c>
      <c r="HV46">
        <f t="shared" si="50"/>
        <v>0</v>
      </c>
      <c r="HW46">
        <f t="shared" si="50"/>
        <v>0</v>
      </c>
      <c r="HX46">
        <f t="shared" si="50"/>
        <v>0</v>
      </c>
      <c r="HY46">
        <f t="shared" si="50"/>
        <v>0</v>
      </c>
      <c r="HZ46">
        <f t="shared" si="50"/>
        <v>0</v>
      </c>
      <c r="IA46">
        <f t="shared" si="50"/>
        <v>0</v>
      </c>
      <c r="IB46">
        <f t="shared" si="50"/>
        <v>0</v>
      </c>
      <c r="IC46">
        <f t="shared" si="50"/>
        <v>0</v>
      </c>
      <c r="ID46">
        <f t="shared" si="50"/>
        <v>0</v>
      </c>
      <c r="IE46">
        <f t="shared" si="50"/>
        <v>0</v>
      </c>
      <c r="IF46">
        <f t="shared" si="50"/>
        <v>0</v>
      </c>
      <c r="IG46">
        <f t="shared" si="50"/>
        <v>0</v>
      </c>
      <c r="IH46">
        <f t="shared" si="50"/>
        <v>0</v>
      </c>
      <c r="II46">
        <f t="shared" si="50"/>
        <v>0</v>
      </c>
      <c r="IJ46">
        <f t="shared" si="50"/>
        <v>0</v>
      </c>
      <c r="IK46">
        <f t="shared" si="50"/>
        <v>0</v>
      </c>
      <c r="IL46">
        <f t="shared" si="50"/>
        <v>0</v>
      </c>
      <c r="IM46">
        <f t="shared" si="50"/>
        <v>0</v>
      </c>
      <c r="IN46">
        <f t="shared" si="50"/>
        <v>0</v>
      </c>
      <c r="IO46">
        <f t="shared" si="50"/>
        <v>0</v>
      </c>
      <c r="IP46">
        <f t="shared" si="50"/>
        <v>0</v>
      </c>
      <c r="IQ46">
        <f t="shared" si="50"/>
        <v>0</v>
      </c>
      <c r="IR46">
        <f t="shared" si="50"/>
        <v>0</v>
      </c>
      <c r="IS46">
        <f t="shared" si="50"/>
        <v>0</v>
      </c>
      <c r="IT46">
        <f t="shared" si="50"/>
        <v>0</v>
      </c>
      <c r="IU46">
        <f t="shared" si="50"/>
        <v>0</v>
      </c>
      <c r="IV46">
        <f t="shared" si="50"/>
        <v>0</v>
      </c>
      <c r="IW46">
        <f t="shared" si="50"/>
        <v>0</v>
      </c>
      <c r="IX46">
        <f t="shared" si="50"/>
        <v>0</v>
      </c>
      <c r="IY46">
        <f t="shared" si="50"/>
        <v>0</v>
      </c>
      <c r="IZ46">
        <f t="shared" si="50"/>
        <v>0</v>
      </c>
      <c r="JA46">
        <f t="shared" si="50"/>
        <v>0</v>
      </c>
      <c r="JB46">
        <f t="shared" si="50"/>
        <v>0</v>
      </c>
      <c r="JC46">
        <f t="shared" si="50"/>
        <v>0</v>
      </c>
      <c r="JD46">
        <f t="shared" ref="JD46" si="58">IF(AND(JD$1&gt;=$E46,JD$1&lt;=$F46),$B46,0)</f>
        <v>0</v>
      </c>
      <c r="JE46">
        <f t="shared" si="51"/>
        <v>0</v>
      </c>
      <c r="JF46">
        <f t="shared" si="51"/>
        <v>0</v>
      </c>
      <c r="JG46">
        <f t="shared" si="51"/>
        <v>0</v>
      </c>
      <c r="JH46">
        <f t="shared" si="51"/>
        <v>0</v>
      </c>
      <c r="JI46">
        <f t="shared" si="51"/>
        <v>0</v>
      </c>
      <c r="JJ46">
        <f t="shared" si="51"/>
        <v>0</v>
      </c>
      <c r="JK46">
        <f t="shared" si="51"/>
        <v>0</v>
      </c>
      <c r="JL46">
        <f t="shared" si="51"/>
        <v>0</v>
      </c>
      <c r="JM46">
        <f t="shared" si="51"/>
        <v>0</v>
      </c>
      <c r="JN46">
        <f t="shared" si="51"/>
        <v>0</v>
      </c>
      <c r="JO46">
        <f t="shared" si="51"/>
        <v>0</v>
      </c>
      <c r="JP46">
        <f t="shared" si="51"/>
        <v>0</v>
      </c>
      <c r="JQ46">
        <f t="shared" si="51"/>
        <v>0</v>
      </c>
      <c r="JR46">
        <f t="shared" si="51"/>
        <v>0</v>
      </c>
      <c r="JS46">
        <f t="shared" si="51"/>
        <v>0</v>
      </c>
      <c r="JT46">
        <f t="shared" si="51"/>
        <v>0</v>
      </c>
      <c r="JU46">
        <f t="shared" si="51"/>
        <v>0</v>
      </c>
      <c r="JV46">
        <f t="shared" si="51"/>
        <v>0</v>
      </c>
      <c r="JW46">
        <f t="shared" si="51"/>
        <v>0</v>
      </c>
      <c r="JX46">
        <f t="shared" si="51"/>
        <v>0</v>
      </c>
      <c r="JY46">
        <f t="shared" si="51"/>
        <v>0</v>
      </c>
      <c r="JZ46">
        <f t="shared" si="51"/>
        <v>0</v>
      </c>
      <c r="KA46">
        <f t="shared" si="51"/>
        <v>0</v>
      </c>
      <c r="KB46">
        <f t="shared" si="51"/>
        <v>0</v>
      </c>
      <c r="KC46">
        <f t="shared" si="51"/>
        <v>0</v>
      </c>
      <c r="KD46">
        <f t="shared" si="51"/>
        <v>0</v>
      </c>
      <c r="KE46">
        <f t="shared" si="51"/>
        <v>0</v>
      </c>
      <c r="KF46">
        <f t="shared" si="51"/>
        <v>0</v>
      </c>
      <c r="KG46">
        <f t="shared" si="51"/>
        <v>0</v>
      </c>
      <c r="KH46">
        <f t="shared" si="51"/>
        <v>0</v>
      </c>
      <c r="KI46">
        <f t="shared" si="51"/>
        <v>0</v>
      </c>
      <c r="KJ46">
        <f t="shared" si="51"/>
        <v>0</v>
      </c>
      <c r="KK46">
        <f t="shared" si="51"/>
        <v>0</v>
      </c>
      <c r="KL46">
        <f t="shared" si="51"/>
        <v>0</v>
      </c>
      <c r="KM46">
        <f t="shared" si="51"/>
        <v>0</v>
      </c>
      <c r="KN46">
        <f t="shared" si="51"/>
        <v>0</v>
      </c>
      <c r="KO46">
        <f t="shared" si="51"/>
        <v>0</v>
      </c>
      <c r="KP46">
        <f t="shared" si="51"/>
        <v>0</v>
      </c>
      <c r="KQ46">
        <f t="shared" si="51"/>
        <v>0</v>
      </c>
      <c r="KR46">
        <f t="shared" si="51"/>
        <v>0</v>
      </c>
      <c r="KS46">
        <f t="shared" si="51"/>
        <v>0</v>
      </c>
      <c r="KT46">
        <f t="shared" si="51"/>
        <v>0</v>
      </c>
      <c r="KU46">
        <f t="shared" si="51"/>
        <v>0</v>
      </c>
      <c r="KV46">
        <f t="shared" si="51"/>
        <v>0</v>
      </c>
      <c r="KW46">
        <f t="shared" si="51"/>
        <v>0</v>
      </c>
      <c r="KX46">
        <f t="shared" si="51"/>
        <v>0</v>
      </c>
      <c r="KY46">
        <f t="shared" si="51"/>
        <v>0</v>
      </c>
      <c r="KZ46">
        <f t="shared" si="51"/>
        <v>0</v>
      </c>
      <c r="LA46">
        <f t="shared" si="51"/>
        <v>0</v>
      </c>
      <c r="LB46">
        <f t="shared" si="51"/>
        <v>0</v>
      </c>
      <c r="LC46">
        <f t="shared" si="51"/>
        <v>0</v>
      </c>
      <c r="LD46">
        <f t="shared" si="51"/>
        <v>0</v>
      </c>
      <c r="LE46">
        <f t="shared" si="51"/>
        <v>0</v>
      </c>
      <c r="LF46">
        <f t="shared" si="51"/>
        <v>0</v>
      </c>
      <c r="LG46">
        <f t="shared" si="51"/>
        <v>0</v>
      </c>
      <c r="LH46">
        <f t="shared" si="51"/>
        <v>0</v>
      </c>
      <c r="LI46">
        <f t="shared" si="51"/>
        <v>0</v>
      </c>
      <c r="LJ46">
        <f t="shared" si="51"/>
        <v>0</v>
      </c>
      <c r="LK46">
        <f t="shared" si="51"/>
        <v>0</v>
      </c>
      <c r="LL46">
        <f t="shared" si="51"/>
        <v>0</v>
      </c>
      <c r="LM46">
        <f t="shared" si="51"/>
        <v>0</v>
      </c>
      <c r="LN46">
        <f t="shared" si="51"/>
        <v>0</v>
      </c>
      <c r="LO46">
        <f t="shared" si="51"/>
        <v>0</v>
      </c>
      <c r="LP46">
        <f t="shared" ref="LP46" si="59">IF(AND(LP$1&gt;=$E46,LP$1&lt;=$F46),$B46,0)</f>
        <v>0</v>
      </c>
      <c r="LQ46">
        <f t="shared" si="52"/>
        <v>0</v>
      </c>
      <c r="LR46">
        <f t="shared" si="52"/>
        <v>0</v>
      </c>
      <c r="LS46">
        <f t="shared" si="52"/>
        <v>0</v>
      </c>
      <c r="LT46">
        <f t="shared" si="52"/>
        <v>0</v>
      </c>
      <c r="LU46">
        <f t="shared" si="52"/>
        <v>0</v>
      </c>
      <c r="LV46">
        <f t="shared" si="52"/>
        <v>0</v>
      </c>
      <c r="LW46">
        <f t="shared" si="52"/>
        <v>0</v>
      </c>
      <c r="LX46">
        <f t="shared" si="52"/>
        <v>0</v>
      </c>
      <c r="LY46">
        <f t="shared" si="52"/>
        <v>0</v>
      </c>
      <c r="LZ46">
        <f t="shared" si="52"/>
        <v>0</v>
      </c>
      <c r="MA46">
        <f t="shared" si="52"/>
        <v>0</v>
      </c>
      <c r="MB46">
        <f t="shared" si="52"/>
        <v>0</v>
      </c>
      <c r="MC46">
        <f t="shared" si="52"/>
        <v>0</v>
      </c>
      <c r="MD46">
        <f t="shared" si="52"/>
        <v>0</v>
      </c>
      <c r="ME46">
        <f t="shared" si="52"/>
        <v>0</v>
      </c>
      <c r="MF46">
        <f t="shared" si="52"/>
        <v>0</v>
      </c>
      <c r="MG46">
        <f t="shared" si="52"/>
        <v>0</v>
      </c>
      <c r="MH46">
        <f t="shared" si="52"/>
        <v>0</v>
      </c>
      <c r="MI46">
        <f t="shared" si="52"/>
        <v>0</v>
      </c>
      <c r="MJ46">
        <f t="shared" si="52"/>
        <v>0</v>
      </c>
      <c r="MK46">
        <f t="shared" si="52"/>
        <v>0</v>
      </c>
      <c r="ML46">
        <f t="shared" si="52"/>
        <v>0</v>
      </c>
      <c r="MM46">
        <f t="shared" si="52"/>
        <v>0</v>
      </c>
      <c r="MN46">
        <f t="shared" si="52"/>
        <v>0</v>
      </c>
      <c r="MO46">
        <f t="shared" si="52"/>
        <v>0</v>
      </c>
      <c r="MP46">
        <f t="shared" si="52"/>
        <v>0</v>
      </c>
      <c r="MQ46">
        <f t="shared" si="52"/>
        <v>0</v>
      </c>
      <c r="MR46">
        <f t="shared" si="52"/>
        <v>0</v>
      </c>
      <c r="MS46">
        <f t="shared" si="52"/>
        <v>0</v>
      </c>
      <c r="MT46">
        <f t="shared" si="52"/>
        <v>0</v>
      </c>
      <c r="MU46">
        <f t="shared" si="52"/>
        <v>0</v>
      </c>
      <c r="MV46">
        <f t="shared" si="52"/>
        <v>0</v>
      </c>
      <c r="MW46">
        <f t="shared" si="52"/>
        <v>0</v>
      </c>
      <c r="MX46">
        <f t="shared" si="52"/>
        <v>0</v>
      </c>
      <c r="MY46">
        <f t="shared" si="52"/>
        <v>0</v>
      </c>
      <c r="MZ46">
        <f t="shared" si="52"/>
        <v>0</v>
      </c>
      <c r="NA46">
        <f t="shared" si="52"/>
        <v>0</v>
      </c>
      <c r="NB46">
        <f t="shared" si="52"/>
        <v>0</v>
      </c>
      <c r="NC46">
        <f t="shared" si="52"/>
        <v>0</v>
      </c>
      <c r="ND46">
        <f t="shared" si="52"/>
        <v>0</v>
      </c>
      <c r="NE46">
        <f t="shared" si="52"/>
        <v>0</v>
      </c>
    </row>
    <row r="47" spans="1:369" x14ac:dyDescent="0.35">
      <c r="A47" t="s">
        <v>365</v>
      </c>
      <c r="B47">
        <f ca="1">IF(Toolkit!E36="Basic (B)",1,IF(Toolkit!E36="Medium-Low (ML)",2,IF(Toolkit!E36="Medium-High (MH)",3,IF(Toolkit!E36="High (H)",4,0))))</f>
        <v>0</v>
      </c>
      <c r="C47">
        <v>1</v>
      </c>
      <c r="D47">
        <f t="shared" si="53"/>
        <v>8.3333332638888882E-2</v>
      </c>
      <c r="E47">
        <f t="shared" si="54"/>
        <v>90.000002249999966</v>
      </c>
      <c r="F47">
        <f>360*SUM($D$43:D47)</f>
        <v>120.00000199999995</v>
      </c>
      <c r="H47" t="s">
        <v>715</v>
      </c>
      <c r="I47">
        <f t="shared" ref="I47:BT50" si="60">IF(AND(I$1&gt;=$E47,I$1&lt;=$F47),$B47,0)</f>
        <v>0</v>
      </c>
      <c r="J47">
        <f t="shared" si="60"/>
        <v>0</v>
      </c>
      <c r="K47">
        <f t="shared" si="60"/>
        <v>0</v>
      </c>
      <c r="L47">
        <f t="shared" si="60"/>
        <v>0</v>
      </c>
      <c r="M47">
        <f t="shared" si="60"/>
        <v>0</v>
      </c>
      <c r="N47">
        <f t="shared" si="60"/>
        <v>0</v>
      </c>
      <c r="O47">
        <f t="shared" si="60"/>
        <v>0</v>
      </c>
      <c r="P47">
        <f t="shared" si="60"/>
        <v>0</v>
      </c>
      <c r="Q47">
        <f t="shared" si="60"/>
        <v>0</v>
      </c>
      <c r="R47">
        <f t="shared" si="60"/>
        <v>0</v>
      </c>
      <c r="S47">
        <f t="shared" si="60"/>
        <v>0</v>
      </c>
      <c r="T47">
        <f t="shared" si="60"/>
        <v>0</v>
      </c>
      <c r="U47">
        <f t="shared" si="60"/>
        <v>0</v>
      </c>
      <c r="V47">
        <f t="shared" si="60"/>
        <v>0</v>
      </c>
      <c r="W47">
        <f t="shared" si="60"/>
        <v>0</v>
      </c>
      <c r="X47">
        <f t="shared" si="60"/>
        <v>0</v>
      </c>
      <c r="Y47">
        <f t="shared" si="60"/>
        <v>0</v>
      </c>
      <c r="Z47">
        <f t="shared" si="60"/>
        <v>0</v>
      </c>
      <c r="AA47">
        <f t="shared" si="60"/>
        <v>0</v>
      </c>
      <c r="AB47">
        <f t="shared" si="60"/>
        <v>0</v>
      </c>
      <c r="AC47">
        <f t="shared" si="60"/>
        <v>0</v>
      </c>
      <c r="AD47">
        <f t="shared" si="60"/>
        <v>0</v>
      </c>
      <c r="AE47">
        <f t="shared" si="60"/>
        <v>0</v>
      </c>
      <c r="AF47">
        <f t="shared" si="60"/>
        <v>0</v>
      </c>
      <c r="AG47">
        <f t="shared" si="60"/>
        <v>0</v>
      </c>
      <c r="AH47">
        <f t="shared" si="60"/>
        <v>0</v>
      </c>
      <c r="AI47">
        <f t="shared" si="60"/>
        <v>0</v>
      </c>
      <c r="AJ47">
        <f t="shared" si="60"/>
        <v>0</v>
      </c>
      <c r="AK47">
        <f t="shared" si="60"/>
        <v>0</v>
      </c>
      <c r="AL47">
        <f t="shared" si="60"/>
        <v>0</v>
      </c>
      <c r="AM47">
        <f t="shared" si="60"/>
        <v>0</v>
      </c>
      <c r="AN47">
        <f t="shared" si="60"/>
        <v>0</v>
      </c>
      <c r="AO47">
        <f t="shared" si="60"/>
        <v>0</v>
      </c>
      <c r="AP47">
        <f t="shared" si="60"/>
        <v>0</v>
      </c>
      <c r="AQ47">
        <f t="shared" si="60"/>
        <v>0</v>
      </c>
      <c r="AR47">
        <f t="shared" si="60"/>
        <v>0</v>
      </c>
      <c r="AS47">
        <f t="shared" si="60"/>
        <v>0</v>
      </c>
      <c r="AT47">
        <f t="shared" si="60"/>
        <v>0</v>
      </c>
      <c r="AU47">
        <f t="shared" si="60"/>
        <v>0</v>
      </c>
      <c r="AV47">
        <f t="shared" si="60"/>
        <v>0</v>
      </c>
      <c r="AW47">
        <f t="shared" si="60"/>
        <v>0</v>
      </c>
      <c r="AX47">
        <f t="shared" si="60"/>
        <v>0</v>
      </c>
      <c r="AY47">
        <f t="shared" si="60"/>
        <v>0</v>
      </c>
      <c r="AZ47">
        <f t="shared" si="60"/>
        <v>0</v>
      </c>
      <c r="BA47">
        <f t="shared" si="60"/>
        <v>0</v>
      </c>
      <c r="BB47">
        <f t="shared" si="60"/>
        <v>0</v>
      </c>
      <c r="BC47">
        <f t="shared" si="60"/>
        <v>0</v>
      </c>
      <c r="BD47">
        <f t="shared" si="60"/>
        <v>0</v>
      </c>
      <c r="BE47">
        <f t="shared" si="60"/>
        <v>0</v>
      </c>
      <c r="BF47">
        <f t="shared" si="60"/>
        <v>0</v>
      </c>
      <c r="BG47">
        <f t="shared" si="60"/>
        <v>0</v>
      </c>
      <c r="BH47">
        <f t="shared" si="60"/>
        <v>0</v>
      </c>
      <c r="BI47">
        <f t="shared" si="60"/>
        <v>0</v>
      </c>
      <c r="BJ47">
        <f t="shared" si="60"/>
        <v>0</v>
      </c>
      <c r="BK47">
        <f t="shared" si="60"/>
        <v>0</v>
      </c>
      <c r="BL47">
        <f t="shared" si="60"/>
        <v>0</v>
      </c>
      <c r="BM47">
        <f t="shared" si="60"/>
        <v>0</v>
      </c>
      <c r="BN47">
        <f t="shared" si="60"/>
        <v>0</v>
      </c>
      <c r="BO47">
        <f t="shared" si="60"/>
        <v>0</v>
      </c>
      <c r="BP47">
        <f t="shared" si="60"/>
        <v>0</v>
      </c>
      <c r="BQ47">
        <f t="shared" si="60"/>
        <v>0</v>
      </c>
      <c r="BR47">
        <f t="shared" si="60"/>
        <v>0</v>
      </c>
      <c r="BS47">
        <f t="shared" si="60"/>
        <v>0</v>
      </c>
      <c r="BT47">
        <f t="shared" si="60"/>
        <v>0</v>
      </c>
      <c r="BU47">
        <f t="shared" ref="BU47:EF50" si="61">IF(AND(BU$1&gt;=$E47,BU$1&lt;=$F47),$B47,0)</f>
        <v>0</v>
      </c>
      <c r="BV47">
        <f t="shared" si="61"/>
        <v>0</v>
      </c>
      <c r="BW47">
        <f t="shared" si="61"/>
        <v>0</v>
      </c>
      <c r="BX47">
        <f t="shared" si="61"/>
        <v>0</v>
      </c>
      <c r="BY47">
        <f t="shared" si="61"/>
        <v>0</v>
      </c>
      <c r="BZ47">
        <f t="shared" si="61"/>
        <v>0</v>
      </c>
      <c r="CA47">
        <f t="shared" si="61"/>
        <v>0</v>
      </c>
      <c r="CB47">
        <f t="shared" si="61"/>
        <v>0</v>
      </c>
      <c r="CC47">
        <f t="shared" si="61"/>
        <v>0</v>
      </c>
      <c r="CD47">
        <f t="shared" si="61"/>
        <v>0</v>
      </c>
      <c r="CE47">
        <f t="shared" si="61"/>
        <v>0</v>
      </c>
      <c r="CF47">
        <f t="shared" si="61"/>
        <v>0</v>
      </c>
      <c r="CG47">
        <f t="shared" si="61"/>
        <v>0</v>
      </c>
      <c r="CH47">
        <f t="shared" si="61"/>
        <v>0</v>
      </c>
      <c r="CI47">
        <f t="shared" si="61"/>
        <v>0</v>
      </c>
      <c r="CJ47">
        <f t="shared" si="61"/>
        <v>0</v>
      </c>
      <c r="CK47">
        <f t="shared" si="61"/>
        <v>0</v>
      </c>
      <c r="CL47">
        <f t="shared" si="61"/>
        <v>0</v>
      </c>
      <c r="CM47">
        <f t="shared" si="61"/>
        <v>0</v>
      </c>
      <c r="CN47">
        <f t="shared" si="61"/>
        <v>0</v>
      </c>
      <c r="CO47">
        <f t="shared" si="61"/>
        <v>0</v>
      </c>
      <c r="CP47">
        <f t="shared" si="61"/>
        <v>0</v>
      </c>
      <c r="CQ47">
        <f t="shared" si="61"/>
        <v>0</v>
      </c>
      <c r="CR47">
        <f t="shared" si="61"/>
        <v>0</v>
      </c>
      <c r="CS47">
        <f t="shared" si="61"/>
        <v>0</v>
      </c>
      <c r="CT47">
        <f t="shared" si="61"/>
        <v>0</v>
      </c>
      <c r="CU47">
        <f t="shared" si="61"/>
        <v>0</v>
      </c>
      <c r="CV47">
        <f t="shared" ca="1" si="61"/>
        <v>0</v>
      </c>
      <c r="CW47">
        <f t="shared" ca="1" si="61"/>
        <v>0</v>
      </c>
      <c r="CX47">
        <f t="shared" ca="1" si="61"/>
        <v>0</v>
      </c>
      <c r="CY47">
        <f t="shared" ca="1" si="61"/>
        <v>0</v>
      </c>
      <c r="CZ47">
        <f t="shared" ca="1" si="61"/>
        <v>0</v>
      </c>
      <c r="DA47">
        <f t="shared" ca="1" si="61"/>
        <v>0</v>
      </c>
      <c r="DB47">
        <f t="shared" ca="1" si="61"/>
        <v>0</v>
      </c>
      <c r="DC47">
        <f t="shared" ca="1" si="61"/>
        <v>0</v>
      </c>
      <c r="DD47">
        <f t="shared" ca="1" si="61"/>
        <v>0</v>
      </c>
      <c r="DE47">
        <f t="shared" ca="1" si="61"/>
        <v>0</v>
      </c>
      <c r="DF47">
        <f t="shared" ca="1" si="61"/>
        <v>0</v>
      </c>
      <c r="DG47">
        <f t="shared" ca="1" si="61"/>
        <v>0</v>
      </c>
      <c r="DH47">
        <f t="shared" ca="1" si="61"/>
        <v>0</v>
      </c>
      <c r="DI47">
        <f t="shared" ca="1" si="61"/>
        <v>0</v>
      </c>
      <c r="DJ47">
        <f t="shared" ca="1" si="61"/>
        <v>0</v>
      </c>
      <c r="DK47">
        <f t="shared" ca="1" si="61"/>
        <v>0</v>
      </c>
      <c r="DL47">
        <f t="shared" ca="1" si="61"/>
        <v>0</v>
      </c>
      <c r="DM47">
        <f t="shared" ca="1" si="61"/>
        <v>0</v>
      </c>
      <c r="DN47">
        <f t="shared" ca="1" si="61"/>
        <v>0</v>
      </c>
      <c r="DO47">
        <f t="shared" ca="1" si="61"/>
        <v>0</v>
      </c>
      <c r="DP47">
        <f t="shared" ca="1" si="61"/>
        <v>0</v>
      </c>
      <c r="DQ47">
        <f t="shared" ca="1" si="61"/>
        <v>0</v>
      </c>
      <c r="DR47">
        <f t="shared" ca="1" si="61"/>
        <v>0</v>
      </c>
      <c r="DS47">
        <f t="shared" ca="1" si="61"/>
        <v>0</v>
      </c>
      <c r="DT47">
        <f t="shared" ca="1" si="61"/>
        <v>0</v>
      </c>
      <c r="DU47">
        <f t="shared" ca="1" si="61"/>
        <v>0</v>
      </c>
      <c r="DV47">
        <f t="shared" ca="1" si="61"/>
        <v>0</v>
      </c>
      <c r="DW47">
        <f t="shared" ca="1" si="61"/>
        <v>0</v>
      </c>
      <c r="DX47">
        <f t="shared" ca="1" si="61"/>
        <v>0</v>
      </c>
      <c r="DY47">
        <f t="shared" ca="1" si="61"/>
        <v>0</v>
      </c>
      <c r="DZ47">
        <f t="shared" si="61"/>
        <v>0</v>
      </c>
      <c r="EA47">
        <f t="shared" si="61"/>
        <v>0</v>
      </c>
      <c r="EB47">
        <f t="shared" si="61"/>
        <v>0</v>
      </c>
      <c r="EC47">
        <f t="shared" si="61"/>
        <v>0</v>
      </c>
      <c r="ED47">
        <f t="shared" si="61"/>
        <v>0</v>
      </c>
      <c r="EE47">
        <f t="shared" si="61"/>
        <v>0</v>
      </c>
      <c r="EF47">
        <f t="shared" si="61"/>
        <v>0</v>
      </c>
      <c r="EG47">
        <f t="shared" ref="EG47:GR50" si="62">IF(AND(EG$1&gt;=$E47,EG$1&lt;=$F47),$B47,0)</f>
        <v>0</v>
      </c>
      <c r="EH47">
        <f t="shared" si="62"/>
        <v>0</v>
      </c>
      <c r="EI47">
        <f t="shared" si="62"/>
        <v>0</v>
      </c>
      <c r="EJ47">
        <f t="shared" si="62"/>
        <v>0</v>
      </c>
      <c r="EK47">
        <f t="shared" si="62"/>
        <v>0</v>
      </c>
      <c r="EL47">
        <f t="shared" si="62"/>
        <v>0</v>
      </c>
      <c r="EM47">
        <f t="shared" si="62"/>
        <v>0</v>
      </c>
      <c r="EN47">
        <f t="shared" si="62"/>
        <v>0</v>
      </c>
      <c r="EO47">
        <f t="shared" si="62"/>
        <v>0</v>
      </c>
      <c r="EP47">
        <f t="shared" si="62"/>
        <v>0</v>
      </c>
      <c r="EQ47">
        <f t="shared" si="62"/>
        <v>0</v>
      </c>
      <c r="ER47">
        <f t="shared" si="62"/>
        <v>0</v>
      </c>
      <c r="ES47">
        <f t="shared" si="62"/>
        <v>0</v>
      </c>
      <c r="ET47">
        <f t="shared" si="62"/>
        <v>0</v>
      </c>
      <c r="EU47">
        <f t="shared" si="62"/>
        <v>0</v>
      </c>
      <c r="EV47">
        <f t="shared" si="62"/>
        <v>0</v>
      </c>
      <c r="EW47">
        <f t="shared" si="62"/>
        <v>0</v>
      </c>
      <c r="EX47">
        <f t="shared" si="62"/>
        <v>0</v>
      </c>
      <c r="EY47">
        <f t="shared" si="62"/>
        <v>0</v>
      </c>
      <c r="EZ47">
        <f t="shared" si="62"/>
        <v>0</v>
      </c>
      <c r="FA47">
        <f t="shared" si="62"/>
        <v>0</v>
      </c>
      <c r="FB47">
        <f t="shared" si="62"/>
        <v>0</v>
      </c>
      <c r="FC47">
        <f t="shared" si="62"/>
        <v>0</v>
      </c>
      <c r="FD47">
        <f t="shared" si="62"/>
        <v>0</v>
      </c>
      <c r="FE47">
        <f t="shared" si="62"/>
        <v>0</v>
      </c>
      <c r="FF47">
        <f t="shared" si="62"/>
        <v>0</v>
      </c>
      <c r="FG47">
        <f t="shared" si="62"/>
        <v>0</v>
      </c>
      <c r="FH47">
        <f t="shared" si="62"/>
        <v>0</v>
      </c>
      <c r="FI47">
        <f t="shared" si="62"/>
        <v>0</v>
      </c>
      <c r="FJ47">
        <f t="shared" si="62"/>
        <v>0</v>
      </c>
      <c r="FK47">
        <f t="shared" si="62"/>
        <v>0</v>
      </c>
      <c r="FL47">
        <f t="shared" si="62"/>
        <v>0</v>
      </c>
      <c r="FM47">
        <f t="shared" si="62"/>
        <v>0</v>
      </c>
      <c r="FN47">
        <f t="shared" si="62"/>
        <v>0</v>
      </c>
      <c r="FO47">
        <f t="shared" si="62"/>
        <v>0</v>
      </c>
      <c r="FP47">
        <f t="shared" si="62"/>
        <v>0</v>
      </c>
      <c r="FQ47">
        <f t="shared" si="62"/>
        <v>0</v>
      </c>
      <c r="FR47">
        <f t="shared" si="62"/>
        <v>0</v>
      </c>
      <c r="FS47">
        <f t="shared" si="62"/>
        <v>0</v>
      </c>
      <c r="FT47">
        <f t="shared" si="62"/>
        <v>0</v>
      </c>
      <c r="FU47">
        <f t="shared" si="62"/>
        <v>0</v>
      </c>
      <c r="FV47">
        <f t="shared" si="62"/>
        <v>0</v>
      </c>
      <c r="FW47">
        <f t="shared" si="62"/>
        <v>0</v>
      </c>
      <c r="FX47">
        <f t="shared" si="62"/>
        <v>0</v>
      </c>
      <c r="FY47">
        <f t="shared" si="62"/>
        <v>0</v>
      </c>
      <c r="FZ47">
        <f t="shared" si="62"/>
        <v>0</v>
      </c>
      <c r="GA47">
        <f t="shared" si="62"/>
        <v>0</v>
      </c>
      <c r="GB47">
        <f t="shared" si="62"/>
        <v>0</v>
      </c>
      <c r="GC47">
        <f t="shared" si="62"/>
        <v>0</v>
      </c>
      <c r="GD47">
        <f t="shared" si="62"/>
        <v>0</v>
      </c>
      <c r="GE47">
        <f t="shared" si="62"/>
        <v>0</v>
      </c>
      <c r="GF47">
        <f t="shared" si="62"/>
        <v>0</v>
      </c>
      <c r="GG47">
        <f t="shared" si="62"/>
        <v>0</v>
      </c>
      <c r="GH47">
        <f t="shared" si="62"/>
        <v>0</v>
      </c>
      <c r="GI47">
        <f t="shared" si="62"/>
        <v>0</v>
      </c>
      <c r="GJ47">
        <f t="shared" si="62"/>
        <v>0</v>
      </c>
      <c r="GK47">
        <f t="shared" si="62"/>
        <v>0</v>
      </c>
      <c r="GL47">
        <f t="shared" si="62"/>
        <v>0</v>
      </c>
      <c r="GM47">
        <f t="shared" si="62"/>
        <v>0</v>
      </c>
      <c r="GN47">
        <f t="shared" si="62"/>
        <v>0</v>
      </c>
      <c r="GO47">
        <f t="shared" si="62"/>
        <v>0</v>
      </c>
      <c r="GP47">
        <f t="shared" si="62"/>
        <v>0</v>
      </c>
      <c r="GQ47">
        <f t="shared" si="62"/>
        <v>0</v>
      </c>
      <c r="GR47">
        <f t="shared" si="62"/>
        <v>0</v>
      </c>
      <c r="GS47">
        <f t="shared" ref="GS47:JD50" si="63">IF(AND(GS$1&gt;=$E47,GS$1&lt;=$F47),$B47,0)</f>
        <v>0</v>
      </c>
      <c r="GT47">
        <f t="shared" si="63"/>
        <v>0</v>
      </c>
      <c r="GU47">
        <f t="shared" si="63"/>
        <v>0</v>
      </c>
      <c r="GV47">
        <f t="shared" si="63"/>
        <v>0</v>
      </c>
      <c r="GW47">
        <f t="shared" si="63"/>
        <v>0</v>
      </c>
      <c r="GX47">
        <f t="shared" si="63"/>
        <v>0</v>
      </c>
      <c r="GY47">
        <f t="shared" si="63"/>
        <v>0</v>
      </c>
      <c r="GZ47">
        <f t="shared" si="63"/>
        <v>0</v>
      </c>
      <c r="HA47">
        <f t="shared" si="63"/>
        <v>0</v>
      </c>
      <c r="HB47">
        <f t="shared" si="63"/>
        <v>0</v>
      </c>
      <c r="HC47">
        <f t="shared" si="63"/>
        <v>0</v>
      </c>
      <c r="HD47">
        <f t="shared" si="63"/>
        <v>0</v>
      </c>
      <c r="HE47">
        <f t="shared" si="63"/>
        <v>0</v>
      </c>
      <c r="HF47">
        <f t="shared" si="63"/>
        <v>0</v>
      </c>
      <c r="HG47">
        <f t="shared" si="63"/>
        <v>0</v>
      </c>
      <c r="HH47">
        <f t="shared" si="63"/>
        <v>0</v>
      </c>
      <c r="HI47">
        <f t="shared" si="63"/>
        <v>0</v>
      </c>
      <c r="HJ47">
        <f t="shared" si="63"/>
        <v>0</v>
      </c>
      <c r="HK47">
        <f t="shared" si="63"/>
        <v>0</v>
      </c>
      <c r="HL47">
        <f t="shared" si="63"/>
        <v>0</v>
      </c>
      <c r="HM47">
        <f t="shared" si="63"/>
        <v>0</v>
      </c>
      <c r="HN47">
        <f t="shared" si="63"/>
        <v>0</v>
      </c>
      <c r="HO47">
        <f t="shared" si="63"/>
        <v>0</v>
      </c>
      <c r="HP47">
        <f t="shared" si="63"/>
        <v>0</v>
      </c>
      <c r="HQ47">
        <f t="shared" si="63"/>
        <v>0</v>
      </c>
      <c r="HR47">
        <f t="shared" si="63"/>
        <v>0</v>
      </c>
      <c r="HS47">
        <f t="shared" si="63"/>
        <v>0</v>
      </c>
      <c r="HT47">
        <f t="shared" si="63"/>
        <v>0</v>
      </c>
      <c r="HU47">
        <f t="shared" si="63"/>
        <v>0</v>
      </c>
      <c r="HV47">
        <f t="shared" si="63"/>
        <v>0</v>
      </c>
      <c r="HW47">
        <f t="shared" si="63"/>
        <v>0</v>
      </c>
      <c r="HX47">
        <f t="shared" si="63"/>
        <v>0</v>
      </c>
      <c r="HY47">
        <f t="shared" si="63"/>
        <v>0</v>
      </c>
      <c r="HZ47">
        <f t="shared" si="63"/>
        <v>0</v>
      </c>
      <c r="IA47">
        <f t="shared" si="63"/>
        <v>0</v>
      </c>
      <c r="IB47">
        <f t="shared" si="63"/>
        <v>0</v>
      </c>
      <c r="IC47">
        <f t="shared" si="63"/>
        <v>0</v>
      </c>
      <c r="ID47">
        <f t="shared" si="63"/>
        <v>0</v>
      </c>
      <c r="IE47">
        <f t="shared" si="63"/>
        <v>0</v>
      </c>
      <c r="IF47">
        <f t="shared" si="63"/>
        <v>0</v>
      </c>
      <c r="IG47">
        <f t="shared" si="63"/>
        <v>0</v>
      </c>
      <c r="IH47">
        <f t="shared" si="63"/>
        <v>0</v>
      </c>
      <c r="II47">
        <f t="shared" si="63"/>
        <v>0</v>
      </c>
      <c r="IJ47">
        <f t="shared" si="63"/>
        <v>0</v>
      </c>
      <c r="IK47">
        <f t="shared" si="63"/>
        <v>0</v>
      </c>
      <c r="IL47">
        <f t="shared" si="63"/>
        <v>0</v>
      </c>
      <c r="IM47">
        <f t="shared" si="63"/>
        <v>0</v>
      </c>
      <c r="IN47">
        <f t="shared" si="63"/>
        <v>0</v>
      </c>
      <c r="IO47">
        <f t="shared" si="63"/>
        <v>0</v>
      </c>
      <c r="IP47">
        <f t="shared" si="63"/>
        <v>0</v>
      </c>
      <c r="IQ47">
        <f t="shared" si="63"/>
        <v>0</v>
      </c>
      <c r="IR47">
        <f t="shared" si="63"/>
        <v>0</v>
      </c>
      <c r="IS47">
        <f t="shared" si="63"/>
        <v>0</v>
      </c>
      <c r="IT47">
        <f t="shared" si="63"/>
        <v>0</v>
      </c>
      <c r="IU47">
        <f t="shared" si="63"/>
        <v>0</v>
      </c>
      <c r="IV47">
        <f t="shared" si="63"/>
        <v>0</v>
      </c>
      <c r="IW47">
        <f t="shared" si="63"/>
        <v>0</v>
      </c>
      <c r="IX47">
        <f t="shared" si="63"/>
        <v>0</v>
      </c>
      <c r="IY47">
        <f t="shared" si="63"/>
        <v>0</v>
      </c>
      <c r="IZ47">
        <f t="shared" si="63"/>
        <v>0</v>
      </c>
      <c r="JA47">
        <f t="shared" si="63"/>
        <v>0</v>
      </c>
      <c r="JB47">
        <f t="shared" si="63"/>
        <v>0</v>
      </c>
      <c r="JC47">
        <f t="shared" si="63"/>
        <v>0</v>
      </c>
      <c r="JD47">
        <f t="shared" si="63"/>
        <v>0</v>
      </c>
      <c r="JE47">
        <f t="shared" ref="JE47:LP50" si="64">IF(AND(JE$1&gt;=$E47,JE$1&lt;=$F47),$B47,0)</f>
        <v>0</v>
      </c>
      <c r="JF47">
        <f t="shared" si="64"/>
        <v>0</v>
      </c>
      <c r="JG47">
        <f t="shared" si="64"/>
        <v>0</v>
      </c>
      <c r="JH47">
        <f t="shared" si="64"/>
        <v>0</v>
      </c>
      <c r="JI47">
        <f t="shared" si="64"/>
        <v>0</v>
      </c>
      <c r="JJ47">
        <f t="shared" si="64"/>
        <v>0</v>
      </c>
      <c r="JK47">
        <f t="shared" si="64"/>
        <v>0</v>
      </c>
      <c r="JL47">
        <f t="shared" si="64"/>
        <v>0</v>
      </c>
      <c r="JM47">
        <f t="shared" si="64"/>
        <v>0</v>
      </c>
      <c r="JN47">
        <f t="shared" si="64"/>
        <v>0</v>
      </c>
      <c r="JO47">
        <f t="shared" si="64"/>
        <v>0</v>
      </c>
      <c r="JP47">
        <f t="shared" si="64"/>
        <v>0</v>
      </c>
      <c r="JQ47">
        <f t="shared" si="64"/>
        <v>0</v>
      </c>
      <c r="JR47">
        <f t="shared" si="64"/>
        <v>0</v>
      </c>
      <c r="JS47">
        <f t="shared" si="64"/>
        <v>0</v>
      </c>
      <c r="JT47">
        <f t="shared" si="64"/>
        <v>0</v>
      </c>
      <c r="JU47">
        <f t="shared" si="64"/>
        <v>0</v>
      </c>
      <c r="JV47">
        <f t="shared" si="64"/>
        <v>0</v>
      </c>
      <c r="JW47">
        <f t="shared" si="64"/>
        <v>0</v>
      </c>
      <c r="JX47">
        <f t="shared" si="64"/>
        <v>0</v>
      </c>
      <c r="JY47">
        <f t="shared" si="64"/>
        <v>0</v>
      </c>
      <c r="JZ47">
        <f t="shared" si="64"/>
        <v>0</v>
      </c>
      <c r="KA47">
        <f t="shared" si="64"/>
        <v>0</v>
      </c>
      <c r="KB47">
        <f t="shared" si="64"/>
        <v>0</v>
      </c>
      <c r="KC47">
        <f t="shared" si="64"/>
        <v>0</v>
      </c>
      <c r="KD47">
        <f t="shared" si="64"/>
        <v>0</v>
      </c>
      <c r="KE47">
        <f t="shared" si="64"/>
        <v>0</v>
      </c>
      <c r="KF47">
        <f t="shared" si="64"/>
        <v>0</v>
      </c>
      <c r="KG47">
        <f t="shared" si="64"/>
        <v>0</v>
      </c>
      <c r="KH47">
        <f t="shared" si="64"/>
        <v>0</v>
      </c>
      <c r="KI47">
        <f t="shared" si="64"/>
        <v>0</v>
      </c>
      <c r="KJ47">
        <f t="shared" si="64"/>
        <v>0</v>
      </c>
      <c r="KK47">
        <f t="shared" si="64"/>
        <v>0</v>
      </c>
      <c r="KL47">
        <f t="shared" si="64"/>
        <v>0</v>
      </c>
      <c r="KM47">
        <f t="shared" si="64"/>
        <v>0</v>
      </c>
      <c r="KN47">
        <f t="shared" si="64"/>
        <v>0</v>
      </c>
      <c r="KO47">
        <f t="shared" si="64"/>
        <v>0</v>
      </c>
      <c r="KP47">
        <f t="shared" si="64"/>
        <v>0</v>
      </c>
      <c r="KQ47">
        <f t="shared" si="64"/>
        <v>0</v>
      </c>
      <c r="KR47">
        <f t="shared" si="64"/>
        <v>0</v>
      </c>
      <c r="KS47">
        <f t="shared" si="64"/>
        <v>0</v>
      </c>
      <c r="KT47">
        <f t="shared" si="64"/>
        <v>0</v>
      </c>
      <c r="KU47">
        <f t="shared" si="64"/>
        <v>0</v>
      </c>
      <c r="KV47">
        <f t="shared" si="64"/>
        <v>0</v>
      </c>
      <c r="KW47">
        <f t="shared" si="64"/>
        <v>0</v>
      </c>
      <c r="KX47">
        <f t="shared" si="64"/>
        <v>0</v>
      </c>
      <c r="KY47">
        <f t="shared" si="64"/>
        <v>0</v>
      </c>
      <c r="KZ47">
        <f t="shared" si="64"/>
        <v>0</v>
      </c>
      <c r="LA47">
        <f t="shared" si="64"/>
        <v>0</v>
      </c>
      <c r="LB47">
        <f t="shared" si="64"/>
        <v>0</v>
      </c>
      <c r="LC47">
        <f t="shared" si="64"/>
        <v>0</v>
      </c>
      <c r="LD47">
        <f t="shared" si="64"/>
        <v>0</v>
      </c>
      <c r="LE47">
        <f t="shared" si="64"/>
        <v>0</v>
      </c>
      <c r="LF47">
        <f t="shared" si="64"/>
        <v>0</v>
      </c>
      <c r="LG47">
        <f t="shared" si="64"/>
        <v>0</v>
      </c>
      <c r="LH47">
        <f t="shared" si="64"/>
        <v>0</v>
      </c>
      <c r="LI47">
        <f t="shared" si="64"/>
        <v>0</v>
      </c>
      <c r="LJ47">
        <f t="shared" si="64"/>
        <v>0</v>
      </c>
      <c r="LK47">
        <f t="shared" si="64"/>
        <v>0</v>
      </c>
      <c r="LL47">
        <f t="shared" si="64"/>
        <v>0</v>
      </c>
      <c r="LM47">
        <f t="shared" si="64"/>
        <v>0</v>
      </c>
      <c r="LN47">
        <f t="shared" si="64"/>
        <v>0</v>
      </c>
      <c r="LO47">
        <f t="shared" si="64"/>
        <v>0</v>
      </c>
      <c r="LP47">
        <f t="shared" si="64"/>
        <v>0</v>
      </c>
      <c r="LQ47">
        <f t="shared" si="52"/>
        <v>0</v>
      </c>
      <c r="LR47">
        <f t="shared" si="52"/>
        <v>0</v>
      </c>
      <c r="LS47">
        <f t="shared" si="52"/>
        <v>0</v>
      </c>
      <c r="LT47">
        <f t="shared" si="52"/>
        <v>0</v>
      </c>
      <c r="LU47">
        <f t="shared" si="52"/>
        <v>0</v>
      </c>
      <c r="LV47">
        <f t="shared" si="52"/>
        <v>0</v>
      </c>
      <c r="LW47">
        <f t="shared" si="52"/>
        <v>0</v>
      </c>
      <c r="LX47">
        <f t="shared" si="52"/>
        <v>0</v>
      </c>
      <c r="LY47">
        <f t="shared" si="52"/>
        <v>0</v>
      </c>
      <c r="LZ47">
        <f t="shared" si="52"/>
        <v>0</v>
      </c>
      <c r="MA47">
        <f t="shared" si="52"/>
        <v>0</v>
      </c>
      <c r="MB47">
        <f t="shared" si="52"/>
        <v>0</v>
      </c>
      <c r="MC47">
        <f t="shared" si="52"/>
        <v>0</v>
      </c>
      <c r="MD47">
        <f t="shared" si="52"/>
        <v>0</v>
      </c>
      <c r="ME47">
        <f t="shared" si="52"/>
        <v>0</v>
      </c>
      <c r="MF47">
        <f t="shared" si="52"/>
        <v>0</v>
      </c>
      <c r="MG47">
        <f t="shared" si="52"/>
        <v>0</v>
      </c>
      <c r="MH47">
        <f t="shared" si="52"/>
        <v>0</v>
      </c>
      <c r="MI47">
        <f t="shared" si="52"/>
        <v>0</v>
      </c>
      <c r="MJ47">
        <f t="shared" si="52"/>
        <v>0</v>
      </c>
      <c r="MK47">
        <f t="shared" si="52"/>
        <v>0</v>
      </c>
      <c r="ML47">
        <f t="shared" si="52"/>
        <v>0</v>
      </c>
      <c r="MM47">
        <f t="shared" si="52"/>
        <v>0</v>
      </c>
      <c r="MN47">
        <f t="shared" si="52"/>
        <v>0</v>
      </c>
      <c r="MO47">
        <f t="shared" si="52"/>
        <v>0</v>
      </c>
      <c r="MP47">
        <f t="shared" si="52"/>
        <v>0</v>
      </c>
      <c r="MQ47">
        <f t="shared" si="52"/>
        <v>0</v>
      </c>
      <c r="MR47">
        <f t="shared" si="52"/>
        <v>0</v>
      </c>
      <c r="MS47">
        <f t="shared" si="52"/>
        <v>0</v>
      </c>
      <c r="MT47">
        <f t="shared" si="52"/>
        <v>0</v>
      </c>
      <c r="MU47">
        <f t="shared" si="52"/>
        <v>0</v>
      </c>
      <c r="MV47">
        <f t="shared" si="52"/>
        <v>0</v>
      </c>
      <c r="MW47">
        <f t="shared" si="52"/>
        <v>0</v>
      </c>
      <c r="MX47">
        <f t="shared" si="52"/>
        <v>0</v>
      </c>
      <c r="MY47">
        <f t="shared" si="52"/>
        <v>0</v>
      </c>
      <c r="MZ47">
        <f t="shared" si="52"/>
        <v>0</v>
      </c>
      <c r="NA47">
        <f t="shared" si="52"/>
        <v>0</v>
      </c>
      <c r="NB47">
        <f t="shared" si="52"/>
        <v>0</v>
      </c>
      <c r="NC47">
        <f t="shared" si="52"/>
        <v>0</v>
      </c>
      <c r="ND47">
        <f t="shared" si="52"/>
        <v>0</v>
      </c>
      <c r="NE47">
        <f t="shared" si="52"/>
        <v>0</v>
      </c>
    </row>
    <row r="48" spans="1:369" x14ac:dyDescent="0.35">
      <c r="A48" t="s">
        <v>366</v>
      </c>
      <c r="B48">
        <f ca="1">IF(Toolkit!E37="Basic (B)",1,IF(Toolkit!E37="Medium-Low (ML)",2,IF(Toolkit!E37="Medium-High (MH)",3,IF(Toolkit!E37="High (H)",4,0))))</f>
        <v>0</v>
      </c>
      <c r="C48">
        <v>1</v>
      </c>
      <c r="D48">
        <f t="shared" si="53"/>
        <v>8.3333332638888882E-2</v>
      </c>
      <c r="E48">
        <f t="shared" si="54"/>
        <v>120.00000199999995</v>
      </c>
      <c r="F48">
        <f>360*SUM($D$43:D48)</f>
        <v>150.00000174999994</v>
      </c>
      <c r="H48" t="s">
        <v>716</v>
      </c>
      <c r="I48">
        <f t="shared" si="60"/>
        <v>0</v>
      </c>
      <c r="J48">
        <f t="shared" si="60"/>
        <v>0</v>
      </c>
      <c r="K48">
        <f t="shared" si="60"/>
        <v>0</v>
      </c>
      <c r="L48">
        <f t="shared" si="60"/>
        <v>0</v>
      </c>
      <c r="M48">
        <f t="shared" si="60"/>
        <v>0</v>
      </c>
      <c r="N48">
        <f t="shared" si="60"/>
        <v>0</v>
      </c>
      <c r="O48">
        <f t="shared" si="60"/>
        <v>0</v>
      </c>
      <c r="P48">
        <f t="shared" si="60"/>
        <v>0</v>
      </c>
      <c r="Q48">
        <f t="shared" si="60"/>
        <v>0</v>
      </c>
      <c r="R48">
        <f t="shared" si="60"/>
        <v>0</v>
      </c>
      <c r="S48">
        <f t="shared" si="60"/>
        <v>0</v>
      </c>
      <c r="T48">
        <f t="shared" si="60"/>
        <v>0</v>
      </c>
      <c r="U48">
        <f t="shared" si="60"/>
        <v>0</v>
      </c>
      <c r="V48">
        <f t="shared" si="60"/>
        <v>0</v>
      </c>
      <c r="W48">
        <f t="shared" si="60"/>
        <v>0</v>
      </c>
      <c r="X48">
        <f t="shared" si="60"/>
        <v>0</v>
      </c>
      <c r="Y48">
        <f t="shared" si="60"/>
        <v>0</v>
      </c>
      <c r="Z48">
        <f t="shared" si="60"/>
        <v>0</v>
      </c>
      <c r="AA48">
        <f t="shared" si="60"/>
        <v>0</v>
      </c>
      <c r="AB48">
        <f t="shared" si="60"/>
        <v>0</v>
      </c>
      <c r="AC48">
        <f t="shared" si="60"/>
        <v>0</v>
      </c>
      <c r="AD48">
        <f t="shared" si="60"/>
        <v>0</v>
      </c>
      <c r="AE48">
        <f t="shared" si="60"/>
        <v>0</v>
      </c>
      <c r="AF48">
        <f t="shared" si="60"/>
        <v>0</v>
      </c>
      <c r="AG48">
        <f t="shared" si="60"/>
        <v>0</v>
      </c>
      <c r="AH48">
        <f t="shared" si="60"/>
        <v>0</v>
      </c>
      <c r="AI48">
        <f t="shared" si="60"/>
        <v>0</v>
      </c>
      <c r="AJ48">
        <f t="shared" si="60"/>
        <v>0</v>
      </c>
      <c r="AK48">
        <f t="shared" si="60"/>
        <v>0</v>
      </c>
      <c r="AL48">
        <f t="shared" si="60"/>
        <v>0</v>
      </c>
      <c r="AM48">
        <f t="shared" si="60"/>
        <v>0</v>
      </c>
      <c r="AN48">
        <f t="shared" si="60"/>
        <v>0</v>
      </c>
      <c r="AO48">
        <f t="shared" si="60"/>
        <v>0</v>
      </c>
      <c r="AP48">
        <f t="shared" si="60"/>
        <v>0</v>
      </c>
      <c r="AQ48">
        <f t="shared" si="60"/>
        <v>0</v>
      </c>
      <c r="AR48">
        <f t="shared" si="60"/>
        <v>0</v>
      </c>
      <c r="AS48">
        <f t="shared" si="60"/>
        <v>0</v>
      </c>
      <c r="AT48">
        <f t="shared" si="60"/>
        <v>0</v>
      </c>
      <c r="AU48">
        <f t="shared" si="60"/>
        <v>0</v>
      </c>
      <c r="AV48">
        <f t="shared" si="60"/>
        <v>0</v>
      </c>
      <c r="AW48">
        <f t="shared" si="60"/>
        <v>0</v>
      </c>
      <c r="AX48">
        <f t="shared" si="60"/>
        <v>0</v>
      </c>
      <c r="AY48">
        <f t="shared" si="60"/>
        <v>0</v>
      </c>
      <c r="AZ48">
        <f t="shared" si="60"/>
        <v>0</v>
      </c>
      <c r="BA48">
        <f t="shared" si="60"/>
        <v>0</v>
      </c>
      <c r="BB48">
        <f t="shared" si="60"/>
        <v>0</v>
      </c>
      <c r="BC48">
        <f t="shared" si="60"/>
        <v>0</v>
      </c>
      <c r="BD48">
        <f t="shared" si="60"/>
        <v>0</v>
      </c>
      <c r="BE48">
        <f t="shared" si="60"/>
        <v>0</v>
      </c>
      <c r="BF48">
        <f t="shared" si="60"/>
        <v>0</v>
      </c>
      <c r="BG48">
        <f t="shared" si="60"/>
        <v>0</v>
      </c>
      <c r="BH48">
        <f t="shared" si="60"/>
        <v>0</v>
      </c>
      <c r="BI48">
        <f t="shared" si="60"/>
        <v>0</v>
      </c>
      <c r="BJ48">
        <f t="shared" si="60"/>
        <v>0</v>
      </c>
      <c r="BK48">
        <f t="shared" si="60"/>
        <v>0</v>
      </c>
      <c r="BL48">
        <f t="shared" si="60"/>
        <v>0</v>
      </c>
      <c r="BM48">
        <f t="shared" si="60"/>
        <v>0</v>
      </c>
      <c r="BN48">
        <f t="shared" si="60"/>
        <v>0</v>
      </c>
      <c r="BO48">
        <f t="shared" si="60"/>
        <v>0</v>
      </c>
      <c r="BP48">
        <f t="shared" si="60"/>
        <v>0</v>
      </c>
      <c r="BQ48">
        <f t="shared" si="60"/>
        <v>0</v>
      </c>
      <c r="BR48">
        <f t="shared" si="60"/>
        <v>0</v>
      </c>
      <c r="BS48">
        <f t="shared" si="60"/>
        <v>0</v>
      </c>
      <c r="BT48">
        <f t="shared" si="60"/>
        <v>0</v>
      </c>
      <c r="BU48">
        <f t="shared" si="61"/>
        <v>0</v>
      </c>
      <c r="BV48">
        <f t="shared" si="61"/>
        <v>0</v>
      </c>
      <c r="BW48">
        <f t="shared" si="61"/>
        <v>0</v>
      </c>
      <c r="BX48">
        <f t="shared" si="61"/>
        <v>0</v>
      </c>
      <c r="BY48">
        <f t="shared" si="61"/>
        <v>0</v>
      </c>
      <c r="BZ48">
        <f t="shared" si="61"/>
        <v>0</v>
      </c>
      <c r="CA48">
        <f t="shared" si="61"/>
        <v>0</v>
      </c>
      <c r="CB48">
        <f t="shared" si="61"/>
        <v>0</v>
      </c>
      <c r="CC48">
        <f t="shared" si="61"/>
        <v>0</v>
      </c>
      <c r="CD48">
        <f t="shared" si="61"/>
        <v>0</v>
      </c>
      <c r="CE48">
        <f t="shared" si="61"/>
        <v>0</v>
      </c>
      <c r="CF48">
        <f t="shared" si="61"/>
        <v>0</v>
      </c>
      <c r="CG48">
        <f t="shared" si="61"/>
        <v>0</v>
      </c>
      <c r="CH48">
        <f t="shared" si="61"/>
        <v>0</v>
      </c>
      <c r="CI48">
        <f t="shared" si="61"/>
        <v>0</v>
      </c>
      <c r="CJ48">
        <f t="shared" si="61"/>
        <v>0</v>
      </c>
      <c r="CK48">
        <f t="shared" si="61"/>
        <v>0</v>
      </c>
      <c r="CL48">
        <f t="shared" si="61"/>
        <v>0</v>
      </c>
      <c r="CM48">
        <f t="shared" si="61"/>
        <v>0</v>
      </c>
      <c r="CN48">
        <f t="shared" si="61"/>
        <v>0</v>
      </c>
      <c r="CO48">
        <f t="shared" si="61"/>
        <v>0</v>
      </c>
      <c r="CP48">
        <f t="shared" si="61"/>
        <v>0</v>
      </c>
      <c r="CQ48">
        <f t="shared" si="61"/>
        <v>0</v>
      </c>
      <c r="CR48">
        <f t="shared" si="61"/>
        <v>0</v>
      </c>
      <c r="CS48">
        <f t="shared" si="61"/>
        <v>0</v>
      </c>
      <c r="CT48">
        <f t="shared" si="61"/>
        <v>0</v>
      </c>
      <c r="CU48">
        <f t="shared" si="61"/>
        <v>0</v>
      </c>
      <c r="CV48">
        <f t="shared" si="61"/>
        <v>0</v>
      </c>
      <c r="CW48">
        <f t="shared" si="61"/>
        <v>0</v>
      </c>
      <c r="CX48">
        <f t="shared" si="61"/>
        <v>0</v>
      </c>
      <c r="CY48">
        <f t="shared" si="61"/>
        <v>0</v>
      </c>
      <c r="CZ48">
        <f t="shared" si="61"/>
        <v>0</v>
      </c>
      <c r="DA48">
        <f t="shared" si="61"/>
        <v>0</v>
      </c>
      <c r="DB48">
        <f t="shared" si="61"/>
        <v>0</v>
      </c>
      <c r="DC48">
        <f t="shared" si="61"/>
        <v>0</v>
      </c>
      <c r="DD48">
        <f t="shared" si="61"/>
        <v>0</v>
      </c>
      <c r="DE48">
        <f t="shared" si="61"/>
        <v>0</v>
      </c>
      <c r="DF48">
        <f t="shared" si="61"/>
        <v>0</v>
      </c>
      <c r="DG48">
        <f t="shared" si="61"/>
        <v>0</v>
      </c>
      <c r="DH48">
        <f t="shared" si="61"/>
        <v>0</v>
      </c>
      <c r="DI48">
        <f t="shared" si="61"/>
        <v>0</v>
      </c>
      <c r="DJ48">
        <f t="shared" si="61"/>
        <v>0</v>
      </c>
      <c r="DK48">
        <f t="shared" si="61"/>
        <v>0</v>
      </c>
      <c r="DL48">
        <f t="shared" si="61"/>
        <v>0</v>
      </c>
      <c r="DM48">
        <f t="shared" si="61"/>
        <v>0</v>
      </c>
      <c r="DN48">
        <f t="shared" si="61"/>
        <v>0</v>
      </c>
      <c r="DO48">
        <f t="shared" si="61"/>
        <v>0</v>
      </c>
      <c r="DP48">
        <f t="shared" si="61"/>
        <v>0</v>
      </c>
      <c r="DQ48">
        <f t="shared" si="61"/>
        <v>0</v>
      </c>
      <c r="DR48">
        <f t="shared" si="61"/>
        <v>0</v>
      </c>
      <c r="DS48">
        <f t="shared" si="61"/>
        <v>0</v>
      </c>
      <c r="DT48">
        <f t="shared" si="61"/>
        <v>0</v>
      </c>
      <c r="DU48">
        <f t="shared" si="61"/>
        <v>0</v>
      </c>
      <c r="DV48">
        <f t="shared" si="61"/>
        <v>0</v>
      </c>
      <c r="DW48">
        <f t="shared" si="61"/>
        <v>0</v>
      </c>
      <c r="DX48">
        <f t="shared" si="61"/>
        <v>0</v>
      </c>
      <c r="DY48">
        <f t="shared" si="61"/>
        <v>0</v>
      </c>
      <c r="DZ48">
        <f t="shared" ca="1" si="61"/>
        <v>0</v>
      </c>
      <c r="EA48">
        <f t="shared" ca="1" si="61"/>
        <v>0</v>
      </c>
      <c r="EB48">
        <f t="shared" ca="1" si="61"/>
        <v>0</v>
      </c>
      <c r="EC48">
        <f t="shared" ca="1" si="61"/>
        <v>0</v>
      </c>
      <c r="ED48">
        <f t="shared" ca="1" si="61"/>
        <v>0</v>
      </c>
      <c r="EE48">
        <f t="shared" ca="1" si="61"/>
        <v>0</v>
      </c>
      <c r="EF48">
        <f t="shared" ca="1" si="61"/>
        <v>0</v>
      </c>
      <c r="EG48">
        <f t="shared" ca="1" si="62"/>
        <v>0</v>
      </c>
      <c r="EH48">
        <f t="shared" ca="1" si="62"/>
        <v>0</v>
      </c>
      <c r="EI48">
        <f t="shared" ca="1" si="62"/>
        <v>0</v>
      </c>
      <c r="EJ48">
        <f t="shared" ca="1" si="62"/>
        <v>0</v>
      </c>
      <c r="EK48">
        <f t="shared" ca="1" si="62"/>
        <v>0</v>
      </c>
      <c r="EL48">
        <f t="shared" ca="1" si="62"/>
        <v>0</v>
      </c>
      <c r="EM48">
        <f t="shared" ca="1" si="62"/>
        <v>0</v>
      </c>
      <c r="EN48">
        <f t="shared" ca="1" si="62"/>
        <v>0</v>
      </c>
      <c r="EO48">
        <f t="shared" ca="1" si="62"/>
        <v>0</v>
      </c>
      <c r="EP48">
        <f t="shared" ca="1" si="62"/>
        <v>0</v>
      </c>
      <c r="EQ48">
        <f t="shared" ca="1" si="62"/>
        <v>0</v>
      </c>
      <c r="ER48">
        <f t="shared" ca="1" si="62"/>
        <v>0</v>
      </c>
      <c r="ES48">
        <f t="shared" ca="1" si="62"/>
        <v>0</v>
      </c>
      <c r="ET48">
        <f t="shared" ca="1" si="62"/>
        <v>0</v>
      </c>
      <c r="EU48">
        <f t="shared" ca="1" si="62"/>
        <v>0</v>
      </c>
      <c r="EV48">
        <f t="shared" ca="1" si="62"/>
        <v>0</v>
      </c>
      <c r="EW48">
        <f t="shared" ca="1" si="62"/>
        <v>0</v>
      </c>
      <c r="EX48">
        <f t="shared" ca="1" si="62"/>
        <v>0</v>
      </c>
      <c r="EY48">
        <f t="shared" ca="1" si="62"/>
        <v>0</v>
      </c>
      <c r="EZ48">
        <f t="shared" ca="1" si="62"/>
        <v>0</v>
      </c>
      <c r="FA48">
        <f t="shared" ca="1" si="62"/>
        <v>0</v>
      </c>
      <c r="FB48">
        <f t="shared" ca="1" si="62"/>
        <v>0</v>
      </c>
      <c r="FC48">
        <f t="shared" ca="1" si="62"/>
        <v>0</v>
      </c>
      <c r="FD48">
        <f t="shared" si="62"/>
        <v>0</v>
      </c>
      <c r="FE48">
        <f t="shared" si="62"/>
        <v>0</v>
      </c>
      <c r="FF48">
        <f t="shared" si="62"/>
        <v>0</v>
      </c>
      <c r="FG48">
        <f t="shared" si="62"/>
        <v>0</v>
      </c>
      <c r="FH48">
        <f t="shared" si="62"/>
        <v>0</v>
      </c>
      <c r="FI48">
        <f t="shared" si="62"/>
        <v>0</v>
      </c>
      <c r="FJ48">
        <f t="shared" si="62"/>
        <v>0</v>
      </c>
      <c r="FK48">
        <f t="shared" si="62"/>
        <v>0</v>
      </c>
      <c r="FL48">
        <f t="shared" si="62"/>
        <v>0</v>
      </c>
      <c r="FM48">
        <f t="shared" si="62"/>
        <v>0</v>
      </c>
      <c r="FN48">
        <f t="shared" si="62"/>
        <v>0</v>
      </c>
      <c r="FO48">
        <f t="shared" si="62"/>
        <v>0</v>
      </c>
      <c r="FP48">
        <f t="shared" si="62"/>
        <v>0</v>
      </c>
      <c r="FQ48">
        <f t="shared" si="62"/>
        <v>0</v>
      </c>
      <c r="FR48">
        <f t="shared" si="62"/>
        <v>0</v>
      </c>
      <c r="FS48">
        <f t="shared" si="62"/>
        <v>0</v>
      </c>
      <c r="FT48">
        <f t="shared" si="62"/>
        <v>0</v>
      </c>
      <c r="FU48">
        <f t="shared" si="62"/>
        <v>0</v>
      </c>
      <c r="FV48">
        <f t="shared" si="62"/>
        <v>0</v>
      </c>
      <c r="FW48">
        <f t="shared" si="62"/>
        <v>0</v>
      </c>
      <c r="FX48">
        <f t="shared" si="62"/>
        <v>0</v>
      </c>
      <c r="FY48">
        <f t="shared" si="62"/>
        <v>0</v>
      </c>
      <c r="FZ48">
        <f t="shared" si="62"/>
        <v>0</v>
      </c>
      <c r="GA48">
        <f t="shared" si="62"/>
        <v>0</v>
      </c>
      <c r="GB48">
        <f t="shared" si="62"/>
        <v>0</v>
      </c>
      <c r="GC48">
        <f t="shared" si="62"/>
        <v>0</v>
      </c>
      <c r="GD48">
        <f t="shared" si="62"/>
        <v>0</v>
      </c>
      <c r="GE48">
        <f t="shared" si="62"/>
        <v>0</v>
      </c>
      <c r="GF48">
        <f t="shared" si="62"/>
        <v>0</v>
      </c>
      <c r="GG48">
        <f t="shared" si="62"/>
        <v>0</v>
      </c>
      <c r="GH48">
        <f t="shared" si="62"/>
        <v>0</v>
      </c>
      <c r="GI48">
        <f t="shared" si="62"/>
        <v>0</v>
      </c>
      <c r="GJ48">
        <f t="shared" si="62"/>
        <v>0</v>
      </c>
      <c r="GK48">
        <f t="shared" si="62"/>
        <v>0</v>
      </c>
      <c r="GL48">
        <f t="shared" si="62"/>
        <v>0</v>
      </c>
      <c r="GM48">
        <f t="shared" si="62"/>
        <v>0</v>
      </c>
      <c r="GN48">
        <f t="shared" si="62"/>
        <v>0</v>
      </c>
      <c r="GO48">
        <f t="shared" si="62"/>
        <v>0</v>
      </c>
      <c r="GP48">
        <f t="shared" si="62"/>
        <v>0</v>
      </c>
      <c r="GQ48">
        <f t="shared" si="62"/>
        <v>0</v>
      </c>
      <c r="GR48">
        <f t="shared" si="62"/>
        <v>0</v>
      </c>
      <c r="GS48">
        <f t="shared" si="63"/>
        <v>0</v>
      </c>
      <c r="GT48">
        <f t="shared" si="63"/>
        <v>0</v>
      </c>
      <c r="GU48">
        <f t="shared" si="63"/>
        <v>0</v>
      </c>
      <c r="GV48">
        <f t="shared" si="63"/>
        <v>0</v>
      </c>
      <c r="GW48">
        <f t="shared" si="63"/>
        <v>0</v>
      </c>
      <c r="GX48">
        <f t="shared" si="63"/>
        <v>0</v>
      </c>
      <c r="GY48">
        <f t="shared" si="63"/>
        <v>0</v>
      </c>
      <c r="GZ48">
        <f t="shared" si="63"/>
        <v>0</v>
      </c>
      <c r="HA48">
        <f t="shared" si="63"/>
        <v>0</v>
      </c>
      <c r="HB48">
        <f t="shared" si="63"/>
        <v>0</v>
      </c>
      <c r="HC48">
        <f t="shared" si="63"/>
        <v>0</v>
      </c>
      <c r="HD48">
        <f t="shared" si="63"/>
        <v>0</v>
      </c>
      <c r="HE48">
        <f t="shared" si="63"/>
        <v>0</v>
      </c>
      <c r="HF48">
        <f t="shared" si="63"/>
        <v>0</v>
      </c>
      <c r="HG48">
        <f t="shared" si="63"/>
        <v>0</v>
      </c>
      <c r="HH48">
        <f t="shared" si="63"/>
        <v>0</v>
      </c>
      <c r="HI48">
        <f t="shared" si="63"/>
        <v>0</v>
      </c>
      <c r="HJ48">
        <f t="shared" si="63"/>
        <v>0</v>
      </c>
      <c r="HK48">
        <f t="shared" si="63"/>
        <v>0</v>
      </c>
      <c r="HL48">
        <f t="shared" si="63"/>
        <v>0</v>
      </c>
      <c r="HM48">
        <f t="shared" si="63"/>
        <v>0</v>
      </c>
      <c r="HN48">
        <f t="shared" si="63"/>
        <v>0</v>
      </c>
      <c r="HO48">
        <f t="shared" si="63"/>
        <v>0</v>
      </c>
      <c r="HP48">
        <f t="shared" si="63"/>
        <v>0</v>
      </c>
      <c r="HQ48">
        <f t="shared" si="63"/>
        <v>0</v>
      </c>
      <c r="HR48">
        <f t="shared" si="63"/>
        <v>0</v>
      </c>
      <c r="HS48">
        <f t="shared" si="63"/>
        <v>0</v>
      </c>
      <c r="HT48">
        <f t="shared" si="63"/>
        <v>0</v>
      </c>
      <c r="HU48">
        <f t="shared" si="63"/>
        <v>0</v>
      </c>
      <c r="HV48">
        <f t="shared" si="63"/>
        <v>0</v>
      </c>
      <c r="HW48">
        <f t="shared" si="63"/>
        <v>0</v>
      </c>
      <c r="HX48">
        <f t="shared" si="63"/>
        <v>0</v>
      </c>
      <c r="HY48">
        <f t="shared" si="63"/>
        <v>0</v>
      </c>
      <c r="HZ48">
        <f t="shared" si="63"/>
        <v>0</v>
      </c>
      <c r="IA48">
        <f t="shared" si="63"/>
        <v>0</v>
      </c>
      <c r="IB48">
        <f t="shared" si="63"/>
        <v>0</v>
      </c>
      <c r="IC48">
        <f t="shared" si="63"/>
        <v>0</v>
      </c>
      <c r="ID48">
        <f t="shared" si="63"/>
        <v>0</v>
      </c>
      <c r="IE48">
        <f t="shared" si="63"/>
        <v>0</v>
      </c>
      <c r="IF48">
        <f t="shared" si="63"/>
        <v>0</v>
      </c>
      <c r="IG48">
        <f t="shared" si="63"/>
        <v>0</v>
      </c>
      <c r="IH48">
        <f t="shared" si="63"/>
        <v>0</v>
      </c>
      <c r="II48">
        <f t="shared" si="63"/>
        <v>0</v>
      </c>
      <c r="IJ48">
        <f t="shared" si="63"/>
        <v>0</v>
      </c>
      <c r="IK48">
        <f t="shared" si="63"/>
        <v>0</v>
      </c>
      <c r="IL48">
        <f t="shared" si="63"/>
        <v>0</v>
      </c>
      <c r="IM48">
        <f t="shared" si="63"/>
        <v>0</v>
      </c>
      <c r="IN48">
        <f t="shared" si="63"/>
        <v>0</v>
      </c>
      <c r="IO48">
        <f t="shared" si="63"/>
        <v>0</v>
      </c>
      <c r="IP48">
        <f t="shared" si="63"/>
        <v>0</v>
      </c>
      <c r="IQ48">
        <f t="shared" si="63"/>
        <v>0</v>
      </c>
      <c r="IR48">
        <f t="shared" si="63"/>
        <v>0</v>
      </c>
      <c r="IS48">
        <f t="shared" si="63"/>
        <v>0</v>
      </c>
      <c r="IT48">
        <f t="shared" si="63"/>
        <v>0</v>
      </c>
      <c r="IU48">
        <f t="shared" si="63"/>
        <v>0</v>
      </c>
      <c r="IV48">
        <f t="shared" si="63"/>
        <v>0</v>
      </c>
      <c r="IW48">
        <f t="shared" si="63"/>
        <v>0</v>
      </c>
      <c r="IX48">
        <f t="shared" si="63"/>
        <v>0</v>
      </c>
      <c r="IY48">
        <f t="shared" si="63"/>
        <v>0</v>
      </c>
      <c r="IZ48">
        <f t="shared" si="63"/>
        <v>0</v>
      </c>
      <c r="JA48">
        <f t="shared" si="63"/>
        <v>0</v>
      </c>
      <c r="JB48">
        <f t="shared" si="63"/>
        <v>0</v>
      </c>
      <c r="JC48">
        <f t="shared" si="63"/>
        <v>0</v>
      </c>
      <c r="JD48">
        <f t="shared" si="63"/>
        <v>0</v>
      </c>
      <c r="JE48">
        <f t="shared" si="64"/>
        <v>0</v>
      </c>
      <c r="JF48">
        <f t="shared" si="64"/>
        <v>0</v>
      </c>
      <c r="JG48">
        <f t="shared" si="64"/>
        <v>0</v>
      </c>
      <c r="JH48">
        <f t="shared" si="64"/>
        <v>0</v>
      </c>
      <c r="JI48">
        <f t="shared" si="64"/>
        <v>0</v>
      </c>
      <c r="JJ48">
        <f t="shared" si="64"/>
        <v>0</v>
      </c>
      <c r="JK48">
        <f t="shared" si="64"/>
        <v>0</v>
      </c>
      <c r="JL48">
        <f t="shared" si="64"/>
        <v>0</v>
      </c>
      <c r="JM48">
        <f t="shared" si="64"/>
        <v>0</v>
      </c>
      <c r="JN48">
        <f t="shared" si="64"/>
        <v>0</v>
      </c>
      <c r="JO48">
        <f t="shared" si="64"/>
        <v>0</v>
      </c>
      <c r="JP48">
        <f t="shared" si="64"/>
        <v>0</v>
      </c>
      <c r="JQ48">
        <f t="shared" si="64"/>
        <v>0</v>
      </c>
      <c r="JR48">
        <f t="shared" si="64"/>
        <v>0</v>
      </c>
      <c r="JS48">
        <f t="shared" si="64"/>
        <v>0</v>
      </c>
      <c r="JT48">
        <f t="shared" si="64"/>
        <v>0</v>
      </c>
      <c r="JU48">
        <f t="shared" si="64"/>
        <v>0</v>
      </c>
      <c r="JV48">
        <f t="shared" si="64"/>
        <v>0</v>
      </c>
      <c r="JW48">
        <f t="shared" si="64"/>
        <v>0</v>
      </c>
      <c r="JX48">
        <f t="shared" si="64"/>
        <v>0</v>
      </c>
      <c r="JY48">
        <f t="shared" si="64"/>
        <v>0</v>
      </c>
      <c r="JZ48">
        <f t="shared" si="64"/>
        <v>0</v>
      </c>
      <c r="KA48">
        <f t="shared" si="64"/>
        <v>0</v>
      </c>
      <c r="KB48">
        <f t="shared" si="64"/>
        <v>0</v>
      </c>
      <c r="KC48">
        <f t="shared" si="64"/>
        <v>0</v>
      </c>
      <c r="KD48">
        <f t="shared" si="64"/>
        <v>0</v>
      </c>
      <c r="KE48">
        <f t="shared" si="64"/>
        <v>0</v>
      </c>
      <c r="KF48">
        <f t="shared" si="64"/>
        <v>0</v>
      </c>
      <c r="KG48">
        <f t="shared" si="64"/>
        <v>0</v>
      </c>
      <c r="KH48">
        <f t="shared" si="64"/>
        <v>0</v>
      </c>
      <c r="KI48">
        <f t="shared" si="64"/>
        <v>0</v>
      </c>
      <c r="KJ48">
        <f t="shared" si="64"/>
        <v>0</v>
      </c>
      <c r="KK48">
        <f t="shared" si="64"/>
        <v>0</v>
      </c>
      <c r="KL48">
        <f t="shared" si="64"/>
        <v>0</v>
      </c>
      <c r="KM48">
        <f t="shared" si="64"/>
        <v>0</v>
      </c>
      <c r="KN48">
        <f t="shared" si="64"/>
        <v>0</v>
      </c>
      <c r="KO48">
        <f t="shared" si="64"/>
        <v>0</v>
      </c>
      <c r="KP48">
        <f t="shared" si="64"/>
        <v>0</v>
      </c>
      <c r="KQ48">
        <f t="shared" si="64"/>
        <v>0</v>
      </c>
      <c r="KR48">
        <f t="shared" si="64"/>
        <v>0</v>
      </c>
      <c r="KS48">
        <f t="shared" si="64"/>
        <v>0</v>
      </c>
      <c r="KT48">
        <f t="shared" si="64"/>
        <v>0</v>
      </c>
      <c r="KU48">
        <f t="shared" si="64"/>
        <v>0</v>
      </c>
      <c r="KV48">
        <f t="shared" si="64"/>
        <v>0</v>
      </c>
      <c r="KW48">
        <f t="shared" si="64"/>
        <v>0</v>
      </c>
      <c r="KX48">
        <f t="shared" si="64"/>
        <v>0</v>
      </c>
      <c r="KY48">
        <f t="shared" si="64"/>
        <v>0</v>
      </c>
      <c r="KZ48">
        <f t="shared" si="64"/>
        <v>0</v>
      </c>
      <c r="LA48">
        <f t="shared" si="64"/>
        <v>0</v>
      </c>
      <c r="LB48">
        <f t="shared" si="64"/>
        <v>0</v>
      </c>
      <c r="LC48">
        <f t="shared" si="64"/>
        <v>0</v>
      </c>
      <c r="LD48">
        <f t="shared" si="64"/>
        <v>0</v>
      </c>
      <c r="LE48">
        <f t="shared" si="64"/>
        <v>0</v>
      </c>
      <c r="LF48">
        <f t="shared" si="64"/>
        <v>0</v>
      </c>
      <c r="LG48">
        <f t="shared" si="64"/>
        <v>0</v>
      </c>
      <c r="LH48">
        <f t="shared" si="64"/>
        <v>0</v>
      </c>
      <c r="LI48">
        <f t="shared" si="64"/>
        <v>0</v>
      </c>
      <c r="LJ48">
        <f t="shared" si="64"/>
        <v>0</v>
      </c>
      <c r="LK48">
        <f t="shared" si="64"/>
        <v>0</v>
      </c>
      <c r="LL48">
        <f t="shared" si="64"/>
        <v>0</v>
      </c>
      <c r="LM48">
        <f t="shared" si="64"/>
        <v>0</v>
      </c>
      <c r="LN48">
        <f t="shared" si="64"/>
        <v>0</v>
      </c>
      <c r="LO48">
        <f t="shared" si="64"/>
        <v>0</v>
      </c>
      <c r="LP48">
        <f t="shared" si="64"/>
        <v>0</v>
      </c>
      <c r="LQ48">
        <f t="shared" si="52"/>
        <v>0</v>
      </c>
      <c r="LR48">
        <f t="shared" si="52"/>
        <v>0</v>
      </c>
      <c r="LS48">
        <f t="shared" si="52"/>
        <v>0</v>
      </c>
      <c r="LT48">
        <f t="shared" si="52"/>
        <v>0</v>
      </c>
      <c r="LU48">
        <f t="shared" si="52"/>
        <v>0</v>
      </c>
      <c r="LV48">
        <f t="shared" si="52"/>
        <v>0</v>
      </c>
      <c r="LW48">
        <f t="shared" si="52"/>
        <v>0</v>
      </c>
      <c r="LX48">
        <f t="shared" si="52"/>
        <v>0</v>
      </c>
      <c r="LY48">
        <f t="shared" si="52"/>
        <v>0</v>
      </c>
      <c r="LZ48">
        <f t="shared" si="52"/>
        <v>0</v>
      </c>
      <c r="MA48">
        <f t="shared" si="52"/>
        <v>0</v>
      </c>
      <c r="MB48">
        <f t="shared" si="52"/>
        <v>0</v>
      </c>
      <c r="MC48">
        <f t="shared" si="52"/>
        <v>0</v>
      </c>
      <c r="MD48">
        <f t="shared" si="52"/>
        <v>0</v>
      </c>
      <c r="ME48">
        <f t="shared" si="52"/>
        <v>0</v>
      </c>
      <c r="MF48">
        <f t="shared" si="52"/>
        <v>0</v>
      </c>
      <c r="MG48">
        <f t="shared" si="52"/>
        <v>0</v>
      </c>
      <c r="MH48">
        <f t="shared" si="52"/>
        <v>0</v>
      </c>
      <c r="MI48">
        <f t="shared" si="52"/>
        <v>0</v>
      </c>
      <c r="MJ48">
        <f t="shared" si="52"/>
        <v>0</v>
      </c>
      <c r="MK48">
        <f t="shared" si="52"/>
        <v>0</v>
      </c>
      <c r="ML48">
        <f t="shared" si="52"/>
        <v>0</v>
      </c>
      <c r="MM48">
        <f t="shared" si="52"/>
        <v>0</v>
      </c>
      <c r="MN48">
        <f t="shared" si="52"/>
        <v>0</v>
      </c>
      <c r="MO48">
        <f t="shared" si="52"/>
        <v>0</v>
      </c>
      <c r="MP48">
        <f t="shared" si="52"/>
        <v>0</v>
      </c>
      <c r="MQ48">
        <f t="shared" si="52"/>
        <v>0</v>
      </c>
      <c r="MR48">
        <f t="shared" si="52"/>
        <v>0</v>
      </c>
      <c r="MS48">
        <f t="shared" si="52"/>
        <v>0</v>
      </c>
      <c r="MT48">
        <f t="shared" si="52"/>
        <v>0</v>
      </c>
      <c r="MU48">
        <f t="shared" si="52"/>
        <v>0</v>
      </c>
      <c r="MV48">
        <f t="shared" si="52"/>
        <v>0</v>
      </c>
      <c r="MW48">
        <f t="shared" si="52"/>
        <v>0</v>
      </c>
      <c r="MX48">
        <f t="shared" si="52"/>
        <v>0</v>
      </c>
      <c r="MY48">
        <f t="shared" si="52"/>
        <v>0</v>
      </c>
      <c r="MZ48">
        <f t="shared" si="52"/>
        <v>0</v>
      </c>
      <c r="NA48">
        <f t="shared" si="52"/>
        <v>0</v>
      </c>
      <c r="NB48">
        <f t="shared" si="52"/>
        <v>0</v>
      </c>
      <c r="NC48">
        <f t="shared" si="52"/>
        <v>0</v>
      </c>
      <c r="ND48">
        <f t="shared" si="52"/>
        <v>0</v>
      </c>
      <c r="NE48">
        <f t="shared" si="52"/>
        <v>0</v>
      </c>
    </row>
    <row r="49" spans="1:369" x14ac:dyDescent="0.35">
      <c r="A49" t="s">
        <v>367</v>
      </c>
      <c r="B49">
        <f ca="1">IF(Toolkit!E38="Basic (B)",1,IF(Toolkit!E38="Medium-Low (ML)",2,IF(Toolkit!E38="Medium-High (MH)",3,IF(Toolkit!E38="High (H)",4,0))))</f>
        <v>0</v>
      </c>
      <c r="C49">
        <v>1</v>
      </c>
      <c r="D49">
        <f t="shared" si="53"/>
        <v>8.3333332638888882E-2</v>
      </c>
      <c r="E49">
        <f t="shared" si="54"/>
        <v>150.00000174999994</v>
      </c>
      <c r="F49">
        <f>360*SUM($D$43:D49)</f>
        <v>180.00000149999997</v>
      </c>
      <c r="H49" t="s">
        <v>717</v>
      </c>
      <c r="I49">
        <f t="shared" si="60"/>
        <v>0</v>
      </c>
      <c r="J49">
        <f t="shared" si="60"/>
        <v>0</v>
      </c>
      <c r="K49">
        <f t="shared" si="60"/>
        <v>0</v>
      </c>
      <c r="L49">
        <f t="shared" si="60"/>
        <v>0</v>
      </c>
      <c r="M49">
        <f t="shared" si="60"/>
        <v>0</v>
      </c>
      <c r="N49">
        <f t="shared" si="60"/>
        <v>0</v>
      </c>
      <c r="O49">
        <f t="shared" si="60"/>
        <v>0</v>
      </c>
      <c r="P49">
        <f t="shared" si="60"/>
        <v>0</v>
      </c>
      <c r="Q49">
        <f t="shared" si="60"/>
        <v>0</v>
      </c>
      <c r="R49">
        <f t="shared" si="60"/>
        <v>0</v>
      </c>
      <c r="S49">
        <f t="shared" si="60"/>
        <v>0</v>
      </c>
      <c r="T49">
        <f t="shared" si="60"/>
        <v>0</v>
      </c>
      <c r="U49">
        <f t="shared" si="60"/>
        <v>0</v>
      </c>
      <c r="V49">
        <f t="shared" si="60"/>
        <v>0</v>
      </c>
      <c r="W49">
        <f t="shared" si="60"/>
        <v>0</v>
      </c>
      <c r="X49">
        <f t="shared" si="60"/>
        <v>0</v>
      </c>
      <c r="Y49">
        <f t="shared" si="60"/>
        <v>0</v>
      </c>
      <c r="Z49">
        <f t="shared" si="60"/>
        <v>0</v>
      </c>
      <c r="AA49">
        <f t="shared" si="60"/>
        <v>0</v>
      </c>
      <c r="AB49">
        <f t="shared" si="60"/>
        <v>0</v>
      </c>
      <c r="AC49">
        <f t="shared" si="60"/>
        <v>0</v>
      </c>
      <c r="AD49">
        <f t="shared" si="60"/>
        <v>0</v>
      </c>
      <c r="AE49">
        <f t="shared" si="60"/>
        <v>0</v>
      </c>
      <c r="AF49">
        <f t="shared" si="60"/>
        <v>0</v>
      </c>
      <c r="AG49">
        <f t="shared" si="60"/>
        <v>0</v>
      </c>
      <c r="AH49">
        <f t="shared" si="60"/>
        <v>0</v>
      </c>
      <c r="AI49">
        <f t="shared" si="60"/>
        <v>0</v>
      </c>
      <c r="AJ49">
        <f t="shared" si="60"/>
        <v>0</v>
      </c>
      <c r="AK49">
        <f t="shared" si="60"/>
        <v>0</v>
      </c>
      <c r="AL49">
        <f t="shared" si="60"/>
        <v>0</v>
      </c>
      <c r="AM49">
        <f t="shared" si="60"/>
        <v>0</v>
      </c>
      <c r="AN49">
        <f t="shared" si="60"/>
        <v>0</v>
      </c>
      <c r="AO49">
        <f t="shared" si="60"/>
        <v>0</v>
      </c>
      <c r="AP49">
        <f t="shared" si="60"/>
        <v>0</v>
      </c>
      <c r="AQ49">
        <f t="shared" si="60"/>
        <v>0</v>
      </c>
      <c r="AR49">
        <f t="shared" si="60"/>
        <v>0</v>
      </c>
      <c r="AS49">
        <f t="shared" si="60"/>
        <v>0</v>
      </c>
      <c r="AT49">
        <f t="shared" si="60"/>
        <v>0</v>
      </c>
      <c r="AU49">
        <f t="shared" si="60"/>
        <v>0</v>
      </c>
      <c r="AV49">
        <f t="shared" si="60"/>
        <v>0</v>
      </c>
      <c r="AW49">
        <f t="shared" si="60"/>
        <v>0</v>
      </c>
      <c r="AX49">
        <f t="shared" si="60"/>
        <v>0</v>
      </c>
      <c r="AY49">
        <f t="shared" si="60"/>
        <v>0</v>
      </c>
      <c r="AZ49">
        <f t="shared" si="60"/>
        <v>0</v>
      </c>
      <c r="BA49">
        <f t="shared" si="60"/>
        <v>0</v>
      </c>
      <c r="BB49">
        <f t="shared" si="60"/>
        <v>0</v>
      </c>
      <c r="BC49">
        <f t="shared" si="60"/>
        <v>0</v>
      </c>
      <c r="BD49">
        <f t="shared" si="60"/>
        <v>0</v>
      </c>
      <c r="BE49">
        <f t="shared" si="60"/>
        <v>0</v>
      </c>
      <c r="BF49">
        <f t="shared" si="60"/>
        <v>0</v>
      </c>
      <c r="BG49">
        <f t="shared" si="60"/>
        <v>0</v>
      </c>
      <c r="BH49">
        <f t="shared" si="60"/>
        <v>0</v>
      </c>
      <c r="BI49">
        <f t="shared" si="60"/>
        <v>0</v>
      </c>
      <c r="BJ49">
        <f t="shared" si="60"/>
        <v>0</v>
      </c>
      <c r="BK49">
        <f t="shared" si="60"/>
        <v>0</v>
      </c>
      <c r="BL49">
        <f t="shared" si="60"/>
        <v>0</v>
      </c>
      <c r="BM49">
        <f t="shared" si="60"/>
        <v>0</v>
      </c>
      <c r="BN49">
        <f t="shared" si="60"/>
        <v>0</v>
      </c>
      <c r="BO49">
        <f t="shared" si="60"/>
        <v>0</v>
      </c>
      <c r="BP49">
        <f t="shared" si="60"/>
        <v>0</v>
      </c>
      <c r="BQ49">
        <f t="shared" si="60"/>
        <v>0</v>
      </c>
      <c r="BR49">
        <f t="shared" si="60"/>
        <v>0</v>
      </c>
      <c r="BS49">
        <f t="shared" si="60"/>
        <v>0</v>
      </c>
      <c r="BT49">
        <f t="shared" si="60"/>
        <v>0</v>
      </c>
      <c r="BU49">
        <f t="shared" si="61"/>
        <v>0</v>
      </c>
      <c r="BV49">
        <f t="shared" si="61"/>
        <v>0</v>
      </c>
      <c r="BW49">
        <f t="shared" si="61"/>
        <v>0</v>
      </c>
      <c r="BX49">
        <f t="shared" si="61"/>
        <v>0</v>
      </c>
      <c r="BY49">
        <f t="shared" si="61"/>
        <v>0</v>
      </c>
      <c r="BZ49">
        <f t="shared" si="61"/>
        <v>0</v>
      </c>
      <c r="CA49">
        <f t="shared" si="61"/>
        <v>0</v>
      </c>
      <c r="CB49">
        <f t="shared" si="61"/>
        <v>0</v>
      </c>
      <c r="CC49">
        <f t="shared" si="61"/>
        <v>0</v>
      </c>
      <c r="CD49">
        <f t="shared" si="61"/>
        <v>0</v>
      </c>
      <c r="CE49">
        <f t="shared" si="61"/>
        <v>0</v>
      </c>
      <c r="CF49">
        <f t="shared" si="61"/>
        <v>0</v>
      </c>
      <c r="CG49">
        <f t="shared" si="61"/>
        <v>0</v>
      </c>
      <c r="CH49">
        <f t="shared" si="61"/>
        <v>0</v>
      </c>
      <c r="CI49">
        <f t="shared" si="61"/>
        <v>0</v>
      </c>
      <c r="CJ49">
        <f t="shared" si="61"/>
        <v>0</v>
      </c>
      <c r="CK49">
        <f t="shared" si="61"/>
        <v>0</v>
      </c>
      <c r="CL49">
        <f t="shared" si="61"/>
        <v>0</v>
      </c>
      <c r="CM49">
        <f t="shared" si="61"/>
        <v>0</v>
      </c>
      <c r="CN49">
        <f t="shared" si="61"/>
        <v>0</v>
      </c>
      <c r="CO49">
        <f t="shared" si="61"/>
        <v>0</v>
      </c>
      <c r="CP49">
        <f t="shared" si="61"/>
        <v>0</v>
      </c>
      <c r="CQ49">
        <f t="shared" si="61"/>
        <v>0</v>
      </c>
      <c r="CR49">
        <f t="shared" si="61"/>
        <v>0</v>
      </c>
      <c r="CS49">
        <f t="shared" si="61"/>
        <v>0</v>
      </c>
      <c r="CT49">
        <f t="shared" si="61"/>
        <v>0</v>
      </c>
      <c r="CU49">
        <f t="shared" si="61"/>
        <v>0</v>
      </c>
      <c r="CV49">
        <f t="shared" si="61"/>
        <v>0</v>
      </c>
      <c r="CW49">
        <f t="shared" si="61"/>
        <v>0</v>
      </c>
      <c r="CX49">
        <f t="shared" si="61"/>
        <v>0</v>
      </c>
      <c r="CY49">
        <f t="shared" si="61"/>
        <v>0</v>
      </c>
      <c r="CZ49">
        <f t="shared" si="61"/>
        <v>0</v>
      </c>
      <c r="DA49">
        <f t="shared" si="61"/>
        <v>0</v>
      </c>
      <c r="DB49">
        <f t="shared" si="61"/>
        <v>0</v>
      </c>
      <c r="DC49">
        <f t="shared" si="61"/>
        <v>0</v>
      </c>
      <c r="DD49">
        <f t="shared" si="61"/>
        <v>0</v>
      </c>
      <c r="DE49">
        <f t="shared" si="61"/>
        <v>0</v>
      </c>
      <c r="DF49">
        <f t="shared" si="61"/>
        <v>0</v>
      </c>
      <c r="DG49">
        <f t="shared" si="61"/>
        <v>0</v>
      </c>
      <c r="DH49">
        <f t="shared" si="61"/>
        <v>0</v>
      </c>
      <c r="DI49">
        <f t="shared" si="61"/>
        <v>0</v>
      </c>
      <c r="DJ49">
        <f t="shared" si="61"/>
        <v>0</v>
      </c>
      <c r="DK49">
        <f t="shared" si="61"/>
        <v>0</v>
      </c>
      <c r="DL49">
        <f t="shared" si="61"/>
        <v>0</v>
      </c>
      <c r="DM49">
        <f t="shared" si="61"/>
        <v>0</v>
      </c>
      <c r="DN49">
        <f t="shared" si="61"/>
        <v>0</v>
      </c>
      <c r="DO49">
        <f t="shared" si="61"/>
        <v>0</v>
      </c>
      <c r="DP49">
        <f t="shared" si="61"/>
        <v>0</v>
      </c>
      <c r="DQ49">
        <f t="shared" si="61"/>
        <v>0</v>
      </c>
      <c r="DR49">
        <f t="shared" si="61"/>
        <v>0</v>
      </c>
      <c r="DS49">
        <f t="shared" si="61"/>
        <v>0</v>
      </c>
      <c r="DT49">
        <f t="shared" si="61"/>
        <v>0</v>
      </c>
      <c r="DU49">
        <f t="shared" si="61"/>
        <v>0</v>
      </c>
      <c r="DV49">
        <f t="shared" si="61"/>
        <v>0</v>
      </c>
      <c r="DW49">
        <f t="shared" si="61"/>
        <v>0</v>
      </c>
      <c r="DX49">
        <f t="shared" si="61"/>
        <v>0</v>
      </c>
      <c r="DY49">
        <f t="shared" si="61"/>
        <v>0</v>
      </c>
      <c r="DZ49">
        <f t="shared" si="61"/>
        <v>0</v>
      </c>
      <c r="EA49">
        <f t="shared" si="61"/>
        <v>0</v>
      </c>
      <c r="EB49">
        <f t="shared" si="61"/>
        <v>0</v>
      </c>
      <c r="EC49">
        <f t="shared" si="61"/>
        <v>0</v>
      </c>
      <c r="ED49">
        <f t="shared" si="61"/>
        <v>0</v>
      </c>
      <c r="EE49">
        <f t="shared" si="61"/>
        <v>0</v>
      </c>
      <c r="EF49">
        <f t="shared" si="61"/>
        <v>0</v>
      </c>
      <c r="EG49">
        <f t="shared" si="62"/>
        <v>0</v>
      </c>
      <c r="EH49">
        <f t="shared" si="62"/>
        <v>0</v>
      </c>
      <c r="EI49">
        <f t="shared" si="62"/>
        <v>0</v>
      </c>
      <c r="EJ49">
        <f t="shared" si="62"/>
        <v>0</v>
      </c>
      <c r="EK49">
        <f t="shared" si="62"/>
        <v>0</v>
      </c>
      <c r="EL49">
        <f t="shared" si="62"/>
        <v>0</v>
      </c>
      <c r="EM49">
        <f t="shared" si="62"/>
        <v>0</v>
      </c>
      <c r="EN49">
        <f t="shared" si="62"/>
        <v>0</v>
      </c>
      <c r="EO49">
        <f t="shared" si="62"/>
        <v>0</v>
      </c>
      <c r="EP49">
        <f t="shared" si="62"/>
        <v>0</v>
      </c>
      <c r="EQ49">
        <f t="shared" si="62"/>
        <v>0</v>
      </c>
      <c r="ER49">
        <f t="shared" si="62"/>
        <v>0</v>
      </c>
      <c r="ES49">
        <f t="shared" si="62"/>
        <v>0</v>
      </c>
      <c r="ET49">
        <f t="shared" si="62"/>
        <v>0</v>
      </c>
      <c r="EU49">
        <f t="shared" si="62"/>
        <v>0</v>
      </c>
      <c r="EV49">
        <f t="shared" si="62"/>
        <v>0</v>
      </c>
      <c r="EW49">
        <f t="shared" si="62"/>
        <v>0</v>
      </c>
      <c r="EX49">
        <f t="shared" si="62"/>
        <v>0</v>
      </c>
      <c r="EY49">
        <f t="shared" si="62"/>
        <v>0</v>
      </c>
      <c r="EZ49">
        <f t="shared" si="62"/>
        <v>0</v>
      </c>
      <c r="FA49">
        <f t="shared" si="62"/>
        <v>0</v>
      </c>
      <c r="FB49">
        <f t="shared" si="62"/>
        <v>0</v>
      </c>
      <c r="FC49">
        <f t="shared" si="62"/>
        <v>0</v>
      </c>
      <c r="FD49">
        <f t="shared" ca="1" si="62"/>
        <v>0</v>
      </c>
      <c r="FE49">
        <f t="shared" ca="1" si="62"/>
        <v>0</v>
      </c>
      <c r="FF49">
        <f t="shared" ca="1" si="62"/>
        <v>0</v>
      </c>
      <c r="FG49">
        <f t="shared" ca="1" si="62"/>
        <v>0</v>
      </c>
      <c r="FH49">
        <f t="shared" ca="1" si="62"/>
        <v>0</v>
      </c>
      <c r="FI49">
        <f t="shared" ca="1" si="62"/>
        <v>0</v>
      </c>
      <c r="FJ49">
        <f t="shared" ca="1" si="62"/>
        <v>0</v>
      </c>
      <c r="FK49">
        <f t="shared" ca="1" si="62"/>
        <v>0</v>
      </c>
      <c r="FL49">
        <f t="shared" ca="1" si="62"/>
        <v>0</v>
      </c>
      <c r="FM49">
        <f t="shared" ca="1" si="62"/>
        <v>0</v>
      </c>
      <c r="FN49">
        <f t="shared" ca="1" si="62"/>
        <v>0</v>
      </c>
      <c r="FO49">
        <f t="shared" ca="1" si="62"/>
        <v>0</v>
      </c>
      <c r="FP49">
        <f t="shared" ca="1" si="62"/>
        <v>0</v>
      </c>
      <c r="FQ49">
        <f t="shared" ca="1" si="62"/>
        <v>0</v>
      </c>
      <c r="FR49">
        <f t="shared" ca="1" si="62"/>
        <v>0</v>
      </c>
      <c r="FS49">
        <f t="shared" ca="1" si="62"/>
        <v>0</v>
      </c>
      <c r="FT49">
        <f t="shared" ca="1" si="62"/>
        <v>0</v>
      </c>
      <c r="FU49">
        <f t="shared" ca="1" si="62"/>
        <v>0</v>
      </c>
      <c r="FV49">
        <f t="shared" ca="1" si="62"/>
        <v>0</v>
      </c>
      <c r="FW49">
        <f t="shared" ca="1" si="62"/>
        <v>0</v>
      </c>
      <c r="FX49">
        <f t="shared" ca="1" si="62"/>
        <v>0</v>
      </c>
      <c r="FY49">
        <f t="shared" ca="1" si="62"/>
        <v>0</v>
      </c>
      <c r="FZ49">
        <f t="shared" ca="1" si="62"/>
        <v>0</v>
      </c>
      <c r="GA49">
        <f t="shared" ca="1" si="62"/>
        <v>0</v>
      </c>
      <c r="GB49">
        <f t="shared" ca="1" si="62"/>
        <v>0</v>
      </c>
      <c r="GC49">
        <f t="shared" ca="1" si="62"/>
        <v>0</v>
      </c>
      <c r="GD49">
        <f t="shared" ca="1" si="62"/>
        <v>0</v>
      </c>
      <c r="GE49">
        <f t="shared" ca="1" si="62"/>
        <v>0</v>
      </c>
      <c r="GF49">
        <f t="shared" ca="1" si="62"/>
        <v>0</v>
      </c>
      <c r="GG49">
        <f t="shared" ca="1" si="62"/>
        <v>0</v>
      </c>
      <c r="GH49">
        <f t="shared" si="62"/>
        <v>0</v>
      </c>
      <c r="GI49">
        <f t="shared" si="62"/>
        <v>0</v>
      </c>
      <c r="GJ49">
        <f t="shared" si="62"/>
        <v>0</v>
      </c>
      <c r="GK49">
        <f t="shared" si="62"/>
        <v>0</v>
      </c>
      <c r="GL49">
        <f t="shared" si="62"/>
        <v>0</v>
      </c>
      <c r="GM49">
        <f t="shared" si="62"/>
        <v>0</v>
      </c>
      <c r="GN49">
        <f t="shared" si="62"/>
        <v>0</v>
      </c>
      <c r="GO49">
        <f t="shared" si="62"/>
        <v>0</v>
      </c>
      <c r="GP49">
        <f t="shared" si="62"/>
        <v>0</v>
      </c>
      <c r="GQ49">
        <f t="shared" si="62"/>
        <v>0</v>
      </c>
      <c r="GR49">
        <f t="shared" si="62"/>
        <v>0</v>
      </c>
      <c r="GS49">
        <f t="shared" si="63"/>
        <v>0</v>
      </c>
      <c r="GT49">
        <f t="shared" si="63"/>
        <v>0</v>
      </c>
      <c r="GU49">
        <f t="shared" si="63"/>
        <v>0</v>
      </c>
      <c r="GV49">
        <f t="shared" si="63"/>
        <v>0</v>
      </c>
      <c r="GW49">
        <f t="shared" si="63"/>
        <v>0</v>
      </c>
      <c r="GX49">
        <f t="shared" si="63"/>
        <v>0</v>
      </c>
      <c r="GY49">
        <f t="shared" si="63"/>
        <v>0</v>
      </c>
      <c r="GZ49">
        <f t="shared" si="63"/>
        <v>0</v>
      </c>
      <c r="HA49">
        <f t="shared" si="63"/>
        <v>0</v>
      </c>
      <c r="HB49">
        <f t="shared" si="63"/>
        <v>0</v>
      </c>
      <c r="HC49">
        <f t="shared" si="63"/>
        <v>0</v>
      </c>
      <c r="HD49">
        <f t="shared" si="63"/>
        <v>0</v>
      </c>
      <c r="HE49">
        <f t="shared" si="63"/>
        <v>0</v>
      </c>
      <c r="HF49">
        <f t="shared" si="63"/>
        <v>0</v>
      </c>
      <c r="HG49">
        <f t="shared" si="63"/>
        <v>0</v>
      </c>
      <c r="HH49">
        <f t="shared" si="63"/>
        <v>0</v>
      </c>
      <c r="HI49">
        <f t="shared" si="63"/>
        <v>0</v>
      </c>
      <c r="HJ49">
        <f t="shared" si="63"/>
        <v>0</v>
      </c>
      <c r="HK49">
        <f t="shared" si="63"/>
        <v>0</v>
      </c>
      <c r="HL49">
        <f t="shared" si="63"/>
        <v>0</v>
      </c>
      <c r="HM49">
        <f t="shared" si="63"/>
        <v>0</v>
      </c>
      <c r="HN49">
        <f t="shared" si="63"/>
        <v>0</v>
      </c>
      <c r="HO49">
        <f t="shared" si="63"/>
        <v>0</v>
      </c>
      <c r="HP49">
        <f t="shared" si="63"/>
        <v>0</v>
      </c>
      <c r="HQ49">
        <f t="shared" si="63"/>
        <v>0</v>
      </c>
      <c r="HR49">
        <f t="shared" si="63"/>
        <v>0</v>
      </c>
      <c r="HS49">
        <f t="shared" si="63"/>
        <v>0</v>
      </c>
      <c r="HT49">
        <f t="shared" si="63"/>
        <v>0</v>
      </c>
      <c r="HU49">
        <f t="shared" si="63"/>
        <v>0</v>
      </c>
      <c r="HV49">
        <f t="shared" si="63"/>
        <v>0</v>
      </c>
      <c r="HW49">
        <f t="shared" si="63"/>
        <v>0</v>
      </c>
      <c r="HX49">
        <f t="shared" si="63"/>
        <v>0</v>
      </c>
      <c r="HY49">
        <f t="shared" si="63"/>
        <v>0</v>
      </c>
      <c r="HZ49">
        <f t="shared" si="63"/>
        <v>0</v>
      </c>
      <c r="IA49">
        <f t="shared" si="63"/>
        <v>0</v>
      </c>
      <c r="IB49">
        <f t="shared" si="63"/>
        <v>0</v>
      </c>
      <c r="IC49">
        <f t="shared" si="63"/>
        <v>0</v>
      </c>
      <c r="ID49">
        <f t="shared" si="63"/>
        <v>0</v>
      </c>
      <c r="IE49">
        <f t="shared" si="63"/>
        <v>0</v>
      </c>
      <c r="IF49">
        <f t="shared" si="63"/>
        <v>0</v>
      </c>
      <c r="IG49">
        <f t="shared" si="63"/>
        <v>0</v>
      </c>
      <c r="IH49">
        <f t="shared" si="63"/>
        <v>0</v>
      </c>
      <c r="II49">
        <f t="shared" si="63"/>
        <v>0</v>
      </c>
      <c r="IJ49">
        <f t="shared" si="63"/>
        <v>0</v>
      </c>
      <c r="IK49">
        <f t="shared" si="63"/>
        <v>0</v>
      </c>
      <c r="IL49">
        <f t="shared" si="63"/>
        <v>0</v>
      </c>
      <c r="IM49">
        <f t="shared" si="63"/>
        <v>0</v>
      </c>
      <c r="IN49">
        <f t="shared" si="63"/>
        <v>0</v>
      </c>
      <c r="IO49">
        <f t="shared" si="63"/>
        <v>0</v>
      </c>
      <c r="IP49">
        <f t="shared" si="63"/>
        <v>0</v>
      </c>
      <c r="IQ49">
        <f t="shared" si="63"/>
        <v>0</v>
      </c>
      <c r="IR49">
        <f t="shared" si="63"/>
        <v>0</v>
      </c>
      <c r="IS49">
        <f t="shared" si="63"/>
        <v>0</v>
      </c>
      <c r="IT49">
        <f t="shared" si="63"/>
        <v>0</v>
      </c>
      <c r="IU49">
        <f t="shared" si="63"/>
        <v>0</v>
      </c>
      <c r="IV49">
        <f t="shared" si="63"/>
        <v>0</v>
      </c>
      <c r="IW49">
        <f t="shared" si="63"/>
        <v>0</v>
      </c>
      <c r="IX49">
        <f t="shared" si="63"/>
        <v>0</v>
      </c>
      <c r="IY49">
        <f t="shared" si="63"/>
        <v>0</v>
      </c>
      <c r="IZ49">
        <f t="shared" si="63"/>
        <v>0</v>
      </c>
      <c r="JA49">
        <f t="shared" si="63"/>
        <v>0</v>
      </c>
      <c r="JB49">
        <f t="shared" si="63"/>
        <v>0</v>
      </c>
      <c r="JC49">
        <f t="shared" si="63"/>
        <v>0</v>
      </c>
      <c r="JD49">
        <f t="shared" si="63"/>
        <v>0</v>
      </c>
      <c r="JE49">
        <f t="shared" si="64"/>
        <v>0</v>
      </c>
      <c r="JF49">
        <f t="shared" si="64"/>
        <v>0</v>
      </c>
      <c r="JG49">
        <f t="shared" si="64"/>
        <v>0</v>
      </c>
      <c r="JH49">
        <f t="shared" si="64"/>
        <v>0</v>
      </c>
      <c r="JI49">
        <f t="shared" si="64"/>
        <v>0</v>
      </c>
      <c r="JJ49">
        <f t="shared" si="64"/>
        <v>0</v>
      </c>
      <c r="JK49">
        <f t="shared" si="64"/>
        <v>0</v>
      </c>
      <c r="JL49">
        <f t="shared" si="64"/>
        <v>0</v>
      </c>
      <c r="JM49">
        <f t="shared" si="64"/>
        <v>0</v>
      </c>
      <c r="JN49">
        <f t="shared" si="64"/>
        <v>0</v>
      </c>
      <c r="JO49">
        <f t="shared" si="64"/>
        <v>0</v>
      </c>
      <c r="JP49">
        <f t="shared" si="64"/>
        <v>0</v>
      </c>
      <c r="JQ49">
        <f t="shared" si="64"/>
        <v>0</v>
      </c>
      <c r="JR49">
        <f t="shared" si="64"/>
        <v>0</v>
      </c>
      <c r="JS49">
        <f t="shared" si="64"/>
        <v>0</v>
      </c>
      <c r="JT49">
        <f t="shared" si="64"/>
        <v>0</v>
      </c>
      <c r="JU49">
        <f t="shared" si="64"/>
        <v>0</v>
      </c>
      <c r="JV49">
        <f t="shared" si="64"/>
        <v>0</v>
      </c>
      <c r="JW49">
        <f t="shared" si="64"/>
        <v>0</v>
      </c>
      <c r="JX49">
        <f t="shared" si="64"/>
        <v>0</v>
      </c>
      <c r="JY49">
        <f t="shared" si="64"/>
        <v>0</v>
      </c>
      <c r="JZ49">
        <f t="shared" si="64"/>
        <v>0</v>
      </c>
      <c r="KA49">
        <f t="shared" si="64"/>
        <v>0</v>
      </c>
      <c r="KB49">
        <f t="shared" si="64"/>
        <v>0</v>
      </c>
      <c r="KC49">
        <f t="shared" si="64"/>
        <v>0</v>
      </c>
      <c r="KD49">
        <f t="shared" si="64"/>
        <v>0</v>
      </c>
      <c r="KE49">
        <f t="shared" si="64"/>
        <v>0</v>
      </c>
      <c r="KF49">
        <f t="shared" si="64"/>
        <v>0</v>
      </c>
      <c r="KG49">
        <f t="shared" si="64"/>
        <v>0</v>
      </c>
      <c r="KH49">
        <f t="shared" si="64"/>
        <v>0</v>
      </c>
      <c r="KI49">
        <f t="shared" si="64"/>
        <v>0</v>
      </c>
      <c r="KJ49">
        <f t="shared" si="64"/>
        <v>0</v>
      </c>
      <c r="KK49">
        <f t="shared" si="64"/>
        <v>0</v>
      </c>
      <c r="KL49">
        <f t="shared" si="64"/>
        <v>0</v>
      </c>
      <c r="KM49">
        <f t="shared" si="64"/>
        <v>0</v>
      </c>
      <c r="KN49">
        <f t="shared" si="64"/>
        <v>0</v>
      </c>
      <c r="KO49">
        <f t="shared" si="64"/>
        <v>0</v>
      </c>
      <c r="KP49">
        <f t="shared" si="64"/>
        <v>0</v>
      </c>
      <c r="KQ49">
        <f t="shared" si="64"/>
        <v>0</v>
      </c>
      <c r="KR49">
        <f t="shared" si="64"/>
        <v>0</v>
      </c>
      <c r="KS49">
        <f t="shared" si="64"/>
        <v>0</v>
      </c>
      <c r="KT49">
        <f t="shared" si="64"/>
        <v>0</v>
      </c>
      <c r="KU49">
        <f t="shared" si="64"/>
        <v>0</v>
      </c>
      <c r="KV49">
        <f t="shared" si="64"/>
        <v>0</v>
      </c>
      <c r="KW49">
        <f t="shared" si="64"/>
        <v>0</v>
      </c>
      <c r="KX49">
        <f t="shared" si="64"/>
        <v>0</v>
      </c>
      <c r="KY49">
        <f t="shared" si="64"/>
        <v>0</v>
      </c>
      <c r="KZ49">
        <f t="shared" si="64"/>
        <v>0</v>
      </c>
      <c r="LA49">
        <f t="shared" si="64"/>
        <v>0</v>
      </c>
      <c r="LB49">
        <f t="shared" si="64"/>
        <v>0</v>
      </c>
      <c r="LC49">
        <f t="shared" si="64"/>
        <v>0</v>
      </c>
      <c r="LD49">
        <f t="shared" si="64"/>
        <v>0</v>
      </c>
      <c r="LE49">
        <f t="shared" si="64"/>
        <v>0</v>
      </c>
      <c r="LF49">
        <f t="shared" si="64"/>
        <v>0</v>
      </c>
      <c r="LG49">
        <f t="shared" si="64"/>
        <v>0</v>
      </c>
      <c r="LH49">
        <f t="shared" si="64"/>
        <v>0</v>
      </c>
      <c r="LI49">
        <f t="shared" si="64"/>
        <v>0</v>
      </c>
      <c r="LJ49">
        <f t="shared" si="64"/>
        <v>0</v>
      </c>
      <c r="LK49">
        <f t="shared" si="64"/>
        <v>0</v>
      </c>
      <c r="LL49">
        <f t="shared" si="64"/>
        <v>0</v>
      </c>
      <c r="LM49">
        <f t="shared" si="64"/>
        <v>0</v>
      </c>
      <c r="LN49">
        <f t="shared" si="64"/>
        <v>0</v>
      </c>
      <c r="LO49">
        <f t="shared" si="64"/>
        <v>0</v>
      </c>
      <c r="LP49">
        <f t="shared" si="64"/>
        <v>0</v>
      </c>
      <c r="LQ49">
        <f t="shared" si="52"/>
        <v>0</v>
      </c>
      <c r="LR49">
        <f t="shared" si="52"/>
        <v>0</v>
      </c>
      <c r="LS49">
        <f t="shared" si="52"/>
        <v>0</v>
      </c>
      <c r="LT49">
        <f t="shared" si="52"/>
        <v>0</v>
      </c>
      <c r="LU49">
        <f t="shared" si="52"/>
        <v>0</v>
      </c>
      <c r="LV49">
        <f t="shared" si="52"/>
        <v>0</v>
      </c>
      <c r="LW49">
        <f t="shared" si="52"/>
        <v>0</v>
      </c>
      <c r="LX49">
        <f t="shared" si="52"/>
        <v>0</v>
      </c>
      <c r="LY49">
        <f t="shared" si="52"/>
        <v>0</v>
      </c>
      <c r="LZ49">
        <f t="shared" ref="LZ49:MO55" si="65">IF(AND(LZ$1&gt;=$E49,LZ$1&lt;=$F49),$B49,0)</f>
        <v>0</v>
      </c>
      <c r="MA49">
        <f t="shared" si="65"/>
        <v>0</v>
      </c>
      <c r="MB49">
        <f t="shared" si="65"/>
        <v>0</v>
      </c>
      <c r="MC49">
        <f t="shared" si="65"/>
        <v>0</v>
      </c>
      <c r="MD49">
        <f t="shared" si="65"/>
        <v>0</v>
      </c>
      <c r="ME49">
        <f t="shared" si="65"/>
        <v>0</v>
      </c>
      <c r="MF49">
        <f t="shared" si="65"/>
        <v>0</v>
      </c>
      <c r="MG49">
        <f t="shared" si="65"/>
        <v>0</v>
      </c>
      <c r="MH49">
        <f t="shared" si="65"/>
        <v>0</v>
      </c>
      <c r="MI49">
        <f t="shared" si="65"/>
        <v>0</v>
      </c>
      <c r="MJ49">
        <f t="shared" si="65"/>
        <v>0</v>
      </c>
      <c r="MK49">
        <f t="shared" si="65"/>
        <v>0</v>
      </c>
      <c r="ML49">
        <f t="shared" si="65"/>
        <v>0</v>
      </c>
      <c r="MM49">
        <f t="shared" si="65"/>
        <v>0</v>
      </c>
      <c r="MN49">
        <f t="shared" si="65"/>
        <v>0</v>
      </c>
      <c r="MO49">
        <f t="shared" si="65"/>
        <v>0</v>
      </c>
      <c r="MP49">
        <f t="shared" ref="MP49:NE55" si="66">IF(AND(MP$1&gt;=$E49,MP$1&lt;=$F49),$B49,0)</f>
        <v>0</v>
      </c>
      <c r="MQ49">
        <f t="shared" si="66"/>
        <v>0</v>
      </c>
      <c r="MR49">
        <f t="shared" si="66"/>
        <v>0</v>
      </c>
      <c r="MS49">
        <f t="shared" si="66"/>
        <v>0</v>
      </c>
      <c r="MT49">
        <f t="shared" si="66"/>
        <v>0</v>
      </c>
      <c r="MU49">
        <f t="shared" si="66"/>
        <v>0</v>
      </c>
      <c r="MV49">
        <f t="shared" si="66"/>
        <v>0</v>
      </c>
      <c r="MW49">
        <f t="shared" si="66"/>
        <v>0</v>
      </c>
      <c r="MX49">
        <f t="shared" si="66"/>
        <v>0</v>
      </c>
      <c r="MY49">
        <f t="shared" si="66"/>
        <v>0</v>
      </c>
      <c r="MZ49">
        <f t="shared" si="66"/>
        <v>0</v>
      </c>
      <c r="NA49">
        <f t="shared" si="66"/>
        <v>0</v>
      </c>
      <c r="NB49">
        <f t="shared" si="66"/>
        <v>0</v>
      </c>
      <c r="NC49">
        <f t="shared" si="66"/>
        <v>0</v>
      </c>
      <c r="ND49">
        <f t="shared" si="66"/>
        <v>0</v>
      </c>
      <c r="NE49">
        <f t="shared" si="66"/>
        <v>0</v>
      </c>
    </row>
    <row r="50" spans="1:369" x14ac:dyDescent="0.35">
      <c r="A50" t="s">
        <v>368</v>
      </c>
      <c r="B50">
        <f ca="1">IF(Toolkit!E39="Basic (B)",1,IF(Toolkit!E39="Medium-Low (ML)",2,IF(Toolkit!E39="Medium-High (MH)",3,IF(Toolkit!E39="High (H)",4,0))))</f>
        <v>0</v>
      </c>
      <c r="C50">
        <v>1</v>
      </c>
      <c r="D50">
        <f t="shared" si="53"/>
        <v>8.3333332638888882E-2</v>
      </c>
      <c r="E50">
        <f t="shared" si="54"/>
        <v>180.00000149999997</v>
      </c>
      <c r="F50">
        <f>360*SUM($D$43:D50)</f>
        <v>210.00000124999997</v>
      </c>
      <c r="H50" t="s">
        <v>718</v>
      </c>
      <c r="I50">
        <f t="shared" si="60"/>
        <v>0</v>
      </c>
      <c r="J50">
        <f t="shared" si="60"/>
        <v>0</v>
      </c>
      <c r="K50">
        <f t="shared" si="60"/>
        <v>0</v>
      </c>
      <c r="L50">
        <f t="shared" si="60"/>
        <v>0</v>
      </c>
      <c r="M50">
        <f t="shared" si="60"/>
        <v>0</v>
      </c>
      <c r="N50">
        <f t="shared" si="60"/>
        <v>0</v>
      </c>
      <c r="O50">
        <f t="shared" si="60"/>
        <v>0</v>
      </c>
      <c r="P50">
        <f t="shared" si="60"/>
        <v>0</v>
      </c>
      <c r="Q50">
        <f t="shared" si="60"/>
        <v>0</v>
      </c>
      <c r="R50">
        <f t="shared" si="60"/>
        <v>0</v>
      </c>
      <c r="S50">
        <f t="shared" si="60"/>
        <v>0</v>
      </c>
      <c r="T50">
        <f t="shared" si="60"/>
        <v>0</v>
      </c>
      <c r="U50">
        <f t="shared" si="60"/>
        <v>0</v>
      </c>
      <c r="V50">
        <f t="shared" si="60"/>
        <v>0</v>
      </c>
      <c r="W50">
        <f t="shared" si="60"/>
        <v>0</v>
      </c>
      <c r="X50">
        <f t="shared" si="60"/>
        <v>0</v>
      </c>
      <c r="Y50">
        <f t="shared" si="60"/>
        <v>0</v>
      </c>
      <c r="Z50">
        <f t="shared" si="60"/>
        <v>0</v>
      </c>
      <c r="AA50">
        <f t="shared" si="60"/>
        <v>0</v>
      </c>
      <c r="AB50">
        <f t="shared" si="60"/>
        <v>0</v>
      </c>
      <c r="AC50">
        <f t="shared" si="60"/>
        <v>0</v>
      </c>
      <c r="AD50">
        <f t="shared" si="60"/>
        <v>0</v>
      </c>
      <c r="AE50">
        <f t="shared" si="60"/>
        <v>0</v>
      </c>
      <c r="AF50">
        <f t="shared" si="60"/>
        <v>0</v>
      </c>
      <c r="AG50">
        <f t="shared" si="60"/>
        <v>0</v>
      </c>
      <c r="AH50">
        <f t="shared" si="60"/>
        <v>0</v>
      </c>
      <c r="AI50">
        <f t="shared" si="60"/>
        <v>0</v>
      </c>
      <c r="AJ50">
        <f t="shared" si="60"/>
        <v>0</v>
      </c>
      <c r="AK50">
        <f t="shared" si="60"/>
        <v>0</v>
      </c>
      <c r="AL50">
        <f t="shared" si="60"/>
        <v>0</v>
      </c>
      <c r="AM50">
        <f t="shared" si="60"/>
        <v>0</v>
      </c>
      <c r="AN50">
        <f t="shared" si="60"/>
        <v>0</v>
      </c>
      <c r="AO50">
        <f t="shared" si="60"/>
        <v>0</v>
      </c>
      <c r="AP50">
        <f t="shared" si="60"/>
        <v>0</v>
      </c>
      <c r="AQ50">
        <f t="shared" si="60"/>
        <v>0</v>
      </c>
      <c r="AR50">
        <f t="shared" si="60"/>
        <v>0</v>
      </c>
      <c r="AS50">
        <f t="shared" si="60"/>
        <v>0</v>
      </c>
      <c r="AT50">
        <f t="shared" si="60"/>
        <v>0</v>
      </c>
      <c r="AU50">
        <f t="shared" si="60"/>
        <v>0</v>
      </c>
      <c r="AV50">
        <f t="shared" si="60"/>
        <v>0</v>
      </c>
      <c r="AW50">
        <f t="shared" si="60"/>
        <v>0</v>
      </c>
      <c r="AX50">
        <f t="shared" si="60"/>
        <v>0</v>
      </c>
      <c r="AY50">
        <f t="shared" si="60"/>
        <v>0</v>
      </c>
      <c r="AZ50">
        <f t="shared" si="60"/>
        <v>0</v>
      </c>
      <c r="BA50">
        <f t="shared" si="60"/>
        <v>0</v>
      </c>
      <c r="BB50">
        <f t="shared" si="60"/>
        <v>0</v>
      </c>
      <c r="BC50">
        <f t="shared" si="60"/>
        <v>0</v>
      </c>
      <c r="BD50">
        <f t="shared" si="60"/>
        <v>0</v>
      </c>
      <c r="BE50">
        <f t="shared" si="60"/>
        <v>0</v>
      </c>
      <c r="BF50">
        <f t="shared" si="60"/>
        <v>0</v>
      </c>
      <c r="BG50">
        <f t="shared" si="60"/>
        <v>0</v>
      </c>
      <c r="BH50">
        <f t="shared" si="60"/>
        <v>0</v>
      </c>
      <c r="BI50">
        <f t="shared" si="60"/>
        <v>0</v>
      </c>
      <c r="BJ50">
        <f t="shared" si="60"/>
        <v>0</v>
      </c>
      <c r="BK50">
        <f t="shared" si="60"/>
        <v>0</v>
      </c>
      <c r="BL50">
        <f t="shared" si="60"/>
        <v>0</v>
      </c>
      <c r="BM50">
        <f t="shared" si="60"/>
        <v>0</v>
      </c>
      <c r="BN50">
        <f t="shared" si="60"/>
        <v>0</v>
      </c>
      <c r="BO50">
        <f t="shared" si="60"/>
        <v>0</v>
      </c>
      <c r="BP50">
        <f t="shared" si="60"/>
        <v>0</v>
      </c>
      <c r="BQ50">
        <f t="shared" si="60"/>
        <v>0</v>
      </c>
      <c r="BR50">
        <f t="shared" si="60"/>
        <v>0</v>
      </c>
      <c r="BS50">
        <f t="shared" si="60"/>
        <v>0</v>
      </c>
      <c r="BT50">
        <f t="shared" ref="BT50" si="67">IF(AND(BT$1&gt;=$E50,BT$1&lt;=$F50),$B50,0)</f>
        <v>0</v>
      </c>
      <c r="BU50">
        <f t="shared" si="61"/>
        <v>0</v>
      </c>
      <c r="BV50">
        <f t="shared" si="61"/>
        <v>0</v>
      </c>
      <c r="BW50">
        <f t="shared" si="61"/>
        <v>0</v>
      </c>
      <c r="BX50">
        <f t="shared" si="61"/>
        <v>0</v>
      </c>
      <c r="BY50">
        <f t="shared" si="61"/>
        <v>0</v>
      </c>
      <c r="BZ50">
        <f t="shared" si="61"/>
        <v>0</v>
      </c>
      <c r="CA50">
        <f t="shared" si="61"/>
        <v>0</v>
      </c>
      <c r="CB50">
        <f t="shared" si="61"/>
        <v>0</v>
      </c>
      <c r="CC50">
        <f t="shared" si="61"/>
        <v>0</v>
      </c>
      <c r="CD50">
        <f t="shared" si="61"/>
        <v>0</v>
      </c>
      <c r="CE50">
        <f t="shared" si="61"/>
        <v>0</v>
      </c>
      <c r="CF50">
        <f t="shared" si="61"/>
        <v>0</v>
      </c>
      <c r="CG50">
        <f t="shared" si="61"/>
        <v>0</v>
      </c>
      <c r="CH50">
        <f t="shared" si="61"/>
        <v>0</v>
      </c>
      <c r="CI50">
        <f t="shared" si="61"/>
        <v>0</v>
      </c>
      <c r="CJ50">
        <f t="shared" si="61"/>
        <v>0</v>
      </c>
      <c r="CK50">
        <f t="shared" si="61"/>
        <v>0</v>
      </c>
      <c r="CL50">
        <f t="shared" si="61"/>
        <v>0</v>
      </c>
      <c r="CM50">
        <f t="shared" si="61"/>
        <v>0</v>
      </c>
      <c r="CN50">
        <f t="shared" si="61"/>
        <v>0</v>
      </c>
      <c r="CO50">
        <f t="shared" si="61"/>
        <v>0</v>
      </c>
      <c r="CP50">
        <f t="shared" si="61"/>
        <v>0</v>
      </c>
      <c r="CQ50">
        <f t="shared" si="61"/>
        <v>0</v>
      </c>
      <c r="CR50">
        <f t="shared" si="61"/>
        <v>0</v>
      </c>
      <c r="CS50">
        <f t="shared" si="61"/>
        <v>0</v>
      </c>
      <c r="CT50">
        <f t="shared" si="61"/>
        <v>0</v>
      </c>
      <c r="CU50">
        <f t="shared" si="61"/>
        <v>0</v>
      </c>
      <c r="CV50">
        <f t="shared" si="61"/>
        <v>0</v>
      </c>
      <c r="CW50">
        <f t="shared" si="61"/>
        <v>0</v>
      </c>
      <c r="CX50">
        <f t="shared" si="61"/>
        <v>0</v>
      </c>
      <c r="CY50">
        <f t="shared" si="61"/>
        <v>0</v>
      </c>
      <c r="CZ50">
        <f t="shared" si="61"/>
        <v>0</v>
      </c>
      <c r="DA50">
        <f t="shared" si="61"/>
        <v>0</v>
      </c>
      <c r="DB50">
        <f t="shared" si="61"/>
        <v>0</v>
      </c>
      <c r="DC50">
        <f t="shared" si="61"/>
        <v>0</v>
      </c>
      <c r="DD50">
        <f t="shared" si="61"/>
        <v>0</v>
      </c>
      <c r="DE50">
        <f t="shared" si="61"/>
        <v>0</v>
      </c>
      <c r="DF50">
        <f t="shared" si="61"/>
        <v>0</v>
      </c>
      <c r="DG50">
        <f t="shared" si="61"/>
        <v>0</v>
      </c>
      <c r="DH50">
        <f t="shared" si="61"/>
        <v>0</v>
      </c>
      <c r="DI50">
        <f t="shared" si="61"/>
        <v>0</v>
      </c>
      <c r="DJ50">
        <f t="shared" si="61"/>
        <v>0</v>
      </c>
      <c r="DK50">
        <f t="shared" si="61"/>
        <v>0</v>
      </c>
      <c r="DL50">
        <f t="shared" si="61"/>
        <v>0</v>
      </c>
      <c r="DM50">
        <f t="shared" si="61"/>
        <v>0</v>
      </c>
      <c r="DN50">
        <f t="shared" si="61"/>
        <v>0</v>
      </c>
      <c r="DO50">
        <f t="shared" si="61"/>
        <v>0</v>
      </c>
      <c r="DP50">
        <f t="shared" si="61"/>
        <v>0</v>
      </c>
      <c r="DQ50">
        <f t="shared" si="61"/>
        <v>0</v>
      </c>
      <c r="DR50">
        <f t="shared" si="61"/>
        <v>0</v>
      </c>
      <c r="DS50">
        <f t="shared" si="61"/>
        <v>0</v>
      </c>
      <c r="DT50">
        <f t="shared" si="61"/>
        <v>0</v>
      </c>
      <c r="DU50">
        <f t="shared" si="61"/>
        <v>0</v>
      </c>
      <c r="DV50">
        <f t="shared" si="61"/>
        <v>0</v>
      </c>
      <c r="DW50">
        <f t="shared" si="61"/>
        <v>0</v>
      </c>
      <c r="DX50">
        <f t="shared" si="61"/>
        <v>0</v>
      </c>
      <c r="DY50">
        <f t="shared" si="61"/>
        <v>0</v>
      </c>
      <c r="DZ50">
        <f t="shared" si="61"/>
        <v>0</v>
      </c>
      <c r="EA50">
        <f t="shared" si="61"/>
        <v>0</v>
      </c>
      <c r="EB50">
        <f t="shared" si="61"/>
        <v>0</v>
      </c>
      <c r="EC50">
        <f t="shared" si="61"/>
        <v>0</v>
      </c>
      <c r="ED50">
        <f t="shared" si="61"/>
        <v>0</v>
      </c>
      <c r="EE50">
        <f t="shared" si="61"/>
        <v>0</v>
      </c>
      <c r="EF50">
        <f t="shared" ref="EF50" si="68">IF(AND(EF$1&gt;=$E50,EF$1&lt;=$F50),$B50,0)</f>
        <v>0</v>
      </c>
      <c r="EG50">
        <f t="shared" si="62"/>
        <v>0</v>
      </c>
      <c r="EH50">
        <f t="shared" si="62"/>
        <v>0</v>
      </c>
      <c r="EI50">
        <f t="shared" si="62"/>
        <v>0</v>
      </c>
      <c r="EJ50">
        <f t="shared" si="62"/>
        <v>0</v>
      </c>
      <c r="EK50">
        <f t="shared" si="62"/>
        <v>0</v>
      </c>
      <c r="EL50">
        <f t="shared" si="62"/>
        <v>0</v>
      </c>
      <c r="EM50">
        <f t="shared" si="62"/>
        <v>0</v>
      </c>
      <c r="EN50">
        <f t="shared" si="62"/>
        <v>0</v>
      </c>
      <c r="EO50">
        <f t="shared" si="62"/>
        <v>0</v>
      </c>
      <c r="EP50">
        <f t="shared" si="62"/>
        <v>0</v>
      </c>
      <c r="EQ50">
        <f t="shared" si="62"/>
        <v>0</v>
      </c>
      <c r="ER50">
        <f t="shared" si="62"/>
        <v>0</v>
      </c>
      <c r="ES50">
        <f t="shared" si="62"/>
        <v>0</v>
      </c>
      <c r="ET50">
        <f t="shared" si="62"/>
        <v>0</v>
      </c>
      <c r="EU50">
        <f t="shared" si="62"/>
        <v>0</v>
      </c>
      <c r="EV50">
        <f t="shared" si="62"/>
        <v>0</v>
      </c>
      <c r="EW50">
        <f t="shared" si="62"/>
        <v>0</v>
      </c>
      <c r="EX50">
        <f t="shared" si="62"/>
        <v>0</v>
      </c>
      <c r="EY50">
        <f t="shared" si="62"/>
        <v>0</v>
      </c>
      <c r="EZ50">
        <f t="shared" si="62"/>
        <v>0</v>
      </c>
      <c r="FA50">
        <f t="shared" si="62"/>
        <v>0</v>
      </c>
      <c r="FB50">
        <f t="shared" si="62"/>
        <v>0</v>
      </c>
      <c r="FC50">
        <f t="shared" si="62"/>
        <v>0</v>
      </c>
      <c r="FD50">
        <f t="shared" si="62"/>
        <v>0</v>
      </c>
      <c r="FE50">
        <f t="shared" si="62"/>
        <v>0</v>
      </c>
      <c r="FF50">
        <f t="shared" si="62"/>
        <v>0</v>
      </c>
      <c r="FG50">
        <f t="shared" si="62"/>
        <v>0</v>
      </c>
      <c r="FH50">
        <f t="shared" si="62"/>
        <v>0</v>
      </c>
      <c r="FI50">
        <f t="shared" si="62"/>
        <v>0</v>
      </c>
      <c r="FJ50">
        <f t="shared" si="62"/>
        <v>0</v>
      </c>
      <c r="FK50">
        <f t="shared" si="62"/>
        <v>0</v>
      </c>
      <c r="FL50">
        <f t="shared" si="62"/>
        <v>0</v>
      </c>
      <c r="FM50">
        <f t="shared" si="62"/>
        <v>0</v>
      </c>
      <c r="FN50">
        <f t="shared" si="62"/>
        <v>0</v>
      </c>
      <c r="FO50">
        <f t="shared" si="62"/>
        <v>0</v>
      </c>
      <c r="FP50">
        <f t="shared" si="62"/>
        <v>0</v>
      </c>
      <c r="FQ50">
        <f t="shared" si="62"/>
        <v>0</v>
      </c>
      <c r="FR50">
        <f t="shared" si="62"/>
        <v>0</v>
      </c>
      <c r="FS50">
        <f t="shared" si="62"/>
        <v>0</v>
      </c>
      <c r="FT50">
        <f t="shared" si="62"/>
        <v>0</v>
      </c>
      <c r="FU50">
        <f t="shared" si="62"/>
        <v>0</v>
      </c>
      <c r="FV50">
        <f t="shared" si="62"/>
        <v>0</v>
      </c>
      <c r="FW50">
        <f t="shared" si="62"/>
        <v>0</v>
      </c>
      <c r="FX50">
        <f t="shared" si="62"/>
        <v>0</v>
      </c>
      <c r="FY50">
        <f t="shared" si="62"/>
        <v>0</v>
      </c>
      <c r="FZ50">
        <f t="shared" si="62"/>
        <v>0</v>
      </c>
      <c r="GA50">
        <f t="shared" si="62"/>
        <v>0</v>
      </c>
      <c r="GB50">
        <f t="shared" si="62"/>
        <v>0</v>
      </c>
      <c r="GC50">
        <f t="shared" si="62"/>
        <v>0</v>
      </c>
      <c r="GD50">
        <f t="shared" si="62"/>
        <v>0</v>
      </c>
      <c r="GE50">
        <f t="shared" si="62"/>
        <v>0</v>
      </c>
      <c r="GF50">
        <f t="shared" si="62"/>
        <v>0</v>
      </c>
      <c r="GG50">
        <f t="shared" si="62"/>
        <v>0</v>
      </c>
      <c r="GH50">
        <f t="shared" ca="1" si="62"/>
        <v>0</v>
      </c>
      <c r="GI50">
        <f t="shared" ca="1" si="62"/>
        <v>0</v>
      </c>
      <c r="GJ50">
        <f t="shared" ca="1" si="62"/>
        <v>0</v>
      </c>
      <c r="GK50">
        <f t="shared" ca="1" si="62"/>
        <v>0</v>
      </c>
      <c r="GL50">
        <f t="shared" ca="1" si="62"/>
        <v>0</v>
      </c>
      <c r="GM50">
        <f t="shared" ca="1" si="62"/>
        <v>0</v>
      </c>
      <c r="GN50">
        <f t="shared" ca="1" si="62"/>
        <v>0</v>
      </c>
      <c r="GO50">
        <f t="shared" ca="1" si="62"/>
        <v>0</v>
      </c>
      <c r="GP50">
        <f t="shared" ca="1" si="62"/>
        <v>0</v>
      </c>
      <c r="GQ50">
        <f t="shared" ca="1" si="62"/>
        <v>0</v>
      </c>
      <c r="GR50">
        <f t="shared" ref="GR50" ca="1" si="69">IF(AND(GR$1&gt;=$E50,GR$1&lt;=$F50),$B50,0)</f>
        <v>0</v>
      </c>
      <c r="GS50">
        <f t="shared" ca="1" si="63"/>
        <v>0</v>
      </c>
      <c r="GT50">
        <f t="shared" ca="1" si="63"/>
        <v>0</v>
      </c>
      <c r="GU50">
        <f t="shared" ca="1" si="63"/>
        <v>0</v>
      </c>
      <c r="GV50">
        <f t="shared" ca="1" si="63"/>
        <v>0</v>
      </c>
      <c r="GW50">
        <f t="shared" ca="1" si="63"/>
        <v>0</v>
      </c>
      <c r="GX50">
        <f t="shared" ca="1" si="63"/>
        <v>0</v>
      </c>
      <c r="GY50">
        <f t="shared" ca="1" si="63"/>
        <v>0</v>
      </c>
      <c r="GZ50">
        <f t="shared" ca="1" si="63"/>
        <v>0</v>
      </c>
      <c r="HA50">
        <f t="shared" ca="1" si="63"/>
        <v>0</v>
      </c>
      <c r="HB50">
        <f t="shared" ca="1" si="63"/>
        <v>0</v>
      </c>
      <c r="HC50">
        <f t="shared" ca="1" si="63"/>
        <v>0</v>
      </c>
      <c r="HD50">
        <f t="shared" ca="1" si="63"/>
        <v>0</v>
      </c>
      <c r="HE50">
        <f t="shared" ca="1" si="63"/>
        <v>0</v>
      </c>
      <c r="HF50">
        <f t="shared" ca="1" si="63"/>
        <v>0</v>
      </c>
      <c r="HG50">
        <f t="shared" ca="1" si="63"/>
        <v>0</v>
      </c>
      <c r="HH50">
        <f t="shared" ca="1" si="63"/>
        <v>0</v>
      </c>
      <c r="HI50">
        <f t="shared" ca="1" si="63"/>
        <v>0</v>
      </c>
      <c r="HJ50">
        <f t="shared" ca="1" si="63"/>
        <v>0</v>
      </c>
      <c r="HK50">
        <f t="shared" ca="1" si="63"/>
        <v>0</v>
      </c>
      <c r="HL50">
        <f t="shared" si="63"/>
        <v>0</v>
      </c>
      <c r="HM50">
        <f t="shared" si="63"/>
        <v>0</v>
      </c>
      <c r="HN50">
        <f t="shared" si="63"/>
        <v>0</v>
      </c>
      <c r="HO50">
        <f t="shared" si="63"/>
        <v>0</v>
      </c>
      <c r="HP50">
        <f t="shared" si="63"/>
        <v>0</v>
      </c>
      <c r="HQ50">
        <f t="shared" si="63"/>
        <v>0</v>
      </c>
      <c r="HR50">
        <f t="shared" si="63"/>
        <v>0</v>
      </c>
      <c r="HS50">
        <f t="shared" si="63"/>
        <v>0</v>
      </c>
      <c r="HT50">
        <f t="shared" si="63"/>
        <v>0</v>
      </c>
      <c r="HU50">
        <f t="shared" si="63"/>
        <v>0</v>
      </c>
      <c r="HV50">
        <f t="shared" si="63"/>
        <v>0</v>
      </c>
      <c r="HW50">
        <f t="shared" si="63"/>
        <v>0</v>
      </c>
      <c r="HX50">
        <f t="shared" si="63"/>
        <v>0</v>
      </c>
      <c r="HY50">
        <f t="shared" si="63"/>
        <v>0</v>
      </c>
      <c r="HZ50">
        <f t="shared" si="63"/>
        <v>0</v>
      </c>
      <c r="IA50">
        <f t="shared" si="63"/>
        <v>0</v>
      </c>
      <c r="IB50">
        <f t="shared" si="63"/>
        <v>0</v>
      </c>
      <c r="IC50">
        <f t="shared" si="63"/>
        <v>0</v>
      </c>
      <c r="ID50">
        <f t="shared" si="63"/>
        <v>0</v>
      </c>
      <c r="IE50">
        <f t="shared" si="63"/>
        <v>0</v>
      </c>
      <c r="IF50">
        <f t="shared" si="63"/>
        <v>0</v>
      </c>
      <c r="IG50">
        <f t="shared" si="63"/>
        <v>0</v>
      </c>
      <c r="IH50">
        <f t="shared" si="63"/>
        <v>0</v>
      </c>
      <c r="II50">
        <f t="shared" si="63"/>
        <v>0</v>
      </c>
      <c r="IJ50">
        <f t="shared" si="63"/>
        <v>0</v>
      </c>
      <c r="IK50">
        <f t="shared" si="63"/>
        <v>0</v>
      </c>
      <c r="IL50">
        <f t="shared" si="63"/>
        <v>0</v>
      </c>
      <c r="IM50">
        <f t="shared" si="63"/>
        <v>0</v>
      </c>
      <c r="IN50">
        <f t="shared" si="63"/>
        <v>0</v>
      </c>
      <c r="IO50">
        <f t="shared" si="63"/>
        <v>0</v>
      </c>
      <c r="IP50">
        <f t="shared" si="63"/>
        <v>0</v>
      </c>
      <c r="IQ50">
        <f t="shared" si="63"/>
        <v>0</v>
      </c>
      <c r="IR50">
        <f t="shared" si="63"/>
        <v>0</v>
      </c>
      <c r="IS50">
        <f t="shared" si="63"/>
        <v>0</v>
      </c>
      <c r="IT50">
        <f t="shared" si="63"/>
        <v>0</v>
      </c>
      <c r="IU50">
        <f t="shared" si="63"/>
        <v>0</v>
      </c>
      <c r="IV50">
        <f t="shared" si="63"/>
        <v>0</v>
      </c>
      <c r="IW50">
        <f t="shared" si="63"/>
        <v>0</v>
      </c>
      <c r="IX50">
        <f t="shared" si="63"/>
        <v>0</v>
      </c>
      <c r="IY50">
        <f t="shared" si="63"/>
        <v>0</v>
      </c>
      <c r="IZ50">
        <f t="shared" si="63"/>
        <v>0</v>
      </c>
      <c r="JA50">
        <f t="shared" si="63"/>
        <v>0</v>
      </c>
      <c r="JB50">
        <f t="shared" si="63"/>
        <v>0</v>
      </c>
      <c r="JC50">
        <f t="shared" si="63"/>
        <v>0</v>
      </c>
      <c r="JD50">
        <f t="shared" ref="JD50" si="70">IF(AND(JD$1&gt;=$E50,JD$1&lt;=$F50),$B50,0)</f>
        <v>0</v>
      </c>
      <c r="JE50">
        <f t="shared" si="64"/>
        <v>0</v>
      </c>
      <c r="JF50">
        <f t="shared" si="64"/>
        <v>0</v>
      </c>
      <c r="JG50">
        <f t="shared" si="64"/>
        <v>0</v>
      </c>
      <c r="JH50">
        <f t="shared" si="64"/>
        <v>0</v>
      </c>
      <c r="JI50">
        <f t="shared" si="64"/>
        <v>0</v>
      </c>
      <c r="JJ50">
        <f t="shared" si="64"/>
        <v>0</v>
      </c>
      <c r="JK50">
        <f t="shared" si="64"/>
        <v>0</v>
      </c>
      <c r="JL50">
        <f t="shared" si="64"/>
        <v>0</v>
      </c>
      <c r="JM50">
        <f t="shared" si="64"/>
        <v>0</v>
      </c>
      <c r="JN50">
        <f t="shared" si="64"/>
        <v>0</v>
      </c>
      <c r="JO50">
        <f t="shared" si="64"/>
        <v>0</v>
      </c>
      <c r="JP50">
        <f t="shared" si="64"/>
        <v>0</v>
      </c>
      <c r="JQ50">
        <f t="shared" si="64"/>
        <v>0</v>
      </c>
      <c r="JR50">
        <f t="shared" si="64"/>
        <v>0</v>
      </c>
      <c r="JS50">
        <f t="shared" si="64"/>
        <v>0</v>
      </c>
      <c r="JT50">
        <f t="shared" si="64"/>
        <v>0</v>
      </c>
      <c r="JU50">
        <f t="shared" si="64"/>
        <v>0</v>
      </c>
      <c r="JV50">
        <f t="shared" si="64"/>
        <v>0</v>
      </c>
      <c r="JW50">
        <f t="shared" si="64"/>
        <v>0</v>
      </c>
      <c r="JX50">
        <f t="shared" si="64"/>
        <v>0</v>
      </c>
      <c r="JY50">
        <f t="shared" si="64"/>
        <v>0</v>
      </c>
      <c r="JZ50">
        <f t="shared" si="64"/>
        <v>0</v>
      </c>
      <c r="KA50">
        <f t="shared" si="64"/>
        <v>0</v>
      </c>
      <c r="KB50">
        <f t="shared" si="64"/>
        <v>0</v>
      </c>
      <c r="KC50">
        <f t="shared" si="64"/>
        <v>0</v>
      </c>
      <c r="KD50">
        <f t="shared" si="64"/>
        <v>0</v>
      </c>
      <c r="KE50">
        <f t="shared" si="64"/>
        <v>0</v>
      </c>
      <c r="KF50">
        <f t="shared" si="64"/>
        <v>0</v>
      </c>
      <c r="KG50">
        <f t="shared" si="64"/>
        <v>0</v>
      </c>
      <c r="KH50">
        <f t="shared" si="64"/>
        <v>0</v>
      </c>
      <c r="KI50">
        <f t="shared" si="64"/>
        <v>0</v>
      </c>
      <c r="KJ50">
        <f t="shared" si="64"/>
        <v>0</v>
      </c>
      <c r="KK50">
        <f t="shared" si="64"/>
        <v>0</v>
      </c>
      <c r="KL50">
        <f t="shared" si="64"/>
        <v>0</v>
      </c>
      <c r="KM50">
        <f t="shared" si="64"/>
        <v>0</v>
      </c>
      <c r="KN50">
        <f t="shared" si="64"/>
        <v>0</v>
      </c>
      <c r="KO50">
        <f t="shared" si="64"/>
        <v>0</v>
      </c>
      <c r="KP50">
        <f t="shared" si="64"/>
        <v>0</v>
      </c>
      <c r="KQ50">
        <f t="shared" si="64"/>
        <v>0</v>
      </c>
      <c r="KR50">
        <f t="shared" si="64"/>
        <v>0</v>
      </c>
      <c r="KS50">
        <f t="shared" si="64"/>
        <v>0</v>
      </c>
      <c r="KT50">
        <f t="shared" si="64"/>
        <v>0</v>
      </c>
      <c r="KU50">
        <f t="shared" si="64"/>
        <v>0</v>
      </c>
      <c r="KV50">
        <f t="shared" si="64"/>
        <v>0</v>
      </c>
      <c r="KW50">
        <f t="shared" si="64"/>
        <v>0</v>
      </c>
      <c r="KX50">
        <f t="shared" si="64"/>
        <v>0</v>
      </c>
      <c r="KY50">
        <f t="shared" si="64"/>
        <v>0</v>
      </c>
      <c r="KZ50">
        <f t="shared" si="64"/>
        <v>0</v>
      </c>
      <c r="LA50">
        <f t="shared" si="64"/>
        <v>0</v>
      </c>
      <c r="LB50">
        <f t="shared" si="64"/>
        <v>0</v>
      </c>
      <c r="LC50">
        <f t="shared" si="64"/>
        <v>0</v>
      </c>
      <c r="LD50">
        <f t="shared" si="64"/>
        <v>0</v>
      </c>
      <c r="LE50">
        <f t="shared" si="64"/>
        <v>0</v>
      </c>
      <c r="LF50">
        <f t="shared" si="64"/>
        <v>0</v>
      </c>
      <c r="LG50">
        <f t="shared" si="64"/>
        <v>0</v>
      </c>
      <c r="LH50">
        <f t="shared" si="64"/>
        <v>0</v>
      </c>
      <c r="LI50">
        <f t="shared" si="64"/>
        <v>0</v>
      </c>
      <c r="LJ50">
        <f t="shared" si="64"/>
        <v>0</v>
      </c>
      <c r="LK50">
        <f t="shared" si="64"/>
        <v>0</v>
      </c>
      <c r="LL50">
        <f t="shared" si="64"/>
        <v>0</v>
      </c>
      <c r="LM50">
        <f t="shared" si="64"/>
        <v>0</v>
      </c>
      <c r="LN50">
        <f t="shared" si="64"/>
        <v>0</v>
      </c>
      <c r="LO50">
        <f t="shared" si="64"/>
        <v>0</v>
      </c>
      <c r="LP50">
        <f t="shared" ref="LP50:MD55" si="71">IF(AND(LP$1&gt;=$E50,LP$1&lt;=$F50),$B50,0)</f>
        <v>0</v>
      </c>
      <c r="LQ50">
        <f t="shared" si="71"/>
        <v>0</v>
      </c>
      <c r="LR50">
        <f t="shared" si="71"/>
        <v>0</v>
      </c>
      <c r="LS50">
        <f t="shared" si="71"/>
        <v>0</v>
      </c>
      <c r="LT50">
        <f t="shared" si="71"/>
        <v>0</v>
      </c>
      <c r="LU50">
        <f t="shared" si="71"/>
        <v>0</v>
      </c>
      <c r="LV50">
        <f t="shared" si="71"/>
        <v>0</v>
      </c>
      <c r="LW50">
        <f t="shared" si="71"/>
        <v>0</v>
      </c>
      <c r="LX50">
        <f t="shared" si="71"/>
        <v>0</v>
      </c>
      <c r="LY50">
        <f t="shared" si="71"/>
        <v>0</v>
      </c>
      <c r="LZ50">
        <f t="shared" si="71"/>
        <v>0</v>
      </c>
      <c r="MA50">
        <f t="shared" si="71"/>
        <v>0</v>
      </c>
      <c r="MB50">
        <f t="shared" si="71"/>
        <v>0</v>
      </c>
      <c r="MC50">
        <f t="shared" si="71"/>
        <v>0</v>
      </c>
      <c r="MD50">
        <f t="shared" si="71"/>
        <v>0</v>
      </c>
      <c r="ME50">
        <f t="shared" si="65"/>
        <v>0</v>
      </c>
      <c r="MF50">
        <f t="shared" si="65"/>
        <v>0</v>
      </c>
      <c r="MG50">
        <f t="shared" si="65"/>
        <v>0</v>
      </c>
      <c r="MH50">
        <f t="shared" si="65"/>
        <v>0</v>
      </c>
      <c r="MI50">
        <f t="shared" si="65"/>
        <v>0</v>
      </c>
      <c r="MJ50">
        <f t="shared" si="65"/>
        <v>0</v>
      </c>
      <c r="MK50">
        <f t="shared" si="65"/>
        <v>0</v>
      </c>
      <c r="ML50">
        <f t="shared" si="65"/>
        <v>0</v>
      </c>
      <c r="MM50">
        <f t="shared" si="65"/>
        <v>0</v>
      </c>
      <c r="MN50">
        <f t="shared" si="65"/>
        <v>0</v>
      </c>
      <c r="MO50">
        <f t="shared" si="65"/>
        <v>0</v>
      </c>
      <c r="MP50">
        <f t="shared" si="66"/>
        <v>0</v>
      </c>
      <c r="MQ50">
        <f t="shared" si="66"/>
        <v>0</v>
      </c>
      <c r="MR50">
        <f t="shared" si="66"/>
        <v>0</v>
      </c>
      <c r="MS50">
        <f t="shared" si="66"/>
        <v>0</v>
      </c>
      <c r="MT50">
        <f t="shared" si="66"/>
        <v>0</v>
      </c>
      <c r="MU50">
        <f t="shared" si="66"/>
        <v>0</v>
      </c>
      <c r="MV50">
        <f t="shared" si="66"/>
        <v>0</v>
      </c>
      <c r="MW50">
        <f t="shared" si="66"/>
        <v>0</v>
      </c>
      <c r="MX50">
        <f t="shared" si="66"/>
        <v>0</v>
      </c>
      <c r="MY50">
        <f t="shared" si="66"/>
        <v>0</v>
      </c>
      <c r="MZ50">
        <f t="shared" si="66"/>
        <v>0</v>
      </c>
      <c r="NA50">
        <f t="shared" si="66"/>
        <v>0</v>
      </c>
      <c r="NB50">
        <f t="shared" si="66"/>
        <v>0</v>
      </c>
      <c r="NC50">
        <f t="shared" si="66"/>
        <v>0</v>
      </c>
      <c r="ND50">
        <f t="shared" si="66"/>
        <v>0</v>
      </c>
      <c r="NE50">
        <f t="shared" si="66"/>
        <v>0</v>
      </c>
    </row>
    <row r="51" spans="1:369" x14ac:dyDescent="0.35">
      <c r="A51" t="s">
        <v>369</v>
      </c>
      <c r="B51">
        <f ca="1">IF(Toolkit!E40="Basic (B)",1,IF(Toolkit!E40="Medium-Low (ML)",2,IF(Toolkit!E40="Medium-High (MH)",3,IF(Toolkit!E40="High (H)",4,0))))</f>
        <v>0</v>
      </c>
      <c r="C51">
        <v>1</v>
      </c>
      <c r="D51">
        <f t="shared" si="53"/>
        <v>8.3333332638888882E-2</v>
      </c>
      <c r="E51">
        <f t="shared" si="54"/>
        <v>210.00000124999997</v>
      </c>
      <c r="F51">
        <f>360*SUM($D$43:D51)</f>
        <v>240.00000099999994</v>
      </c>
      <c r="H51" t="s">
        <v>719</v>
      </c>
      <c r="I51">
        <f t="shared" ref="I51:X55" si="72">IF(AND(I$1&gt;=$E51,I$1&lt;=$F51),$B51,0)</f>
        <v>0</v>
      </c>
      <c r="J51">
        <f t="shared" si="72"/>
        <v>0</v>
      </c>
      <c r="K51">
        <f t="shared" si="72"/>
        <v>0</v>
      </c>
      <c r="L51">
        <f t="shared" si="72"/>
        <v>0</v>
      </c>
      <c r="M51">
        <f t="shared" si="72"/>
        <v>0</v>
      </c>
      <c r="N51">
        <f t="shared" si="72"/>
        <v>0</v>
      </c>
      <c r="O51">
        <f t="shared" si="72"/>
        <v>0</v>
      </c>
      <c r="P51">
        <f t="shared" si="72"/>
        <v>0</v>
      </c>
      <c r="Q51">
        <f t="shared" si="72"/>
        <v>0</v>
      </c>
      <c r="R51">
        <f t="shared" si="72"/>
        <v>0</v>
      </c>
      <c r="S51">
        <f t="shared" si="72"/>
        <v>0</v>
      </c>
      <c r="T51">
        <f t="shared" si="72"/>
        <v>0</v>
      </c>
      <c r="U51">
        <f t="shared" si="72"/>
        <v>0</v>
      </c>
      <c r="V51">
        <f t="shared" si="72"/>
        <v>0</v>
      </c>
      <c r="W51">
        <f t="shared" si="72"/>
        <v>0</v>
      </c>
      <c r="X51">
        <f t="shared" si="72"/>
        <v>0</v>
      </c>
      <c r="Y51">
        <f t="shared" ref="Y51:AN55" si="73">IF(AND(Y$1&gt;=$E51,Y$1&lt;=$F51),$B51,0)</f>
        <v>0</v>
      </c>
      <c r="Z51">
        <f t="shared" si="73"/>
        <v>0</v>
      </c>
      <c r="AA51">
        <f t="shared" si="73"/>
        <v>0</v>
      </c>
      <c r="AB51">
        <f t="shared" si="73"/>
        <v>0</v>
      </c>
      <c r="AC51">
        <f t="shared" si="73"/>
        <v>0</v>
      </c>
      <c r="AD51">
        <f t="shared" si="73"/>
        <v>0</v>
      </c>
      <c r="AE51">
        <f t="shared" si="73"/>
        <v>0</v>
      </c>
      <c r="AF51">
        <f t="shared" si="73"/>
        <v>0</v>
      </c>
      <c r="AG51">
        <f t="shared" si="73"/>
        <v>0</v>
      </c>
      <c r="AH51">
        <f t="shared" si="73"/>
        <v>0</v>
      </c>
      <c r="AI51">
        <f t="shared" si="73"/>
        <v>0</v>
      </c>
      <c r="AJ51">
        <f t="shared" si="73"/>
        <v>0</v>
      </c>
      <c r="AK51">
        <f t="shared" si="73"/>
        <v>0</v>
      </c>
      <c r="AL51">
        <f t="shared" si="73"/>
        <v>0</v>
      </c>
      <c r="AM51">
        <f t="shared" si="73"/>
        <v>0</v>
      </c>
      <c r="AN51">
        <f t="shared" si="73"/>
        <v>0</v>
      </c>
      <c r="AO51">
        <f t="shared" ref="AO51:BD55" si="74">IF(AND(AO$1&gt;=$E51,AO$1&lt;=$F51),$B51,0)</f>
        <v>0</v>
      </c>
      <c r="AP51">
        <f t="shared" si="74"/>
        <v>0</v>
      </c>
      <c r="AQ51">
        <f t="shared" si="74"/>
        <v>0</v>
      </c>
      <c r="AR51">
        <f t="shared" si="74"/>
        <v>0</v>
      </c>
      <c r="AS51">
        <f t="shared" si="74"/>
        <v>0</v>
      </c>
      <c r="AT51">
        <f t="shared" si="74"/>
        <v>0</v>
      </c>
      <c r="AU51">
        <f t="shared" si="74"/>
        <v>0</v>
      </c>
      <c r="AV51">
        <f t="shared" si="74"/>
        <v>0</v>
      </c>
      <c r="AW51">
        <f t="shared" si="74"/>
        <v>0</v>
      </c>
      <c r="AX51">
        <f t="shared" si="74"/>
        <v>0</v>
      </c>
      <c r="AY51">
        <f t="shared" si="74"/>
        <v>0</v>
      </c>
      <c r="AZ51">
        <f t="shared" si="74"/>
        <v>0</v>
      </c>
      <c r="BA51">
        <f t="shared" si="74"/>
        <v>0</v>
      </c>
      <c r="BB51">
        <f t="shared" si="74"/>
        <v>0</v>
      </c>
      <c r="BC51">
        <f t="shared" si="74"/>
        <v>0</v>
      </c>
      <c r="BD51">
        <f t="shared" si="74"/>
        <v>0</v>
      </c>
      <c r="BE51">
        <f t="shared" ref="BE51:BT55" si="75">IF(AND(BE$1&gt;=$E51,BE$1&lt;=$F51),$B51,0)</f>
        <v>0</v>
      </c>
      <c r="BF51">
        <f t="shared" si="75"/>
        <v>0</v>
      </c>
      <c r="BG51">
        <f t="shared" si="75"/>
        <v>0</v>
      </c>
      <c r="BH51">
        <f t="shared" si="75"/>
        <v>0</v>
      </c>
      <c r="BI51">
        <f t="shared" si="75"/>
        <v>0</v>
      </c>
      <c r="BJ51">
        <f t="shared" si="75"/>
        <v>0</v>
      </c>
      <c r="BK51">
        <f t="shared" si="75"/>
        <v>0</v>
      </c>
      <c r="BL51">
        <f t="shared" si="75"/>
        <v>0</v>
      </c>
      <c r="BM51">
        <f t="shared" si="75"/>
        <v>0</v>
      </c>
      <c r="BN51">
        <f t="shared" si="75"/>
        <v>0</v>
      </c>
      <c r="BO51">
        <f t="shared" si="75"/>
        <v>0</v>
      </c>
      <c r="BP51">
        <f t="shared" si="75"/>
        <v>0</v>
      </c>
      <c r="BQ51">
        <f t="shared" si="75"/>
        <v>0</v>
      </c>
      <c r="BR51">
        <f t="shared" si="75"/>
        <v>0</v>
      </c>
      <c r="BS51">
        <f t="shared" si="75"/>
        <v>0</v>
      </c>
      <c r="BT51">
        <f t="shared" si="75"/>
        <v>0</v>
      </c>
      <c r="BU51">
        <f t="shared" ref="BU51:CJ55" si="76">IF(AND(BU$1&gt;=$E51,BU$1&lt;=$F51),$B51,0)</f>
        <v>0</v>
      </c>
      <c r="BV51">
        <f t="shared" si="76"/>
        <v>0</v>
      </c>
      <c r="BW51">
        <f t="shared" si="76"/>
        <v>0</v>
      </c>
      <c r="BX51">
        <f t="shared" si="76"/>
        <v>0</v>
      </c>
      <c r="BY51">
        <f t="shared" si="76"/>
        <v>0</v>
      </c>
      <c r="BZ51">
        <f t="shared" si="76"/>
        <v>0</v>
      </c>
      <c r="CA51">
        <f t="shared" si="76"/>
        <v>0</v>
      </c>
      <c r="CB51">
        <f t="shared" si="76"/>
        <v>0</v>
      </c>
      <c r="CC51">
        <f t="shared" si="76"/>
        <v>0</v>
      </c>
      <c r="CD51">
        <f t="shared" si="76"/>
        <v>0</v>
      </c>
      <c r="CE51">
        <f t="shared" si="76"/>
        <v>0</v>
      </c>
      <c r="CF51">
        <f t="shared" si="76"/>
        <v>0</v>
      </c>
      <c r="CG51">
        <f t="shared" si="76"/>
        <v>0</v>
      </c>
      <c r="CH51">
        <f t="shared" si="76"/>
        <v>0</v>
      </c>
      <c r="CI51">
        <f t="shared" si="76"/>
        <v>0</v>
      </c>
      <c r="CJ51">
        <f t="shared" si="76"/>
        <v>0</v>
      </c>
      <c r="CK51">
        <f t="shared" ref="CK51:CZ55" si="77">IF(AND(CK$1&gt;=$E51,CK$1&lt;=$F51),$B51,0)</f>
        <v>0</v>
      </c>
      <c r="CL51">
        <f t="shared" si="77"/>
        <v>0</v>
      </c>
      <c r="CM51">
        <f t="shared" si="77"/>
        <v>0</v>
      </c>
      <c r="CN51">
        <f t="shared" si="77"/>
        <v>0</v>
      </c>
      <c r="CO51">
        <f t="shared" si="77"/>
        <v>0</v>
      </c>
      <c r="CP51">
        <f t="shared" si="77"/>
        <v>0</v>
      </c>
      <c r="CQ51">
        <f t="shared" si="77"/>
        <v>0</v>
      </c>
      <c r="CR51">
        <f t="shared" si="77"/>
        <v>0</v>
      </c>
      <c r="CS51">
        <f t="shared" si="77"/>
        <v>0</v>
      </c>
      <c r="CT51">
        <f t="shared" si="77"/>
        <v>0</v>
      </c>
      <c r="CU51">
        <f t="shared" si="77"/>
        <v>0</v>
      </c>
      <c r="CV51">
        <f t="shared" si="77"/>
        <v>0</v>
      </c>
      <c r="CW51">
        <f t="shared" si="77"/>
        <v>0</v>
      </c>
      <c r="CX51">
        <f t="shared" si="77"/>
        <v>0</v>
      </c>
      <c r="CY51">
        <f t="shared" si="77"/>
        <v>0</v>
      </c>
      <c r="CZ51">
        <f t="shared" si="77"/>
        <v>0</v>
      </c>
      <c r="DA51">
        <f t="shared" ref="DA51:DP55" si="78">IF(AND(DA$1&gt;=$E51,DA$1&lt;=$F51),$B51,0)</f>
        <v>0</v>
      </c>
      <c r="DB51">
        <f t="shared" si="78"/>
        <v>0</v>
      </c>
      <c r="DC51">
        <f t="shared" si="78"/>
        <v>0</v>
      </c>
      <c r="DD51">
        <f t="shared" si="78"/>
        <v>0</v>
      </c>
      <c r="DE51">
        <f t="shared" si="78"/>
        <v>0</v>
      </c>
      <c r="DF51">
        <f t="shared" si="78"/>
        <v>0</v>
      </c>
      <c r="DG51">
        <f t="shared" si="78"/>
        <v>0</v>
      </c>
      <c r="DH51">
        <f t="shared" si="78"/>
        <v>0</v>
      </c>
      <c r="DI51">
        <f t="shared" si="78"/>
        <v>0</v>
      </c>
      <c r="DJ51">
        <f t="shared" si="78"/>
        <v>0</v>
      </c>
      <c r="DK51">
        <f t="shared" si="78"/>
        <v>0</v>
      </c>
      <c r="DL51">
        <f t="shared" si="78"/>
        <v>0</v>
      </c>
      <c r="DM51">
        <f t="shared" si="78"/>
        <v>0</v>
      </c>
      <c r="DN51">
        <f t="shared" si="78"/>
        <v>0</v>
      </c>
      <c r="DO51">
        <f t="shared" si="78"/>
        <v>0</v>
      </c>
      <c r="DP51">
        <f t="shared" si="78"/>
        <v>0</v>
      </c>
      <c r="DQ51">
        <f t="shared" ref="DQ51:EF55" si="79">IF(AND(DQ$1&gt;=$E51,DQ$1&lt;=$F51),$B51,0)</f>
        <v>0</v>
      </c>
      <c r="DR51">
        <f t="shared" si="79"/>
        <v>0</v>
      </c>
      <c r="DS51">
        <f t="shared" si="79"/>
        <v>0</v>
      </c>
      <c r="DT51">
        <f t="shared" si="79"/>
        <v>0</v>
      </c>
      <c r="DU51">
        <f t="shared" si="79"/>
        <v>0</v>
      </c>
      <c r="DV51">
        <f t="shared" si="79"/>
        <v>0</v>
      </c>
      <c r="DW51">
        <f t="shared" si="79"/>
        <v>0</v>
      </c>
      <c r="DX51">
        <f t="shared" si="79"/>
        <v>0</v>
      </c>
      <c r="DY51">
        <f t="shared" si="79"/>
        <v>0</v>
      </c>
      <c r="DZ51">
        <f t="shared" si="79"/>
        <v>0</v>
      </c>
      <c r="EA51">
        <f t="shared" si="79"/>
        <v>0</v>
      </c>
      <c r="EB51">
        <f t="shared" si="79"/>
        <v>0</v>
      </c>
      <c r="EC51">
        <f t="shared" si="79"/>
        <v>0</v>
      </c>
      <c r="ED51">
        <f t="shared" si="79"/>
        <v>0</v>
      </c>
      <c r="EE51">
        <f t="shared" si="79"/>
        <v>0</v>
      </c>
      <c r="EF51">
        <f t="shared" si="79"/>
        <v>0</v>
      </c>
      <c r="EG51">
        <f t="shared" ref="EG51:EV55" si="80">IF(AND(EG$1&gt;=$E51,EG$1&lt;=$F51),$B51,0)</f>
        <v>0</v>
      </c>
      <c r="EH51">
        <f t="shared" si="80"/>
        <v>0</v>
      </c>
      <c r="EI51">
        <f t="shared" si="80"/>
        <v>0</v>
      </c>
      <c r="EJ51">
        <f t="shared" si="80"/>
        <v>0</v>
      </c>
      <c r="EK51">
        <f t="shared" si="80"/>
        <v>0</v>
      </c>
      <c r="EL51">
        <f t="shared" si="80"/>
        <v>0</v>
      </c>
      <c r="EM51">
        <f t="shared" si="80"/>
        <v>0</v>
      </c>
      <c r="EN51">
        <f t="shared" si="80"/>
        <v>0</v>
      </c>
      <c r="EO51">
        <f t="shared" si="80"/>
        <v>0</v>
      </c>
      <c r="EP51">
        <f t="shared" si="80"/>
        <v>0</v>
      </c>
      <c r="EQ51">
        <f t="shared" si="80"/>
        <v>0</v>
      </c>
      <c r="ER51">
        <f t="shared" si="80"/>
        <v>0</v>
      </c>
      <c r="ES51">
        <f t="shared" si="80"/>
        <v>0</v>
      </c>
      <c r="ET51">
        <f t="shared" si="80"/>
        <v>0</v>
      </c>
      <c r="EU51">
        <f t="shared" si="80"/>
        <v>0</v>
      </c>
      <c r="EV51">
        <f t="shared" si="80"/>
        <v>0</v>
      </c>
      <c r="EW51">
        <f t="shared" ref="EW51:FL55" si="81">IF(AND(EW$1&gt;=$E51,EW$1&lt;=$F51),$B51,0)</f>
        <v>0</v>
      </c>
      <c r="EX51">
        <f t="shared" si="81"/>
        <v>0</v>
      </c>
      <c r="EY51">
        <f t="shared" si="81"/>
        <v>0</v>
      </c>
      <c r="EZ51">
        <f t="shared" si="81"/>
        <v>0</v>
      </c>
      <c r="FA51">
        <f t="shared" si="81"/>
        <v>0</v>
      </c>
      <c r="FB51">
        <f t="shared" si="81"/>
        <v>0</v>
      </c>
      <c r="FC51">
        <f t="shared" si="81"/>
        <v>0</v>
      </c>
      <c r="FD51">
        <f t="shared" si="81"/>
        <v>0</v>
      </c>
      <c r="FE51">
        <f t="shared" si="81"/>
        <v>0</v>
      </c>
      <c r="FF51">
        <f t="shared" si="81"/>
        <v>0</v>
      </c>
      <c r="FG51">
        <f t="shared" si="81"/>
        <v>0</v>
      </c>
      <c r="FH51">
        <f t="shared" si="81"/>
        <v>0</v>
      </c>
      <c r="FI51">
        <f t="shared" si="81"/>
        <v>0</v>
      </c>
      <c r="FJ51">
        <f t="shared" si="81"/>
        <v>0</v>
      </c>
      <c r="FK51">
        <f t="shared" si="81"/>
        <v>0</v>
      </c>
      <c r="FL51">
        <f t="shared" si="81"/>
        <v>0</v>
      </c>
      <c r="FM51">
        <f t="shared" ref="FM51:GB55" si="82">IF(AND(FM$1&gt;=$E51,FM$1&lt;=$F51),$B51,0)</f>
        <v>0</v>
      </c>
      <c r="FN51">
        <f t="shared" si="82"/>
        <v>0</v>
      </c>
      <c r="FO51">
        <f t="shared" si="82"/>
        <v>0</v>
      </c>
      <c r="FP51">
        <f t="shared" si="82"/>
        <v>0</v>
      </c>
      <c r="FQ51">
        <f t="shared" si="82"/>
        <v>0</v>
      </c>
      <c r="FR51">
        <f t="shared" si="82"/>
        <v>0</v>
      </c>
      <c r="FS51">
        <f t="shared" si="82"/>
        <v>0</v>
      </c>
      <c r="FT51">
        <f t="shared" si="82"/>
        <v>0</v>
      </c>
      <c r="FU51">
        <f t="shared" si="82"/>
        <v>0</v>
      </c>
      <c r="FV51">
        <f t="shared" si="82"/>
        <v>0</v>
      </c>
      <c r="FW51">
        <f t="shared" si="82"/>
        <v>0</v>
      </c>
      <c r="FX51">
        <f t="shared" si="82"/>
        <v>0</v>
      </c>
      <c r="FY51">
        <f t="shared" si="82"/>
        <v>0</v>
      </c>
      <c r="FZ51">
        <f t="shared" si="82"/>
        <v>0</v>
      </c>
      <c r="GA51">
        <f t="shared" si="82"/>
        <v>0</v>
      </c>
      <c r="GB51">
        <f t="shared" si="82"/>
        <v>0</v>
      </c>
      <c r="GC51">
        <f t="shared" ref="GC51:GR55" si="83">IF(AND(GC$1&gt;=$E51,GC$1&lt;=$F51),$B51,0)</f>
        <v>0</v>
      </c>
      <c r="GD51">
        <f t="shared" si="83"/>
        <v>0</v>
      </c>
      <c r="GE51">
        <f t="shared" si="83"/>
        <v>0</v>
      </c>
      <c r="GF51">
        <f t="shared" si="83"/>
        <v>0</v>
      </c>
      <c r="GG51">
        <f t="shared" si="83"/>
        <v>0</v>
      </c>
      <c r="GH51">
        <f t="shared" si="83"/>
        <v>0</v>
      </c>
      <c r="GI51">
        <f t="shared" si="83"/>
        <v>0</v>
      </c>
      <c r="GJ51">
        <f t="shared" si="83"/>
        <v>0</v>
      </c>
      <c r="GK51">
        <f t="shared" si="83"/>
        <v>0</v>
      </c>
      <c r="GL51">
        <f t="shared" si="83"/>
        <v>0</v>
      </c>
      <c r="GM51">
        <f t="shared" si="83"/>
        <v>0</v>
      </c>
      <c r="GN51">
        <f t="shared" si="83"/>
        <v>0</v>
      </c>
      <c r="GO51">
        <f t="shared" si="83"/>
        <v>0</v>
      </c>
      <c r="GP51">
        <f t="shared" si="83"/>
        <v>0</v>
      </c>
      <c r="GQ51">
        <f t="shared" si="83"/>
        <v>0</v>
      </c>
      <c r="GR51">
        <f t="shared" si="83"/>
        <v>0</v>
      </c>
      <c r="GS51">
        <f t="shared" ref="GS51:HH55" si="84">IF(AND(GS$1&gt;=$E51,GS$1&lt;=$F51),$B51,0)</f>
        <v>0</v>
      </c>
      <c r="GT51">
        <f t="shared" si="84"/>
        <v>0</v>
      </c>
      <c r="GU51">
        <f t="shared" si="84"/>
        <v>0</v>
      </c>
      <c r="GV51">
        <f t="shared" si="84"/>
        <v>0</v>
      </c>
      <c r="GW51">
        <f t="shared" si="84"/>
        <v>0</v>
      </c>
      <c r="GX51">
        <f t="shared" si="84"/>
        <v>0</v>
      </c>
      <c r="GY51">
        <f t="shared" si="84"/>
        <v>0</v>
      </c>
      <c r="GZ51">
        <f t="shared" si="84"/>
        <v>0</v>
      </c>
      <c r="HA51">
        <f t="shared" si="84"/>
        <v>0</v>
      </c>
      <c r="HB51">
        <f t="shared" si="84"/>
        <v>0</v>
      </c>
      <c r="HC51">
        <f t="shared" si="84"/>
        <v>0</v>
      </c>
      <c r="HD51">
        <f t="shared" si="84"/>
        <v>0</v>
      </c>
      <c r="HE51">
        <f t="shared" si="84"/>
        <v>0</v>
      </c>
      <c r="HF51">
        <f t="shared" si="84"/>
        <v>0</v>
      </c>
      <c r="HG51">
        <f t="shared" si="84"/>
        <v>0</v>
      </c>
      <c r="HH51">
        <f t="shared" si="84"/>
        <v>0</v>
      </c>
      <c r="HI51">
        <f t="shared" ref="HI51:HX55" si="85">IF(AND(HI$1&gt;=$E51,HI$1&lt;=$F51),$B51,0)</f>
        <v>0</v>
      </c>
      <c r="HJ51">
        <f t="shared" si="85"/>
        <v>0</v>
      </c>
      <c r="HK51">
        <f t="shared" si="85"/>
        <v>0</v>
      </c>
      <c r="HL51">
        <f t="shared" ca="1" si="85"/>
        <v>0</v>
      </c>
      <c r="HM51">
        <f t="shared" ca="1" si="85"/>
        <v>0</v>
      </c>
      <c r="HN51">
        <f t="shared" ca="1" si="85"/>
        <v>0</v>
      </c>
      <c r="HO51">
        <f t="shared" ca="1" si="85"/>
        <v>0</v>
      </c>
      <c r="HP51">
        <f t="shared" ca="1" si="85"/>
        <v>0</v>
      </c>
      <c r="HQ51">
        <f t="shared" ca="1" si="85"/>
        <v>0</v>
      </c>
      <c r="HR51">
        <f t="shared" ca="1" si="85"/>
        <v>0</v>
      </c>
      <c r="HS51">
        <f t="shared" ca="1" si="85"/>
        <v>0</v>
      </c>
      <c r="HT51">
        <f t="shared" ca="1" si="85"/>
        <v>0</v>
      </c>
      <c r="HU51">
        <f t="shared" ca="1" si="85"/>
        <v>0</v>
      </c>
      <c r="HV51">
        <f t="shared" ca="1" si="85"/>
        <v>0</v>
      </c>
      <c r="HW51">
        <f t="shared" ca="1" si="85"/>
        <v>0</v>
      </c>
      <c r="HX51">
        <f t="shared" ca="1" si="85"/>
        <v>0</v>
      </c>
      <c r="HY51">
        <f t="shared" ref="HY51:IN55" ca="1" si="86">IF(AND(HY$1&gt;=$E51,HY$1&lt;=$F51),$B51,0)</f>
        <v>0</v>
      </c>
      <c r="HZ51">
        <f t="shared" ca="1" si="86"/>
        <v>0</v>
      </c>
      <c r="IA51">
        <f t="shared" ca="1" si="86"/>
        <v>0</v>
      </c>
      <c r="IB51">
        <f t="shared" ca="1" si="86"/>
        <v>0</v>
      </c>
      <c r="IC51">
        <f t="shared" ca="1" si="86"/>
        <v>0</v>
      </c>
      <c r="ID51">
        <f t="shared" ca="1" si="86"/>
        <v>0</v>
      </c>
      <c r="IE51">
        <f t="shared" ca="1" si="86"/>
        <v>0</v>
      </c>
      <c r="IF51">
        <f t="shared" ca="1" si="86"/>
        <v>0</v>
      </c>
      <c r="IG51">
        <f t="shared" ca="1" si="86"/>
        <v>0</v>
      </c>
      <c r="IH51">
        <f t="shared" ca="1" si="86"/>
        <v>0</v>
      </c>
      <c r="II51">
        <f t="shared" ca="1" si="86"/>
        <v>0</v>
      </c>
      <c r="IJ51">
        <f t="shared" ca="1" si="86"/>
        <v>0</v>
      </c>
      <c r="IK51">
        <f t="shared" ca="1" si="86"/>
        <v>0</v>
      </c>
      <c r="IL51">
        <f t="shared" ca="1" si="86"/>
        <v>0</v>
      </c>
      <c r="IM51">
        <f t="shared" ca="1" si="86"/>
        <v>0</v>
      </c>
      <c r="IN51">
        <f t="shared" ca="1" si="86"/>
        <v>0</v>
      </c>
      <c r="IO51">
        <f t="shared" ref="IO51:JD55" ca="1" si="87">IF(AND(IO$1&gt;=$E51,IO$1&lt;=$F51),$B51,0)</f>
        <v>0</v>
      </c>
      <c r="IP51">
        <f t="shared" si="87"/>
        <v>0</v>
      </c>
      <c r="IQ51">
        <f t="shared" si="87"/>
        <v>0</v>
      </c>
      <c r="IR51">
        <f t="shared" si="87"/>
        <v>0</v>
      </c>
      <c r="IS51">
        <f t="shared" si="87"/>
        <v>0</v>
      </c>
      <c r="IT51">
        <f t="shared" si="87"/>
        <v>0</v>
      </c>
      <c r="IU51">
        <f t="shared" si="87"/>
        <v>0</v>
      </c>
      <c r="IV51">
        <f t="shared" si="87"/>
        <v>0</v>
      </c>
      <c r="IW51">
        <f t="shared" si="87"/>
        <v>0</v>
      </c>
      <c r="IX51">
        <f t="shared" si="87"/>
        <v>0</v>
      </c>
      <c r="IY51">
        <f t="shared" si="87"/>
        <v>0</v>
      </c>
      <c r="IZ51">
        <f t="shared" si="87"/>
        <v>0</v>
      </c>
      <c r="JA51">
        <f t="shared" si="87"/>
        <v>0</v>
      </c>
      <c r="JB51">
        <f t="shared" si="87"/>
        <v>0</v>
      </c>
      <c r="JC51">
        <f t="shared" si="87"/>
        <v>0</v>
      </c>
      <c r="JD51">
        <f t="shared" si="87"/>
        <v>0</v>
      </c>
      <c r="JE51">
        <f t="shared" ref="JE51:JT55" si="88">IF(AND(JE$1&gt;=$E51,JE$1&lt;=$F51),$B51,0)</f>
        <v>0</v>
      </c>
      <c r="JF51">
        <f t="shared" si="88"/>
        <v>0</v>
      </c>
      <c r="JG51">
        <f t="shared" si="88"/>
        <v>0</v>
      </c>
      <c r="JH51">
        <f t="shared" si="88"/>
        <v>0</v>
      </c>
      <c r="JI51">
        <f t="shared" si="88"/>
        <v>0</v>
      </c>
      <c r="JJ51">
        <f t="shared" si="88"/>
        <v>0</v>
      </c>
      <c r="JK51">
        <f t="shared" si="88"/>
        <v>0</v>
      </c>
      <c r="JL51">
        <f t="shared" si="88"/>
        <v>0</v>
      </c>
      <c r="JM51">
        <f t="shared" si="88"/>
        <v>0</v>
      </c>
      <c r="JN51">
        <f t="shared" si="88"/>
        <v>0</v>
      </c>
      <c r="JO51">
        <f t="shared" si="88"/>
        <v>0</v>
      </c>
      <c r="JP51">
        <f t="shared" si="88"/>
        <v>0</v>
      </c>
      <c r="JQ51">
        <f t="shared" si="88"/>
        <v>0</v>
      </c>
      <c r="JR51">
        <f t="shared" si="88"/>
        <v>0</v>
      </c>
      <c r="JS51">
        <f t="shared" si="88"/>
        <v>0</v>
      </c>
      <c r="JT51">
        <f t="shared" si="88"/>
        <v>0</v>
      </c>
      <c r="JU51">
        <f t="shared" ref="JU51:KJ55" si="89">IF(AND(JU$1&gt;=$E51,JU$1&lt;=$F51),$B51,0)</f>
        <v>0</v>
      </c>
      <c r="JV51">
        <f t="shared" si="89"/>
        <v>0</v>
      </c>
      <c r="JW51">
        <f t="shared" si="89"/>
        <v>0</v>
      </c>
      <c r="JX51">
        <f t="shared" si="89"/>
        <v>0</v>
      </c>
      <c r="JY51">
        <f t="shared" si="89"/>
        <v>0</v>
      </c>
      <c r="JZ51">
        <f t="shared" si="89"/>
        <v>0</v>
      </c>
      <c r="KA51">
        <f t="shared" si="89"/>
        <v>0</v>
      </c>
      <c r="KB51">
        <f t="shared" si="89"/>
        <v>0</v>
      </c>
      <c r="KC51">
        <f t="shared" si="89"/>
        <v>0</v>
      </c>
      <c r="KD51">
        <f t="shared" si="89"/>
        <v>0</v>
      </c>
      <c r="KE51">
        <f t="shared" si="89"/>
        <v>0</v>
      </c>
      <c r="KF51">
        <f t="shared" si="89"/>
        <v>0</v>
      </c>
      <c r="KG51">
        <f t="shared" si="89"/>
        <v>0</v>
      </c>
      <c r="KH51">
        <f t="shared" si="89"/>
        <v>0</v>
      </c>
      <c r="KI51">
        <f t="shared" si="89"/>
        <v>0</v>
      </c>
      <c r="KJ51">
        <f t="shared" si="89"/>
        <v>0</v>
      </c>
      <c r="KK51">
        <f t="shared" ref="KK51:KZ55" si="90">IF(AND(KK$1&gt;=$E51,KK$1&lt;=$F51),$B51,0)</f>
        <v>0</v>
      </c>
      <c r="KL51">
        <f t="shared" si="90"/>
        <v>0</v>
      </c>
      <c r="KM51">
        <f t="shared" si="90"/>
        <v>0</v>
      </c>
      <c r="KN51">
        <f t="shared" si="90"/>
        <v>0</v>
      </c>
      <c r="KO51">
        <f t="shared" si="90"/>
        <v>0</v>
      </c>
      <c r="KP51">
        <f t="shared" si="90"/>
        <v>0</v>
      </c>
      <c r="KQ51">
        <f t="shared" si="90"/>
        <v>0</v>
      </c>
      <c r="KR51">
        <f t="shared" si="90"/>
        <v>0</v>
      </c>
      <c r="KS51">
        <f t="shared" si="90"/>
        <v>0</v>
      </c>
      <c r="KT51">
        <f t="shared" si="90"/>
        <v>0</v>
      </c>
      <c r="KU51">
        <f t="shared" si="90"/>
        <v>0</v>
      </c>
      <c r="KV51">
        <f t="shared" si="90"/>
        <v>0</v>
      </c>
      <c r="KW51">
        <f t="shared" si="90"/>
        <v>0</v>
      </c>
      <c r="KX51">
        <f t="shared" si="90"/>
        <v>0</v>
      </c>
      <c r="KY51">
        <f t="shared" si="90"/>
        <v>0</v>
      </c>
      <c r="KZ51">
        <f t="shared" si="90"/>
        <v>0</v>
      </c>
      <c r="LA51">
        <f t="shared" ref="LA51:LP55" si="91">IF(AND(LA$1&gt;=$E51,LA$1&lt;=$F51),$B51,0)</f>
        <v>0</v>
      </c>
      <c r="LB51">
        <f t="shared" si="91"/>
        <v>0</v>
      </c>
      <c r="LC51">
        <f t="shared" si="91"/>
        <v>0</v>
      </c>
      <c r="LD51">
        <f t="shared" si="91"/>
        <v>0</v>
      </c>
      <c r="LE51">
        <f t="shared" si="91"/>
        <v>0</v>
      </c>
      <c r="LF51">
        <f t="shared" si="91"/>
        <v>0</v>
      </c>
      <c r="LG51">
        <f t="shared" si="91"/>
        <v>0</v>
      </c>
      <c r="LH51">
        <f t="shared" si="91"/>
        <v>0</v>
      </c>
      <c r="LI51">
        <f t="shared" si="91"/>
        <v>0</v>
      </c>
      <c r="LJ51">
        <f t="shared" si="91"/>
        <v>0</v>
      </c>
      <c r="LK51">
        <f t="shared" si="91"/>
        <v>0</v>
      </c>
      <c r="LL51">
        <f t="shared" si="91"/>
        <v>0</v>
      </c>
      <c r="LM51">
        <f t="shared" si="91"/>
        <v>0</v>
      </c>
      <c r="LN51">
        <f t="shared" si="91"/>
        <v>0</v>
      </c>
      <c r="LO51">
        <f t="shared" si="91"/>
        <v>0</v>
      </c>
      <c r="LP51">
        <f t="shared" si="91"/>
        <v>0</v>
      </c>
      <c r="LQ51">
        <f t="shared" si="71"/>
        <v>0</v>
      </c>
      <c r="LR51">
        <f t="shared" si="71"/>
        <v>0</v>
      </c>
      <c r="LS51">
        <f t="shared" si="71"/>
        <v>0</v>
      </c>
      <c r="LT51">
        <f t="shared" si="71"/>
        <v>0</v>
      </c>
      <c r="LU51">
        <f t="shared" si="71"/>
        <v>0</v>
      </c>
      <c r="LV51">
        <f t="shared" si="71"/>
        <v>0</v>
      </c>
      <c r="LW51">
        <f t="shared" si="71"/>
        <v>0</v>
      </c>
      <c r="LX51">
        <f t="shared" si="71"/>
        <v>0</v>
      </c>
      <c r="LY51">
        <f t="shared" si="71"/>
        <v>0</v>
      </c>
      <c r="LZ51">
        <f t="shared" si="71"/>
        <v>0</v>
      </c>
      <c r="MA51">
        <f t="shared" si="71"/>
        <v>0</v>
      </c>
      <c r="MB51">
        <f t="shared" si="71"/>
        <v>0</v>
      </c>
      <c r="MC51">
        <f t="shared" si="71"/>
        <v>0</v>
      </c>
      <c r="MD51">
        <f t="shared" si="71"/>
        <v>0</v>
      </c>
      <c r="ME51">
        <f t="shared" si="65"/>
        <v>0</v>
      </c>
      <c r="MF51">
        <f t="shared" si="65"/>
        <v>0</v>
      </c>
      <c r="MG51">
        <f t="shared" si="65"/>
        <v>0</v>
      </c>
      <c r="MH51">
        <f t="shared" si="65"/>
        <v>0</v>
      </c>
      <c r="MI51">
        <f t="shared" si="65"/>
        <v>0</v>
      </c>
      <c r="MJ51">
        <f t="shared" si="65"/>
        <v>0</v>
      </c>
      <c r="MK51">
        <f t="shared" si="65"/>
        <v>0</v>
      </c>
      <c r="ML51">
        <f t="shared" si="65"/>
        <v>0</v>
      </c>
      <c r="MM51">
        <f t="shared" si="65"/>
        <v>0</v>
      </c>
      <c r="MN51">
        <f t="shared" si="65"/>
        <v>0</v>
      </c>
      <c r="MO51">
        <f t="shared" si="65"/>
        <v>0</v>
      </c>
      <c r="MP51">
        <f t="shared" si="66"/>
        <v>0</v>
      </c>
      <c r="MQ51">
        <f t="shared" si="66"/>
        <v>0</v>
      </c>
      <c r="MR51">
        <f t="shared" si="66"/>
        <v>0</v>
      </c>
      <c r="MS51">
        <f t="shared" si="66"/>
        <v>0</v>
      </c>
      <c r="MT51">
        <f t="shared" si="66"/>
        <v>0</v>
      </c>
      <c r="MU51">
        <f t="shared" si="66"/>
        <v>0</v>
      </c>
      <c r="MV51">
        <f t="shared" si="66"/>
        <v>0</v>
      </c>
      <c r="MW51">
        <f t="shared" si="66"/>
        <v>0</v>
      </c>
      <c r="MX51">
        <f t="shared" si="66"/>
        <v>0</v>
      </c>
      <c r="MY51">
        <f t="shared" si="66"/>
        <v>0</v>
      </c>
      <c r="MZ51">
        <f t="shared" si="66"/>
        <v>0</v>
      </c>
      <c r="NA51">
        <f t="shared" si="66"/>
        <v>0</v>
      </c>
      <c r="NB51">
        <f t="shared" si="66"/>
        <v>0</v>
      </c>
      <c r="NC51">
        <f t="shared" si="66"/>
        <v>0</v>
      </c>
      <c r="ND51">
        <f t="shared" si="66"/>
        <v>0</v>
      </c>
      <c r="NE51">
        <f t="shared" si="66"/>
        <v>0</v>
      </c>
    </row>
    <row r="52" spans="1:369" x14ac:dyDescent="0.35">
      <c r="A52" t="s">
        <v>370</v>
      </c>
      <c r="B52">
        <f ca="1">IF(Toolkit!E41="Basic (B)",1,IF(Toolkit!E41="Medium-Low (ML)",2,IF(Toolkit!E41="Medium-High (MH)",3,IF(Toolkit!E41="High (H)",4,0))))</f>
        <v>0</v>
      </c>
      <c r="C52">
        <v>1</v>
      </c>
      <c r="D52">
        <f t="shared" si="53"/>
        <v>8.3333332638888882E-2</v>
      </c>
      <c r="E52">
        <f t="shared" si="54"/>
        <v>240.00000099999994</v>
      </c>
      <c r="F52">
        <f>360*SUM($D$43:D52)</f>
        <v>270.00000074999997</v>
      </c>
      <c r="H52" t="s">
        <v>720</v>
      </c>
      <c r="I52">
        <f t="shared" si="72"/>
        <v>0</v>
      </c>
      <c r="J52">
        <f t="shared" si="72"/>
        <v>0</v>
      </c>
      <c r="K52">
        <f t="shared" si="72"/>
        <v>0</v>
      </c>
      <c r="L52">
        <f t="shared" si="72"/>
        <v>0</v>
      </c>
      <c r="M52">
        <f t="shared" si="72"/>
        <v>0</v>
      </c>
      <c r="N52">
        <f t="shared" si="72"/>
        <v>0</v>
      </c>
      <c r="O52">
        <f t="shared" si="72"/>
        <v>0</v>
      </c>
      <c r="P52">
        <f t="shared" si="72"/>
        <v>0</v>
      </c>
      <c r="Q52">
        <f t="shared" si="72"/>
        <v>0</v>
      </c>
      <c r="R52">
        <f t="shared" si="72"/>
        <v>0</v>
      </c>
      <c r="S52">
        <f t="shared" si="72"/>
        <v>0</v>
      </c>
      <c r="T52">
        <f t="shared" si="72"/>
        <v>0</v>
      </c>
      <c r="U52">
        <f t="shared" si="72"/>
        <v>0</v>
      </c>
      <c r="V52">
        <f t="shared" si="72"/>
        <v>0</v>
      </c>
      <c r="W52">
        <f t="shared" si="72"/>
        <v>0</v>
      </c>
      <c r="X52">
        <f t="shared" si="72"/>
        <v>0</v>
      </c>
      <c r="Y52">
        <f t="shared" si="73"/>
        <v>0</v>
      </c>
      <c r="Z52">
        <f t="shared" si="73"/>
        <v>0</v>
      </c>
      <c r="AA52">
        <f t="shared" si="73"/>
        <v>0</v>
      </c>
      <c r="AB52">
        <f t="shared" si="73"/>
        <v>0</v>
      </c>
      <c r="AC52">
        <f t="shared" si="73"/>
        <v>0</v>
      </c>
      <c r="AD52">
        <f t="shared" si="73"/>
        <v>0</v>
      </c>
      <c r="AE52">
        <f t="shared" si="73"/>
        <v>0</v>
      </c>
      <c r="AF52">
        <f t="shared" si="73"/>
        <v>0</v>
      </c>
      <c r="AG52">
        <f t="shared" si="73"/>
        <v>0</v>
      </c>
      <c r="AH52">
        <f t="shared" si="73"/>
        <v>0</v>
      </c>
      <c r="AI52">
        <f t="shared" si="73"/>
        <v>0</v>
      </c>
      <c r="AJ52">
        <f t="shared" si="73"/>
        <v>0</v>
      </c>
      <c r="AK52">
        <f t="shared" si="73"/>
        <v>0</v>
      </c>
      <c r="AL52">
        <f t="shared" si="73"/>
        <v>0</v>
      </c>
      <c r="AM52">
        <f t="shared" si="73"/>
        <v>0</v>
      </c>
      <c r="AN52">
        <f t="shared" si="73"/>
        <v>0</v>
      </c>
      <c r="AO52">
        <f t="shared" si="74"/>
        <v>0</v>
      </c>
      <c r="AP52">
        <f t="shared" si="74"/>
        <v>0</v>
      </c>
      <c r="AQ52">
        <f t="shared" si="74"/>
        <v>0</v>
      </c>
      <c r="AR52">
        <f t="shared" si="74"/>
        <v>0</v>
      </c>
      <c r="AS52">
        <f t="shared" si="74"/>
        <v>0</v>
      </c>
      <c r="AT52">
        <f t="shared" si="74"/>
        <v>0</v>
      </c>
      <c r="AU52">
        <f t="shared" si="74"/>
        <v>0</v>
      </c>
      <c r="AV52">
        <f t="shared" si="74"/>
        <v>0</v>
      </c>
      <c r="AW52">
        <f t="shared" si="74"/>
        <v>0</v>
      </c>
      <c r="AX52">
        <f t="shared" si="74"/>
        <v>0</v>
      </c>
      <c r="AY52">
        <f t="shared" si="74"/>
        <v>0</v>
      </c>
      <c r="AZ52">
        <f t="shared" si="74"/>
        <v>0</v>
      </c>
      <c r="BA52">
        <f t="shared" si="74"/>
        <v>0</v>
      </c>
      <c r="BB52">
        <f t="shared" si="74"/>
        <v>0</v>
      </c>
      <c r="BC52">
        <f t="shared" si="74"/>
        <v>0</v>
      </c>
      <c r="BD52">
        <f t="shared" si="74"/>
        <v>0</v>
      </c>
      <c r="BE52">
        <f t="shared" si="75"/>
        <v>0</v>
      </c>
      <c r="BF52">
        <f t="shared" si="75"/>
        <v>0</v>
      </c>
      <c r="BG52">
        <f t="shared" si="75"/>
        <v>0</v>
      </c>
      <c r="BH52">
        <f t="shared" si="75"/>
        <v>0</v>
      </c>
      <c r="BI52">
        <f t="shared" si="75"/>
        <v>0</v>
      </c>
      <c r="BJ52">
        <f t="shared" si="75"/>
        <v>0</v>
      </c>
      <c r="BK52">
        <f t="shared" si="75"/>
        <v>0</v>
      </c>
      <c r="BL52">
        <f t="shared" si="75"/>
        <v>0</v>
      </c>
      <c r="BM52">
        <f t="shared" si="75"/>
        <v>0</v>
      </c>
      <c r="BN52">
        <f t="shared" si="75"/>
        <v>0</v>
      </c>
      <c r="BO52">
        <f t="shared" si="75"/>
        <v>0</v>
      </c>
      <c r="BP52">
        <f t="shared" si="75"/>
        <v>0</v>
      </c>
      <c r="BQ52">
        <f t="shared" si="75"/>
        <v>0</v>
      </c>
      <c r="BR52">
        <f t="shared" si="75"/>
        <v>0</v>
      </c>
      <c r="BS52">
        <f t="shared" si="75"/>
        <v>0</v>
      </c>
      <c r="BT52">
        <f t="shared" si="75"/>
        <v>0</v>
      </c>
      <c r="BU52">
        <f t="shared" si="76"/>
        <v>0</v>
      </c>
      <c r="BV52">
        <f t="shared" si="76"/>
        <v>0</v>
      </c>
      <c r="BW52">
        <f t="shared" si="76"/>
        <v>0</v>
      </c>
      <c r="BX52">
        <f t="shared" si="76"/>
        <v>0</v>
      </c>
      <c r="BY52">
        <f t="shared" si="76"/>
        <v>0</v>
      </c>
      <c r="BZ52">
        <f t="shared" si="76"/>
        <v>0</v>
      </c>
      <c r="CA52">
        <f t="shared" si="76"/>
        <v>0</v>
      </c>
      <c r="CB52">
        <f t="shared" si="76"/>
        <v>0</v>
      </c>
      <c r="CC52">
        <f t="shared" si="76"/>
        <v>0</v>
      </c>
      <c r="CD52">
        <f t="shared" si="76"/>
        <v>0</v>
      </c>
      <c r="CE52">
        <f t="shared" si="76"/>
        <v>0</v>
      </c>
      <c r="CF52">
        <f t="shared" si="76"/>
        <v>0</v>
      </c>
      <c r="CG52">
        <f t="shared" si="76"/>
        <v>0</v>
      </c>
      <c r="CH52">
        <f t="shared" si="76"/>
        <v>0</v>
      </c>
      <c r="CI52">
        <f t="shared" si="76"/>
        <v>0</v>
      </c>
      <c r="CJ52">
        <f t="shared" si="76"/>
        <v>0</v>
      </c>
      <c r="CK52">
        <f t="shared" si="77"/>
        <v>0</v>
      </c>
      <c r="CL52">
        <f t="shared" si="77"/>
        <v>0</v>
      </c>
      <c r="CM52">
        <f t="shared" si="77"/>
        <v>0</v>
      </c>
      <c r="CN52">
        <f t="shared" si="77"/>
        <v>0</v>
      </c>
      <c r="CO52">
        <f t="shared" si="77"/>
        <v>0</v>
      </c>
      <c r="CP52">
        <f t="shared" si="77"/>
        <v>0</v>
      </c>
      <c r="CQ52">
        <f t="shared" si="77"/>
        <v>0</v>
      </c>
      <c r="CR52">
        <f t="shared" si="77"/>
        <v>0</v>
      </c>
      <c r="CS52">
        <f t="shared" si="77"/>
        <v>0</v>
      </c>
      <c r="CT52">
        <f t="shared" si="77"/>
        <v>0</v>
      </c>
      <c r="CU52">
        <f t="shared" si="77"/>
        <v>0</v>
      </c>
      <c r="CV52">
        <f t="shared" si="77"/>
        <v>0</v>
      </c>
      <c r="CW52">
        <f t="shared" si="77"/>
        <v>0</v>
      </c>
      <c r="CX52">
        <f t="shared" si="77"/>
        <v>0</v>
      </c>
      <c r="CY52">
        <f t="shared" si="77"/>
        <v>0</v>
      </c>
      <c r="CZ52">
        <f t="shared" si="77"/>
        <v>0</v>
      </c>
      <c r="DA52">
        <f t="shared" si="78"/>
        <v>0</v>
      </c>
      <c r="DB52">
        <f t="shared" si="78"/>
        <v>0</v>
      </c>
      <c r="DC52">
        <f t="shared" si="78"/>
        <v>0</v>
      </c>
      <c r="DD52">
        <f t="shared" si="78"/>
        <v>0</v>
      </c>
      <c r="DE52">
        <f t="shared" si="78"/>
        <v>0</v>
      </c>
      <c r="DF52">
        <f t="shared" si="78"/>
        <v>0</v>
      </c>
      <c r="DG52">
        <f t="shared" si="78"/>
        <v>0</v>
      </c>
      <c r="DH52">
        <f t="shared" si="78"/>
        <v>0</v>
      </c>
      <c r="DI52">
        <f t="shared" si="78"/>
        <v>0</v>
      </c>
      <c r="DJ52">
        <f t="shared" si="78"/>
        <v>0</v>
      </c>
      <c r="DK52">
        <f t="shared" si="78"/>
        <v>0</v>
      </c>
      <c r="DL52">
        <f t="shared" si="78"/>
        <v>0</v>
      </c>
      <c r="DM52">
        <f t="shared" si="78"/>
        <v>0</v>
      </c>
      <c r="DN52">
        <f t="shared" si="78"/>
        <v>0</v>
      </c>
      <c r="DO52">
        <f t="shared" si="78"/>
        <v>0</v>
      </c>
      <c r="DP52">
        <f t="shared" si="78"/>
        <v>0</v>
      </c>
      <c r="DQ52">
        <f t="shared" si="79"/>
        <v>0</v>
      </c>
      <c r="DR52">
        <f t="shared" si="79"/>
        <v>0</v>
      </c>
      <c r="DS52">
        <f t="shared" si="79"/>
        <v>0</v>
      </c>
      <c r="DT52">
        <f t="shared" si="79"/>
        <v>0</v>
      </c>
      <c r="DU52">
        <f t="shared" si="79"/>
        <v>0</v>
      </c>
      <c r="DV52">
        <f t="shared" si="79"/>
        <v>0</v>
      </c>
      <c r="DW52">
        <f t="shared" si="79"/>
        <v>0</v>
      </c>
      <c r="DX52">
        <f t="shared" si="79"/>
        <v>0</v>
      </c>
      <c r="DY52">
        <f t="shared" si="79"/>
        <v>0</v>
      </c>
      <c r="DZ52">
        <f t="shared" si="79"/>
        <v>0</v>
      </c>
      <c r="EA52">
        <f t="shared" si="79"/>
        <v>0</v>
      </c>
      <c r="EB52">
        <f t="shared" si="79"/>
        <v>0</v>
      </c>
      <c r="EC52">
        <f t="shared" si="79"/>
        <v>0</v>
      </c>
      <c r="ED52">
        <f t="shared" si="79"/>
        <v>0</v>
      </c>
      <c r="EE52">
        <f t="shared" si="79"/>
        <v>0</v>
      </c>
      <c r="EF52">
        <f t="shared" si="79"/>
        <v>0</v>
      </c>
      <c r="EG52">
        <f t="shared" si="80"/>
        <v>0</v>
      </c>
      <c r="EH52">
        <f t="shared" si="80"/>
        <v>0</v>
      </c>
      <c r="EI52">
        <f t="shared" si="80"/>
        <v>0</v>
      </c>
      <c r="EJ52">
        <f t="shared" si="80"/>
        <v>0</v>
      </c>
      <c r="EK52">
        <f t="shared" si="80"/>
        <v>0</v>
      </c>
      <c r="EL52">
        <f t="shared" si="80"/>
        <v>0</v>
      </c>
      <c r="EM52">
        <f t="shared" si="80"/>
        <v>0</v>
      </c>
      <c r="EN52">
        <f t="shared" si="80"/>
        <v>0</v>
      </c>
      <c r="EO52">
        <f t="shared" si="80"/>
        <v>0</v>
      </c>
      <c r="EP52">
        <f t="shared" si="80"/>
        <v>0</v>
      </c>
      <c r="EQ52">
        <f t="shared" si="80"/>
        <v>0</v>
      </c>
      <c r="ER52">
        <f t="shared" si="80"/>
        <v>0</v>
      </c>
      <c r="ES52">
        <f t="shared" si="80"/>
        <v>0</v>
      </c>
      <c r="ET52">
        <f t="shared" si="80"/>
        <v>0</v>
      </c>
      <c r="EU52">
        <f t="shared" si="80"/>
        <v>0</v>
      </c>
      <c r="EV52">
        <f t="shared" si="80"/>
        <v>0</v>
      </c>
      <c r="EW52">
        <f t="shared" si="81"/>
        <v>0</v>
      </c>
      <c r="EX52">
        <f t="shared" si="81"/>
        <v>0</v>
      </c>
      <c r="EY52">
        <f t="shared" si="81"/>
        <v>0</v>
      </c>
      <c r="EZ52">
        <f t="shared" si="81"/>
        <v>0</v>
      </c>
      <c r="FA52">
        <f t="shared" si="81"/>
        <v>0</v>
      </c>
      <c r="FB52">
        <f t="shared" si="81"/>
        <v>0</v>
      </c>
      <c r="FC52">
        <f t="shared" si="81"/>
        <v>0</v>
      </c>
      <c r="FD52">
        <f t="shared" si="81"/>
        <v>0</v>
      </c>
      <c r="FE52">
        <f t="shared" si="81"/>
        <v>0</v>
      </c>
      <c r="FF52">
        <f t="shared" si="81"/>
        <v>0</v>
      </c>
      <c r="FG52">
        <f t="shared" si="81"/>
        <v>0</v>
      </c>
      <c r="FH52">
        <f t="shared" si="81"/>
        <v>0</v>
      </c>
      <c r="FI52">
        <f t="shared" si="81"/>
        <v>0</v>
      </c>
      <c r="FJ52">
        <f t="shared" si="81"/>
        <v>0</v>
      </c>
      <c r="FK52">
        <f t="shared" si="81"/>
        <v>0</v>
      </c>
      <c r="FL52">
        <f t="shared" si="81"/>
        <v>0</v>
      </c>
      <c r="FM52">
        <f t="shared" si="82"/>
        <v>0</v>
      </c>
      <c r="FN52">
        <f t="shared" si="82"/>
        <v>0</v>
      </c>
      <c r="FO52">
        <f t="shared" si="82"/>
        <v>0</v>
      </c>
      <c r="FP52">
        <f t="shared" si="82"/>
        <v>0</v>
      </c>
      <c r="FQ52">
        <f t="shared" si="82"/>
        <v>0</v>
      </c>
      <c r="FR52">
        <f t="shared" si="82"/>
        <v>0</v>
      </c>
      <c r="FS52">
        <f t="shared" si="82"/>
        <v>0</v>
      </c>
      <c r="FT52">
        <f t="shared" si="82"/>
        <v>0</v>
      </c>
      <c r="FU52">
        <f t="shared" si="82"/>
        <v>0</v>
      </c>
      <c r="FV52">
        <f t="shared" si="82"/>
        <v>0</v>
      </c>
      <c r="FW52">
        <f t="shared" si="82"/>
        <v>0</v>
      </c>
      <c r="FX52">
        <f t="shared" si="82"/>
        <v>0</v>
      </c>
      <c r="FY52">
        <f t="shared" si="82"/>
        <v>0</v>
      </c>
      <c r="FZ52">
        <f t="shared" si="82"/>
        <v>0</v>
      </c>
      <c r="GA52">
        <f t="shared" si="82"/>
        <v>0</v>
      </c>
      <c r="GB52">
        <f t="shared" si="82"/>
        <v>0</v>
      </c>
      <c r="GC52">
        <f t="shared" si="83"/>
        <v>0</v>
      </c>
      <c r="GD52">
        <f t="shared" si="83"/>
        <v>0</v>
      </c>
      <c r="GE52">
        <f t="shared" si="83"/>
        <v>0</v>
      </c>
      <c r="GF52">
        <f t="shared" si="83"/>
        <v>0</v>
      </c>
      <c r="GG52">
        <f t="shared" si="83"/>
        <v>0</v>
      </c>
      <c r="GH52">
        <f t="shared" si="83"/>
        <v>0</v>
      </c>
      <c r="GI52">
        <f t="shared" si="83"/>
        <v>0</v>
      </c>
      <c r="GJ52">
        <f t="shared" si="83"/>
        <v>0</v>
      </c>
      <c r="GK52">
        <f t="shared" si="83"/>
        <v>0</v>
      </c>
      <c r="GL52">
        <f t="shared" si="83"/>
        <v>0</v>
      </c>
      <c r="GM52">
        <f t="shared" si="83"/>
        <v>0</v>
      </c>
      <c r="GN52">
        <f t="shared" si="83"/>
        <v>0</v>
      </c>
      <c r="GO52">
        <f t="shared" si="83"/>
        <v>0</v>
      </c>
      <c r="GP52">
        <f t="shared" si="83"/>
        <v>0</v>
      </c>
      <c r="GQ52">
        <f t="shared" si="83"/>
        <v>0</v>
      </c>
      <c r="GR52">
        <f t="shared" si="83"/>
        <v>0</v>
      </c>
      <c r="GS52">
        <f t="shared" si="84"/>
        <v>0</v>
      </c>
      <c r="GT52">
        <f t="shared" si="84"/>
        <v>0</v>
      </c>
      <c r="GU52">
        <f t="shared" si="84"/>
        <v>0</v>
      </c>
      <c r="GV52">
        <f t="shared" si="84"/>
        <v>0</v>
      </c>
      <c r="GW52">
        <f t="shared" si="84"/>
        <v>0</v>
      </c>
      <c r="GX52">
        <f t="shared" si="84"/>
        <v>0</v>
      </c>
      <c r="GY52">
        <f t="shared" si="84"/>
        <v>0</v>
      </c>
      <c r="GZ52">
        <f t="shared" si="84"/>
        <v>0</v>
      </c>
      <c r="HA52">
        <f t="shared" si="84"/>
        <v>0</v>
      </c>
      <c r="HB52">
        <f t="shared" si="84"/>
        <v>0</v>
      </c>
      <c r="HC52">
        <f t="shared" si="84"/>
        <v>0</v>
      </c>
      <c r="HD52">
        <f t="shared" si="84"/>
        <v>0</v>
      </c>
      <c r="HE52">
        <f t="shared" si="84"/>
        <v>0</v>
      </c>
      <c r="HF52">
        <f t="shared" si="84"/>
        <v>0</v>
      </c>
      <c r="HG52">
        <f t="shared" si="84"/>
        <v>0</v>
      </c>
      <c r="HH52">
        <f t="shared" si="84"/>
        <v>0</v>
      </c>
      <c r="HI52">
        <f t="shared" si="85"/>
        <v>0</v>
      </c>
      <c r="HJ52">
        <f t="shared" si="85"/>
        <v>0</v>
      </c>
      <c r="HK52">
        <f t="shared" si="85"/>
        <v>0</v>
      </c>
      <c r="HL52">
        <f t="shared" si="85"/>
        <v>0</v>
      </c>
      <c r="HM52">
        <f t="shared" si="85"/>
        <v>0</v>
      </c>
      <c r="HN52">
        <f t="shared" si="85"/>
        <v>0</v>
      </c>
      <c r="HO52">
        <f t="shared" si="85"/>
        <v>0</v>
      </c>
      <c r="HP52">
        <f t="shared" si="85"/>
        <v>0</v>
      </c>
      <c r="HQ52">
        <f t="shared" si="85"/>
        <v>0</v>
      </c>
      <c r="HR52">
        <f t="shared" si="85"/>
        <v>0</v>
      </c>
      <c r="HS52">
        <f t="shared" si="85"/>
        <v>0</v>
      </c>
      <c r="HT52">
        <f t="shared" si="85"/>
        <v>0</v>
      </c>
      <c r="HU52">
        <f t="shared" si="85"/>
        <v>0</v>
      </c>
      <c r="HV52">
        <f t="shared" si="85"/>
        <v>0</v>
      </c>
      <c r="HW52">
        <f t="shared" si="85"/>
        <v>0</v>
      </c>
      <c r="HX52">
        <f t="shared" si="85"/>
        <v>0</v>
      </c>
      <c r="HY52">
        <f t="shared" si="86"/>
        <v>0</v>
      </c>
      <c r="HZ52">
        <f t="shared" si="86"/>
        <v>0</v>
      </c>
      <c r="IA52">
        <f t="shared" si="86"/>
        <v>0</v>
      </c>
      <c r="IB52">
        <f t="shared" si="86"/>
        <v>0</v>
      </c>
      <c r="IC52">
        <f t="shared" si="86"/>
        <v>0</v>
      </c>
      <c r="ID52">
        <f t="shared" si="86"/>
        <v>0</v>
      </c>
      <c r="IE52">
        <f t="shared" si="86"/>
        <v>0</v>
      </c>
      <c r="IF52">
        <f t="shared" si="86"/>
        <v>0</v>
      </c>
      <c r="IG52">
        <f t="shared" si="86"/>
        <v>0</v>
      </c>
      <c r="IH52">
        <f t="shared" si="86"/>
        <v>0</v>
      </c>
      <c r="II52">
        <f t="shared" si="86"/>
        <v>0</v>
      </c>
      <c r="IJ52">
        <f t="shared" si="86"/>
        <v>0</v>
      </c>
      <c r="IK52">
        <f t="shared" si="86"/>
        <v>0</v>
      </c>
      <c r="IL52">
        <f t="shared" si="86"/>
        <v>0</v>
      </c>
      <c r="IM52">
        <f t="shared" si="86"/>
        <v>0</v>
      </c>
      <c r="IN52">
        <f t="shared" si="86"/>
        <v>0</v>
      </c>
      <c r="IO52">
        <f t="shared" si="87"/>
        <v>0</v>
      </c>
      <c r="IP52">
        <f t="shared" ca="1" si="87"/>
        <v>0</v>
      </c>
      <c r="IQ52">
        <f t="shared" ca="1" si="87"/>
        <v>0</v>
      </c>
      <c r="IR52">
        <f t="shared" ca="1" si="87"/>
        <v>0</v>
      </c>
      <c r="IS52">
        <f t="shared" ca="1" si="87"/>
        <v>0</v>
      </c>
      <c r="IT52">
        <f t="shared" ca="1" si="87"/>
        <v>0</v>
      </c>
      <c r="IU52">
        <f t="shared" ca="1" si="87"/>
        <v>0</v>
      </c>
      <c r="IV52">
        <f t="shared" ca="1" si="87"/>
        <v>0</v>
      </c>
      <c r="IW52">
        <f t="shared" ca="1" si="87"/>
        <v>0</v>
      </c>
      <c r="IX52">
        <f t="shared" ca="1" si="87"/>
        <v>0</v>
      </c>
      <c r="IY52">
        <f t="shared" ca="1" si="87"/>
        <v>0</v>
      </c>
      <c r="IZ52">
        <f t="shared" ca="1" si="87"/>
        <v>0</v>
      </c>
      <c r="JA52">
        <f t="shared" ca="1" si="87"/>
        <v>0</v>
      </c>
      <c r="JB52">
        <f t="shared" ca="1" si="87"/>
        <v>0</v>
      </c>
      <c r="JC52">
        <f t="shared" ca="1" si="87"/>
        <v>0</v>
      </c>
      <c r="JD52">
        <f t="shared" ca="1" si="87"/>
        <v>0</v>
      </c>
      <c r="JE52">
        <f t="shared" ca="1" si="88"/>
        <v>0</v>
      </c>
      <c r="JF52">
        <f t="shared" ca="1" si="88"/>
        <v>0</v>
      </c>
      <c r="JG52">
        <f t="shared" ca="1" si="88"/>
        <v>0</v>
      </c>
      <c r="JH52">
        <f t="shared" ca="1" si="88"/>
        <v>0</v>
      </c>
      <c r="JI52">
        <f t="shared" ca="1" si="88"/>
        <v>0</v>
      </c>
      <c r="JJ52">
        <f t="shared" ca="1" si="88"/>
        <v>0</v>
      </c>
      <c r="JK52">
        <f t="shared" ca="1" si="88"/>
        <v>0</v>
      </c>
      <c r="JL52">
        <f t="shared" ca="1" si="88"/>
        <v>0</v>
      </c>
      <c r="JM52">
        <f t="shared" ca="1" si="88"/>
        <v>0</v>
      </c>
      <c r="JN52">
        <f t="shared" ca="1" si="88"/>
        <v>0</v>
      </c>
      <c r="JO52">
        <f t="shared" ca="1" si="88"/>
        <v>0</v>
      </c>
      <c r="JP52">
        <f t="shared" ca="1" si="88"/>
        <v>0</v>
      </c>
      <c r="JQ52">
        <f t="shared" ca="1" si="88"/>
        <v>0</v>
      </c>
      <c r="JR52">
        <f t="shared" ca="1" si="88"/>
        <v>0</v>
      </c>
      <c r="JS52">
        <f t="shared" ca="1" si="88"/>
        <v>0</v>
      </c>
      <c r="JT52">
        <f t="shared" si="88"/>
        <v>0</v>
      </c>
      <c r="JU52">
        <f t="shared" si="89"/>
        <v>0</v>
      </c>
      <c r="JV52">
        <f t="shared" si="89"/>
        <v>0</v>
      </c>
      <c r="JW52">
        <f t="shared" si="89"/>
        <v>0</v>
      </c>
      <c r="JX52">
        <f t="shared" si="89"/>
        <v>0</v>
      </c>
      <c r="JY52">
        <f t="shared" si="89"/>
        <v>0</v>
      </c>
      <c r="JZ52">
        <f t="shared" si="89"/>
        <v>0</v>
      </c>
      <c r="KA52">
        <f t="shared" si="89"/>
        <v>0</v>
      </c>
      <c r="KB52">
        <f t="shared" si="89"/>
        <v>0</v>
      </c>
      <c r="KC52">
        <f t="shared" si="89"/>
        <v>0</v>
      </c>
      <c r="KD52">
        <f t="shared" si="89"/>
        <v>0</v>
      </c>
      <c r="KE52">
        <f t="shared" si="89"/>
        <v>0</v>
      </c>
      <c r="KF52">
        <f t="shared" si="89"/>
        <v>0</v>
      </c>
      <c r="KG52">
        <f t="shared" si="89"/>
        <v>0</v>
      </c>
      <c r="KH52">
        <f t="shared" si="89"/>
        <v>0</v>
      </c>
      <c r="KI52">
        <f t="shared" si="89"/>
        <v>0</v>
      </c>
      <c r="KJ52">
        <f t="shared" si="89"/>
        <v>0</v>
      </c>
      <c r="KK52">
        <f t="shared" si="90"/>
        <v>0</v>
      </c>
      <c r="KL52">
        <f t="shared" si="90"/>
        <v>0</v>
      </c>
      <c r="KM52">
        <f t="shared" si="90"/>
        <v>0</v>
      </c>
      <c r="KN52">
        <f t="shared" si="90"/>
        <v>0</v>
      </c>
      <c r="KO52">
        <f t="shared" si="90"/>
        <v>0</v>
      </c>
      <c r="KP52">
        <f t="shared" si="90"/>
        <v>0</v>
      </c>
      <c r="KQ52">
        <f t="shared" si="90"/>
        <v>0</v>
      </c>
      <c r="KR52">
        <f t="shared" si="90"/>
        <v>0</v>
      </c>
      <c r="KS52">
        <f t="shared" si="90"/>
        <v>0</v>
      </c>
      <c r="KT52">
        <f t="shared" si="90"/>
        <v>0</v>
      </c>
      <c r="KU52">
        <f t="shared" si="90"/>
        <v>0</v>
      </c>
      <c r="KV52">
        <f t="shared" si="90"/>
        <v>0</v>
      </c>
      <c r="KW52">
        <f t="shared" si="90"/>
        <v>0</v>
      </c>
      <c r="KX52">
        <f t="shared" si="90"/>
        <v>0</v>
      </c>
      <c r="KY52">
        <f t="shared" si="90"/>
        <v>0</v>
      </c>
      <c r="KZ52">
        <f t="shared" si="90"/>
        <v>0</v>
      </c>
      <c r="LA52">
        <f t="shared" si="91"/>
        <v>0</v>
      </c>
      <c r="LB52">
        <f t="shared" si="91"/>
        <v>0</v>
      </c>
      <c r="LC52">
        <f t="shared" si="91"/>
        <v>0</v>
      </c>
      <c r="LD52">
        <f t="shared" si="91"/>
        <v>0</v>
      </c>
      <c r="LE52">
        <f t="shared" si="91"/>
        <v>0</v>
      </c>
      <c r="LF52">
        <f t="shared" si="91"/>
        <v>0</v>
      </c>
      <c r="LG52">
        <f t="shared" si="91"/>
        <v>0</v>
      </c>
      <c r="LH52">
        <f t="shared" si="91"/>
        <v>0</v>
      </c>
      <c r="LI52">
        <f t="shared" si="91"/>
        <v>0</v>
      </c>
      <c r="LJ52">
        <f t="shared" si="91"/>
        <v>0</v>
      </c>
      <c r="LK52">
        <f t="shared" si="91"/>
        <v>0</v>
      </c>
      <c r="LL52">
        <f t="shared" si="91"/>
        <v>0</v>
      </c>
      <c r="LM52">
        <f t="shared" si="91"/>
        <v>0</v>
      </c>
      <c r="LN52">
        <f t="shared" si="91"/>
        <v>0</v>
      </c>
      <c r="LO52">
        <f t="shared" si="91"/>
        <v>0</v>
      </c>
      <c r="LP52">
        <f t="shared" si="91"/>
        <v>0</v>
      </c>
      <c r="LQ52">
        <f t="shared" si="71"/>
        <v>0</v>
      </c>
      <c r="LR52">
        <f t="shared" si="71"/>
        <v>0</v>
      </c>
      <c r="LS52">
        <f t="shared" si="71"/>
        <v>0</v>
      </c>
      <c r="LT52">
        <f t="shared" si="71"/>
        <v>0</v>
      </c>
      <c r="LU52">
        <f t="shared" si="71"/>
        <v>0</v>
      </c>
      <c r="LV52">
        <f t="shared" si="71"/>
        <v>0</v>
      </c>
      <c r="LW52">
        <f t="shared" si="71"/>
        <v>0</v>
      </c>
      <c r="LX52">
        <f t="shared" si="71"/>
        <v>0</v>
      </c>
      <c r="LY52">
        <f t="shared" si="71"/>
        <v>0</v>
      </c>
      <c r="LZ52">
        <f t="shared" si="71"/>
        <v>0</v>
      </c>
      <c r="MA52">
        <f t="shared" si="71"/>
        <v>0</v>
      </c>
      <c r="MB52">
        <f t="shared" si="71"/>
        <v>0</v>
      </c>
      <c r="MC52">
        <f t="shared" si="71"/>
        <v>0</v>
      </c>
      <c r="MD52">
        <f t="shared" si="71"/>
        <v>0</v>
      </c>
      <c r="ME52">
        <f t="shared" si="65"/>
        <v>0</v>
      </c>
      <c r="MF52">
        <f t="shared" si="65"/>
        <v>0</v>
      </c>
      <c r="MG52">
        <f t="shared" si="65"/>
        <v>0</v>
      </c>
      <c r="MH52">
        <f t="shared" si="65"/>
        <v>0</v>
      </c>
      <c r="MI52">
        <f t="shared" si="65"/>
        <v>0</v>
      </c>
      <c r="MJ52">
        <f t="shared" si="65"/>
        <v>0</v>
      </c>
      <c r="MK52">
        <f t="shared" si="65"/>
        <v>0</v>
      </c>
      <c r="ML52">
        <f t="shared" si="65"/>
        <v>0</v>
      </c>
      <c r="MM52">
        <f t="shared" si="65"/>
        <v>0</v>
      </c>
      <c r="MN52">
        <f t="shared" si="65"/>
        <v>0</v>
      </c>
      <c r="MO52">
        <f t="shared" si="65"/>
        <v>0</v>
      </c>
      <c r="MP52">
        <f t="shared" si="66"/>
        <v>0</v>
      </c>
      <c r="MQ52">
        <f t="shared" si="66"/>
        <v>0</v>
      </c>
      <c r="MR52">
        <f t="shared" si="66"/>
        <v>0</v>
      </c>
      <c r="MS52">
        <f t="shared" si="66"/>
        <v>0</v>
      </c>
      <c r="MT52">
        <f t="shared" si="66"/>
        <v>0</v>
      </c>
      <c r="MU52">
        <f t="shared" si="66"/>
        <v>0</v>
      </c>
      <c r="MV52">
        <f t="shared" si="66"/>
        <v>0</v>
      </c>
      <c r="MW52">
        <f t="shared" si="66"/>
        <v>0</v>
      </c>
      <c r="MX52">
        <f t="shared" si="66"/>
        <v>0</v>
      </c>
      <c r="MY52">
        <f t="shared" si="66"/>
        <v>0</v>
      </c>
      <c r="MZ52">
        <f t="shared" si="66"/>
        <v>0</v>
      </c>
      <c r="NA52">
        <f t="shared" si="66"/>
        <v>0</v>
      </c>
      <c r="NB52">
        <f t="shared" si="66"/>
        <v>0</v>
      </c>
      <c r="NC52">
        <f t="shared" si="66"/>
        <v>0</v>
      </c>
      <c r="ND52">
        <f t="shared" si="66"/>
        <v>0</v>
      </c>
      <c r="NE52">
        <f t="shared" si="66"/>
        <v>0</v>
      </c>
    </row>
    <row r="53" spans="1:369" x14ac:dyDescent="0.35">
      <c r="A53" t="s">
        <v>371</v>
      </c>
      <c r="B53">
        <f ca="1">IF(Toolkit!E42="Basic (B)",1,IF(Toolkit!E42="Medium-Low (ML)",2,IF(Toolkit!E42="Medium-High (MH)",3,IF(Toolkit!E42="High (H)",4,0))))</f>
        <v>0</v>
      </c>
      <c r="C53">
        <v>1</v>
      </c>
      <c r="D53">
        <f t="shared" si="53"/>
        <v>8.3333332638888882E-2</v>
      </c>
      <c r="E53">
        <f t="shared" si="54"/>
        <v>270.00000074999997</v>
      </c>
      <c r="F53">
        <f>360*SUM($D$43:D53)</f>
        <v>300.00000049999994</v>
      </c>
      <c r="H53" t="s">
        <v>721</v>
      </c>
      <c r="I53">
        <f t="shared" si="72"/>
        <v>0</v>
      </c>
      <c r="J53">
        <f t="shared" si="72"/>
        <v>0</v>
      </c>
      <c r="K53">
        <f t="shared" si="72"/>
        <v>0</v>
      </c>
      <c r="L53">
        <f t="shared" si="72"/>
        <v>0</v>
      </c>
      <c r="M53">
        <f t="shared" si="72"/>
        <v>0</v>
      </c>
      <c r="N53">
        <f t="shared" si="72"/>
        <v>0</v>
      </c>
      <c r="O53">
        <f t="shared" si="72"/>
        <v>0</v>
      </c>
      <c r="P53">
        <f t="shared" si="72"/>
        <v>0</v>
      </c>
      <c r="Q53">
        <f t="shared" si="72"/>
        <v>0</v>
      </c>
      <c r="R53">
        <f t="shared" si="72"/>
        <v>0</v>
      </c>
      <c r="S53">
        <f t="shared" si="72"/>
        <v>0</v>
      </c>
      <c r="T53">
        <f t="shared" si="72"/>
        <v>0</v>
      </c>
      <c r="U53">
        <f t="shared" si="72"/>
        <v>0</v>
      </c>
      <c r="V53">
        <f t="shared" si="72"/>
        <v>0</v>
      </c>
      <c r="W53">
        <f t="shared" si="72"/>
        <v>0</v>
      </c>
      <c r="X53">
        <f t="shared" si="72"/>
        <v>0</v>
      </c>
      <c r="Y53">
        <f t="shared" si="73"/>
        <v>0</v>
      </c>
      <c r="Z53">
        <f t="shared" si="73"/>
        <v>0</v>
      </c>
      <c r="AA53">
        <f t="shared" si="73"/>
        <v>0</v>
      </c>
      <c r="AB53">
        <f t="shared" si="73"/>
        <v>0</v>
      </c>
      <c r="AC53">
        <f t="shared" si="73"/>
        <v>0</v>
      </c>
      <c r="AD53">
        <f t="shared" si="73"/>
        <v>0</v>
      </c>
      <c r="AE53">
        <f t="shared" si="73"/>
        <v>0</v>
      </c>
      <c r="AF53">
        <f t="shared" si="73"/>
        <v>0</v>
      </c>
      <c r="AG53">
        <f t="shared" si="73"/>
        <v>0</v>
      </c>
      <c r="AH53">
        <f t="shared" si="73"/>
        <v>0</v>
      </c>
      <c r="AI53">
        <f t="shared" si="73"/>
        <v>0</v>
      </c>
      <c r="AJ53">
        <f t="shared" si="73"/>
        <v>0</v>
      </c>
      <c r="AK53">
        <f t="shared" si="73"/>
        <v>0</v>
      </c>
      <c r="AL53">
        <f t="shared" si="73"/>
        <v>0</v>
      </c>
      <c r="AM53">
        <f t="shared" si="73"/>
        <v>0</v>
      </c>
      <c r="AN53">
        <f t="shared" si="73"/>
        <v>0</v>
      </c>
      <c r="AO53">
        <f t="shared" si="74"/>
        <v>0</v>
      </c>
      <c r="AP53">
        <f t="shared" si="74"/>
        <v>0</v>
      </c>
      <c r="AQ53">
        <f t="shared" si="74"/>
        <v>0</v>
      </c>
      <c r="AR53">
        <f t="shared" si="74"/>
        <v>0</v>
      </c>
      <c r="AS53">
        <f t="shared" si="74"/>
        <v>0</v>
      </c>
      <c r="AT53">
        <f t="shared" si="74"/>
        <v>0</v>
      </c>
      <c r="AU53">
        <f t="shared" si="74"/>
        <v>0</v>
      </c>
      <c r="AV53">
        <f t="shared" si="74"/>
        <v>0</v>
      </c>
      <c r="AW53">
        <f t="shared" si="74"/>
        <v>0</v>
      </c>
      <c r="AX53">
        <f t="shared" si="74"/>
        <v>0</v>
      </c>
      <c r="AY53">
        <f t="shared" si="74"/>
        <v>0</v>
      </c>
      <c r="AZ53">
        <f t="shared" si="74"/>
        <v>0</v>
      </c>
      <c r="BA53">
        <f t="shared" si="74"/>
        <v>0</v>
      </c>
      <c r="BB53">
        <f t="shared" si="74"/>
        <v>0</v>
      </c>
      <c r="BC53">
        <f t="shared" si="74"/>
        <v>0</v>
      </c>
      <c r="BD53">
        <f t="shared" si="74"/>
        <v>0</v>
      </c>
      <c r="BE53">
        <f t="shared" si="75"/>
        <v>0</v>
      </c>
      <c r="BF53">
        <f t="shared" si="75"/>
        <v>0</v>
      </c>
      <c r="BG53">
        <f t="shared" si="75"/>
        <v>0</v>
      </c>
      <c r="BH53">
        <f t="shared" si="75"/>
        <v>0</v>
      </c>
      <c r="BI53">
        <f t="shared" si="75"/>
        <v>0</v>
      </c>
      <c r="BJ53">
        <f t="shared" si="75"/>
        <v>0</v>
      </c>
      <c r="BK53">
        <f t="shared" si="75"/>
        <v>0</v>
      </c>
      <c r="BL53">
        <f t="shared" si="75"/>
        <v>0</v>
      </c>
      <c r="BM53">
        <f t="shared" si="75"/>
        <v>0</v>
      </c>
      <c r="BN53">
        <f t="shared" si="75"/>
        <v>0</v>
      </c>
      <c r="BO53">
        <f t="shared" si="75"/>
        <v>0</v>
      </c>
      <c r="BP53">
        <f t="shared" si="75"/>
        <v>0</v>
      </c>
      <c r="BQ53">
        <f t="shared" si="75"/>
        <v>0</v>
      </c>
      <c r="BR53">
        <f t="shared" si="75"/>
        <v>0</v>
      </c>
      <c r="BS53">
        <f t="shared" si="75"/>
        <v>0</v>
      </c>
      <c r="BT53">
        <f t="shared" si="75"/>
        <v>0</v>
      </c>
      <c r="BU53">
        <f t="shared" si="76"/>
        <v>0</v>
      </c>
      <c r="BV53">
        <f t="shared" si="76"/>
        <v>0</v>
      </c>
      <c r="BW53">
        <f t="shared" si="76"/>
        <v>0</v>
      </c>
      <c r="BX53">
        <f t="shared" si="76"/>
        <v>0</v>
      </c>
      <c r="BY53">
        <f t="shared" si="76"/>
        <v>0</v>
      </c>
      <c r="BZ53">
        <f t="shared" si="76"/>
        <v>0</v>
      </c>
      <c r="CA53">
        <f t="shared" si="76"/>
        <v>0</v>
      </c>
      <c r="CB53">
        <f t="shared" si="76"/>
        <v>0</v>
      </c>
      <c r="CC53">
        <f t="shared" si="76"/>
        <v>0</v>
      </c>
      <c r="CD53">
        <f t="shared" si="76"/>
        <v>0</v>
      </c>
      <c r="CE53">
        <f t="shared" si="76"/>
        <v>0</v>
      </c>
      <c r="CF53">
        <f t="shared" si="76"/>
        <v>0</v>
      </c>
      <c r="CG53">
        <f t="shared" si="76"/>
        <v>0</v>
      </c>
      <c r="CH53">
        <f t="shared" si="76"/>
        <v>0</v>
      </c>
      <c r="CI53">
        <f t="shared" si="76"/>
        <v>0</v>
      </c>
      <c r="CJ53">
        <f t="shared" si="76"/>
        <v>0</v>
      </c>
      <c r="CK53">
        <f t="shared" si="77"/>
        <v>0</v>
      </c>
      <c r="CL53">
        <f t="shared" si="77"/>
        <v>0</v>
      </c>
      <c r="CM53">
        <f t="shared" si="77"/>
        <v>0</v>
      </c>
      <c r="CN53">
        <f t="shared" si="77"/>
        <v>0</v>
      </c>
      <c r="CO53">
        <f t="shared" si="77"/>
        <v>0</v>
      </c>
      <c r="CP53">
        <f t="shared" si="77"/>
        <v>0</v>
      </c>
      <c r="CQ53">
        <f t="shared" si="77"/>
        <v>0</v>
      </c>
      <c r="CR53">
        <f t="shared" si="77"/>
        <v>0</v>
      </c>
      <c r="CS53">
        <f t="shared" si="77"/>
        <v>0</v>
      </c>
      <c r="CT53">
        <f t="shared" si="77"/>
        <v>0</v>
      </c>
      <c r="CU53">
        <f t="shared" si="77"/>
        <v>0</v>
      </c>
      <c r="CV53">
        <f t="shared" si="77"/>
        <v>0</v>
      </c>
      <c r="CW53">
        <f t="shared" si="77"/>
        <v>0</v>
      </c>
      <c r="CX53">
        <f t="shared" si="77"/>
        <v>0</v>
      </c>
      <c r="CY53">
        <f t="shared" si="77"/>
        <v>0</v>
      </c>
      <c r="CZ53">
        <f t="shared" si="77"/>
        <v>0</v>
      </c>
      <c r="DA53">
        <f t="shared" si="78"/>
        <v>0</v>
      </c>
      <c r="DB53">
        <f t="shared" si="78"/>
        <v>0</v>
      </c>
      <c r="DC53">
        <f t="shared" si="78"/>
        <v>0</v>
      </c>
      <c r="DD53">
        <f t="shared" si="78"/>
        <v>0</v>
      </c>
      <c r="DE53">
        <f t="shared" si="78"/>
        <v>0</v>
      </c>
      <c r="DF53">
        <f t="shared" si="78"/>
        <v>0</v>
      </c>
      <c r="DG53">
        <f t="shared" si="78"/>
        <v>0</v>
      </c>
      <c r="DH53">
        <f t="shared" si="78"/>
        <v>0</v>
      </c>
      <c r="DI53">
        <f t="shared" si="78"/>
        <v>0</v>
      </c>
      <c r="DJ53">
        <f t="shared" si="78"/>
        <v>0</v>
      </c>
      <c r="DK53">
        <f t="shared" si="78"/>
        <v>0</v>
      </c>
      <c r="DL53">
        <f t="shared" si="78"/>
        <v>0</v>
      </c>
      <c r="DM53">
        <f t="shared" si="78"/>
        <v>0</v>
      </c>
      <c r="DN53">
        <f t="shared" si="78"/>
        <v>0</v>
      </c>
      <c r="DO53">
        <f t="shared" si="78"/>
        <v>0</v>
      </c>
      <c r="DP53">
        <f t="shared" si="78"/>
        <v>0</v>
      </c>
      <c r="DQ53">
        <f t="shared" si="79"/>
        <v>0</v>
      </c>
      <c r="DR53">
        <f t="shared" si="79"/>
        <v>0</v>
      </c>
      <c r="DS53">
        <f t="shared" si="79"/>
        <v>0</v>
      </c>
      <c r="DT53">
        <f t="shared" si="79"/>
        <v>0</v>
      </c>
      <c r="DU53">
        <f t="shared" si="79"/>
        <v>0</v>
      </c>
      <c r="DV53">
        <f t="shared" si="79"/>
        <v>0</v>
      </c>
      <c r="DW53">
        <f t="shared" si="79"/>
        <v>0</v>
      </c>
      <c r="DX53">
        <f t="shared" si="79"/>
        <v>0</v>
      </c>
      <c r="DY53">
        <f t="shared" si="79"/>
        <v>0</v>
      </c>
      <c r="DZ53">
        <f t="shared" si="79"/>
        <v>0</v>
      </c>
      <c r="EA53">
        <f t="shared" si="79"/>
        <v>0</v>
      </c>
      <c r="EB53">
        <f t="shared" si="79"/>
        <v>0</v>
      </c>
      <c r="EC53">
        <f t="shared" si="79"/>
        <v>0</v>
      </c>
      <c r="ED53">
        <f t="shared" si="79"/>
        <v>0</v>
      </c>
      <c r="EE53">
        <f t="shared" si="79"/>
        <v>0</v>
      </c>
      <c r="EF53">
        <f t="shared" si="79"/>
        <v>0</v>
      </c>
      <c r="EG53">
        <f t="shared" si="80"/>
        <v>0</v>
      </c>
      <c r="EH53">
        <f t="shared" si="80"/>
        <v>0</v>
      </c>
      <c r="EI53">
        <f t="shared" si="80"/>
        <v>0</v>
      </c>
      <c r="EJ53">
        <f t="shared" si="80"/>
        <v>0</v>
      </c>
      <c r="EK53">
        <f t="shared" si="80"/>
        <v>0</v>
      </c>
      <c r="EL53">
        <f t="shared" si="80"/>
        <v>0</v>
      </c>
      <c r="EM53">
        <f t="shared" si="80"/>
        <v>0</v>
      </c>
      <c r="EN53">
        <f t="shared" si="80"/>
        <v>0</v>
      </c>
      <c r="EO53">
        <f t="shared" si="80"/>
        <v>0</v>
      </c>
      <c r="EP53">
        <f t="shared" si="80"/>
        <v>0</v>
      </c>
      <c r="EQ53">
        <f t="shared" si="80"/>
        <v>0</v>
      </c>
      <c r="ER53">
        <f t="shared" si="80"/>
        <v>0</v>
      </c>
      <c r="ES53">
        <f t="shared" si="80"/>
        <v>0</v>
      </c>
      <c r="ET53">
        <f t="shared" si="80"/>
        <v>0</v>
      </c>
      <c r="EU53">
        <f t="shared" si="80"/>
        <v>0</v>
      </c>
      <c r="EV53">
        <f t="shared" si="80"/>
        <v>0</v>
      </c>
      <c r="EW53">
        <f t="shared" si="81"/>
        <v>0</v>
      </c>
      <c r="EX53">
        <f t="shared" si="81"/>
        <v>0</v>
      </c>
      <c r="EY53">
        <f t="shared" si="81"/>
        <v>0</v>
      </c>
      <c r="EZ53">
        <f t="shared" si="81"/>
        <v>0</v>
      </c>
      <c r="FA53">
        <f t="shared" si="81"/>
        <v>0</v>
      </c>
      <c r="FB53">
        <f t="shared" si="81"/>
        <v>0</v>
      </c>
      <c r="FC53">
        <f t="shared" si="81"/>
        <v>0</v>
      </c>
      <c r="FD53">
        <f t="shared" si="81"/>
        <v>0</v>
      </c>
      <c r="FE53">
        <f t="shared" si="81"/>
        <v>0</v>
      </c>
      <c r="FF53">
        <f t="shared" si="81"/>
        <v>0</v>
      </c>
      <c r="FG53">
        <f t="shared" si="81"/>
        <v>0</v>
      </c>
      <c r="FH53">
        <f t="shared" si="81"/>
        <v>0</v>
      </c>
      <c r="FI53">
        <f t="shared" si="81"/>
        <v>0</v>
      </c>
      <c r="FJ53">
        <f t="shared" si="81"/>
        <v>0</v>
      </c>
      <c r="FK53">
        <f t="shared" si="81"/>
        <v>0</v>
      </c>
      <c r="FL53">
        <f t="shared" si="81"/>
        <v>0</v>
      </c>
      <c r="FM53">
        <f t="shared" si="82"/>
        <v>0</v>
      </c>
      <c r="FN53">
        <f t="shared" si="82"/>
        <v>0</v>
      </c>
      <c r="FO53">
        <f t="shared" si="82"/>
        <v>0</v>
      </c>
      <c r="FP53">
        <f t="shared" si="82"/>
        <v>0</v>
      </c>
      <c r="FQ53">
        <f t="shared" si="82"/>
        <v>0</v>
      </c>
      <c r="FR53">
        <f t="shared" si="82"/>
        <v>0</v>
      </c>
      <c r="FS53">
        <f t="shared" si="82"/>
        <v>0</v>
      </c>
      <c r="FT53">
        <f t="shared" si="82"/>
        <v>0</v>
      </c>
      <c r="FU53">
        <f t="shared" si="82"/>
        <v>0</v>
      </c>
      <c r="FV53">
        <f t="shared" si="82"/>
        <v>0</v>
      </c>
      <c r="FW53">
        <f t="shared" si="82"/>
        <v>0</v>
      </c>
      <c r="FX53">
        <f t="shared" si="82"/>
        <v>0</v>
      </c>
      <c r="FY53">
        <f t="shared" si="82"/>
        <v>0</v>
      </c>
      <c r="FZ53">
        <f t="shared" si="82"/>
        <v>0</v>
      </c>
      <c r="GA53">
        <f t="shared" si="82"/>
        <v>0</v>
      </c>
      <c r="GB53">
        <f t="shared" si="82"/>
        <v>0</v>
      </c>
      <c r="GC53">
        <f t="shared" si="83"/>
        <v>0</v>
      </c>
      <c r="GD53">
        <f t="shared" si="83"/>
        <v>0</v>
      </c>
      <c r="GE53">
        <f t="shared" si="83"/>
        <v>0</v>
      </c>
      <c r="GF53">
        <f t="shared" si="83"/>
        <v>0</v>
      </c>
      <c r="GG53">
        <f t="shared" si="83"/>
        <v>0</v>
      </c>
      <c r="GH53">
        <f t="shared" si="83"/>
        <v>0</v>
      </c>
      <c r="GI53">
        <f t="shared" si="83"/>
        <v>0</v>
      </c>
      <c r="GJ53">
        <f t="shared" si="83"/>
        <v>0</v>
      </c>
      <c r="GK53">
        <f t="shared" si="83"/>
        <v>0</v>
      </c>
      <c r="GL53">
        <f t="shared" si="83"/>
        <v>0</v>
      </c>
      <c r="GM53">
        <f t="shared" si="83"/>
        <v>0</v>
      </c>
      <c r="GN53">
        <f t="shared" si="83"/>
        <v>0</v>
      </c>
      <c r="GO53">
        <f t="shared" si="83"/>
        <v>0</v>
      </c>
      <c r="GP53">
        <f t="shared" si="83"/>
        <v>0</v>
      </c>
      <c r="GQ53">
        <f t="shared" si="83"/>
        <v>0</v>
      </c>
      <c r="GR53">
        <f t="shared" si="83"/>
        <v>0</v>
      </c>
      <c r="GS53">
        <f t="shared" si="84"/>
        <v>0</v>
      </c>
      <c r="GT53">
        <f t="shared" si="84"/>
        <v>0</v>
      </c>
      <c r="GU53">
        <f t="shared" si="84"/>
        <v>0</v>
      </c>
      <c r="GV53">
        <f t="shared" si="84"/>
        <v>0</v>
      </c>
      <c r="GW53">
        <f t="shared" si="84"/>
        <v>0</v>
      </c>
      <c r="GX53">
        <f t="shared" si="84"/>
        <v>0</v>
      </c>
      <c r="GY53">
        <f t="shared" si="84"/>
        <v>0</v>
      </c>
      <c r="GZ53">
        <f t="shared" si="84"/>
        <v>0</v>
      </c>
      <c r="HA53">
        <f t="shared" si="84"/>
        <v>0</v>
      </c>
      <c r="HB53">
        <f t="shared" si="84"/>
        <v>0</v>
      </c>
      <c r="HC53">
        <f t="shared" si="84"/>
        <v>0</v>
      </c>
      <c r="HD53">
        <f t="shared" si="84"/>
        <v>0</v>
      </c>
      <c r="HE53">
        <f t="shared" si="84"/>
        <v>0</v>
      </c>
      <c r="HF53">
        <f t="shared" si="84"/>
        <v>0</v>
      </c>
      <c r="HG53">
        <f t="shared" si="84"/>
        <v>0</v>
      </c>
      <c r="HH53">
        <f t="shared" si="84"/>
        <v>0</v>
      </c>
      <c r="HI53">
        <f t="shared" si="85"/>
        <v>0</v>
      </c>
      <c r="HJ53">
        <f t="shared" si="85"/>
        <v>0</v>
      </c>
      <c r="HK53">
        <f t="shared" si="85"/>
        <v>0</v>
      </c>
      <c r="HL53">
        <f t="shared" si="85"/>
        <v>0</v>
      </c>
      <c r="HM53">
        <f t="shared" si="85"/>
        <v>0</v>
      </c>
      <c r="HN53">
        <f t="shared" si="85"/>
        <v>0</v>
      </c>
      <c r="HO53">
        <f t="shared" si="85"/>
        <v>0</v>
      </c>
      <c r="HP53">
        <f t="shared" si="85"/>
        <v>0</v>
      </c>
      <c r="HQ53">
        <f t="shared" si="85"/>
        <v>0</v>
      </c>
      <c r="HR53">
        <f t="shared" si="85"/>
        <v>0</v>
      </c>
      <c r="HS53">
        <f t="shared" si="85"/>
        <v>0</v>
      </c>
      <c r="HT53">
        <f t="shared" si="85"/>
        <v>0</v>
      </c>
      <c r="HU53">
        <f t="shared" si="85"/>
        <v>0</v>
      </c>
      <c r="HV53">
        <f t="shared" si="85"/>
        <v>0</v>
      </c>
      <c r="HW53">
        <f t="shared" si="85"/>
        <v>0</v>
      </c>
      <c r="HX53">
        <f t="shared" si="85"/>
        <v>0</v>
      </c>
      <c r="HY53">
        <f t="shared" si="86"/>
        <v>0</v>
      </c>
      <c r="HZ53">
        <f t="shared" si="86"/>
        <v>0</v>
      </c>
      <c r="IA53">
        <f t="shared" si="86"/>
        <v>0</v>
      </c>
      <c r="IB53">
        <f t="shared" si="86"/>
        <v>0</v>
      </c>
      <c r="IC53">
        <f t="shared" si="86"/>
        <v>0</v>
      </c>
      <c r="ID53">
        <f t="shared" si="86"/>
        <v>0</v>
      </c>
      <c r="IE53">
        <f t="shared" si="86"/>
        <v>0</v>
      </c>
      <c r="IF53">
        <f t="shared" si="86"/>
        <v>0</v>
      </c>
      <c r="IG53">
        <f t="shared" si="86"/>
        <v>0</v>
      </c>
      <c r="IH53">
        <f t="shared" si="86"/>
        <v>0</v>
      </c>
      <c r="II53">
        <f t="shared" si="86"/>
        <v>0</v>
      </c>
      <c r="IJ53">
        <f t="shared" si="86"/>
        <v>0</v>
      </c>
      <c r="IK53">
        <f t="shared" si="86"/>
        <v>0</v>
      </c>
      <c r="IL53">
        <f t="shared" si="86"/>
        <v>0</v>
      </c>
      <c r="IM53">
        <f t="shared" si="86"/>
        <v>0</v>
      </c>
      <c r="IN53">
        <f t="shared" si="86"/>
        <v>0</v>
      </c>
      <c r="IO53">
        <f t="shared" si="87"/>
        <v>0</v>
      </c>
      <c r="IP53">
        <f t="shared" si="87"/>
        <v>0</v>
      </c>
      <c r="IQ53">
        <f t="shared" si="87"/>
        <v>0</v>
      </c>
      <c r="IR53">
        <f t="shared" si="87"/>
        <v>0</v>
      </c>
      <c r="IS53">
        <f t="shared" si="87"/>
        <v>0</v>
      </c>
      <c r="IT53">
        <f t="shared" si="87"/>
        <v>0</v>
      </c>
      <c r="IU53">
        <f t="shared" si="87"/>
        <v>0</v>
      </c>
      <c r="IV53">
        <f t="shared" si="87"/>
        <v>0</v>
      </c>
      <c r="IW53">
        <f t="shared" si="87"/>
        <v>0</v>
      </c>
      <c r="IX53">
        <f t="shared" si="87"/>
        <v>0</v>
      </c>
      <c r="IY53">
        <f t="shared" si="87"/>
        <v>0</v>
      </c>
      <c r="IZ53">
        <f t="shared" si="87"/>
        <v>0</v>
      </c>
      <c r="JA53">
        <f t="shared" si="87"/>
        <v>0</v>
      </c>
      <c r="JB53">
        <f t="shared" si="87"/>
        <v>0</v>
      </c>
      <c r="JC53">
        <f t="shared" si="87"/>
        <v>0</v>
      </c>
      <c r="JD53">
        <f t="shared" si="87"/>
        <v>0</v>
      </c>
      <c r="JE53">
        <f t="shared" si="88"/>
        <v>0</v>
      </c>
      <c r="JF53">
        <f t="shared" si="88"/>
        <v>0</v>
      </c>
      <c r="JG53">
        <f t="shared" si="88"/>
        <v>0</v>
      </c>
      <c r="JH53">
        <f t="shared" si="88"/>
        <v>0</v>
      </c>
      <c r="JI53">
        <f t="shared" si="88"/>
        <v>0</v>
      </c>
      <c r="JJ53">
        <f t="shared" si="88"/>
        <v>0</v>
      </c>
      <c r="JK53">
        <f t="shared" si="88"/>
        <v>0</v>
      </c>
      <c r="JL53">
        <f t="shared" si="88"/>
        <v>0</v>
      </c>
      <c r="JM53">
        <f t="shared" si="88"/>
        <v>0</v>
      </c>
      <c r="JN53">
        <f t="shared" si="88"/>
        <v>0</v>
      </c>
      <c r="JO53">
        <f t="shared" si="88"/>
        <v>0</v>
      </c>
      <c r="JP53">
        <f t="shared" si="88"/>
        <v>0</v>
      </c>
      <c r="JQ53">
        <f t="shared" si="88"/>
        <v>0</v>
      </c>
      <c r="JR53">
        <f t="shared" si="88"/>
        <v>0</v>
      </c>
      <c r="JS53">
        <f t="shared" si="88"/>
        <v>0</v>
      </c>
      <c r="JT53">
        <f t="shared" ca="1" si="88"/>
        <v>0</v>
      </c>
      <c r="JU53">
        <f t="shared" ca="1" si="89"/>
        <v>0</v>
      </c>
      <c r="JV53">
        <f t="shared" ca="1" si="89"/>
        <v>0</v>
      </c>
      <c r="JW53">
        <f t="shared" ca="1" si="89"/>
        <v>0</v>
      </c>
      <c r="JX53">
        <f t="shared" ca="1" si="89"/>
        <v>0</v>
      </c>
      <c r="JY53">
        <f t="shared" ca="1" si="89"/>
        <v>0</v>
      </c>
      <c r="JZ53">
        <f t="shared" ca="1" si="89"/>
        <v>0</v>
      </c>
      <c r="KA53">
        <f t="shared" ca="1" si="89"/>
        <v>0</v>
      </c>
      <c r="KB53">
        <f t="shared" ca="1" si="89"/>
        <v>0</v>
      </c>
      <c r="KC53">
        <f t="shared" ca="1" si="89"/>
        <v>0</v>
      </c>
      <c r="KD53">
        <f t="shared" ca="1" si="89"/>
        <v>0</v>
      </c>
      <c r="KE53">
        <f t="shared" ca="1" si="89"/>
        <v>0</v>
      </c>
      <c r="KF53">
        <f t="shared" ca="1" si="89"/>
        <v>0</v>
      </c>
      <c r="KG53">
        <f t="shared" ca="1" si="89"/>
        <v>0</v>
      </c>
      <c r="KH53">
        <f t="shared" ca="1" si="89"/>
        <v>0</v>
      </c>
      <c r="KI53">
        <f t="shared" ca="1" si="89"/>
        <v>0</v>
      </c>
      <c r="KJ53">
        <f t="shared" ca="1" si="89"/>
        <v>0</v>
      </c>
      <c r="KK53">
        <f t="shared" ca="1" si="90"/>
        <v>0</v>
      </c>
      <c r="KL53">
        <f t="shared" ca="1" si="90"/>
        <v>0</v>
      </c>
      <c r="KM53">
        <f t="shared" ca="1" si="90"/>
        <v>0</v>
      </c>
      <c r="KN53">
        <f t="shared" ca="1" si="90"/>
        <v>0</v>
      </c>
      <c r="KO53">
        <f t="shared" ca="1" si="90"/>
        <v>0</v>
      </c>
      <c r="KP53">
        <f t="shared" ca="1" si="90"/>
        <v>0</v>
      </c>
      <c r="KQ53">
        <f t="shared" ca="1" si="90"/>
        <v>0</v>
      </c>
      <c r="KR53">
        <f t="shared" ca="1" si="90"/>
        <v>0</v>
      </c>
      <c r="KS53">
        <f t="shared" ca="1" si="90"/>
        <v>0</v>
      </c>
      <c r="KT53">
        <f t="shared" ca="1" si="90"/>
        <v>0</v>
      </c>
      <c r="KU53">
        <f t="shared" ca="1" si="90"/>
        <v>0</v>
      </c>
      <c r="KV53">
        <f t="shared" ca="1" si="90"/>
        <v>0</v>
      </c>
      <c r="KW53">
        <f t="shared" ca="1" si="90"/>
        <v>0</v>
      </c>
      <c r="KX53">
        <f t="shared" si="90"/>
        <v>0</v>
      </c>
      <c r="KY53">
        <f t="shared" si="90"/>
        <v>0</v>
      </c>
      <c r="KZ53">
        <f t="shared" si="90"/>
        <v>0</v>
      </c>
      <c r="LA53">
        <f t="shared" si="91"/>
        <v>0</v>
      </c>
      <c r="LB53">
        <f t="shared" si="91"/>
        <v>0</v>
      </c>
      <c r="LC53">
        <f t="shared" si="91"/>
        <v>0</v>
      </c>
      <c r="LD53">
        <f t="shared" si="91"/>
        <v>0</v>
      </c>
      <c r="LE53">
        <f t="shared" si="91"/>
        <v>0</v>
      </c>
      <c r="LF53">
        <f t="shared" si="91"/>
        <v>0</v>
      </c>
      <c r="LG53">
        <f t="shared" si="91"/>
        <v>0</v>
      </c>
      <c r="LH53">
        <f t="shared" si="91"/>
        <v>0</v>
      </c>
      <c r="LI53">
        <f t="shared" si="91"/>
        <v>0</v>
      </c>
      <c r="LJ53">
        <f t="shared" si="91"/>
        <v>0</v>
      </c>
      <c r="LK53">
        <f t="shared" si="91"/>
        <v>0</v>
      </c>
      <c r="LL53">
        <f t="shared" si="91"/>
        <v>0</v>
      </c>
      <c r="LM53">
        <f t="shared" si="91"/>
        <v>0</v>
      </c>
      <c r="LN53">
        <f t="shared" si="91"/>
        <v>0</v>
      </c>
      <c r="LO53">
        <f t="shared" si="91"/>
        <v>0</v>
      </c>
      <c r="LP53">
        <f t="shared" si="91"/>
        <v>0</v>
      </c>
      <c r="LQ53">
        <f t="shared" si="71"/>
        <v>0</v>
      </c>
      <c r="LR53">
        <f t="shared" si="71"/>
        <v>0</v>
      </c>
      <c r="LS53">
        <f t="shared" si="71"/>
        <v>0</v>
      </c>
      <c r="LT53">
        <f t="shared" si="71"/>
        <v>0</v>
      </c>
      <c r="LU53">
        <f t="shared" si="71"/>
        <v>0</v>
      </c>
      <c r="LV53">
        <f t="shared" si="71"/>
        <v>0</v>
      </c>
      <c r="LW53">
        <f t="shared" si="71"/>
        <v>0</v>
      </c>
      <c r="LX53">
        <f t="shared" si="71"/>
        <v>0</v>
      </c>
      <c r="LY53">
        <f t="shared" si="71"/>
        <v>0</v>
      </c>
      <c r="LZ53">
        <f t="shared" si="71"/>
        <v>0</v>
      </c>
      <c r="MA53">
        <f t="shared" si="71"/>
        <v>0</v>
      </c>
      <c r="MB53">
        <f t="shared" si="71"/>
        <v>0</v>
      </c>
      <c r="MC53">
        <f t="shared" si="71"/>
        <v>0</v>
      </c>
      <c r="MD53">
        <f t="shared" si="71"/>
        <v>0</v>
      </c>
      <c r="ME53">
        <f t="shared" si="65"/>
        <v>0</v>
      </c>
      <c r="MF53">
        <f t="shared" si="65"/>
        <v>0</v>
      </c>
      <c r="MG53">
        <f t="shared" si="65"/>
        <v>0</v>
      </c>
      <c r="MH53">
        <f t="shared" si="65"/>
        <v>0</v>
      </c>
      <c r="MI53">
        <f t="shared" si="65"/>
        <v>0</v>
      </c>
      <c r="MJ53">
        <f t="shared" si="65"/>
        <v>0</v>
      </c>
      <c r="MK53">
        <f t="shared" si="65"/>
        <v>0</v>
      </c>
      <c r="ML53">
        <f t="shared" si="65"/>
        <v>0</v>
      </c>
      <c r="MM53">
        <f t="shared" si="65"/>
        <v>0</v>
      </c>
      <c r="MN53">
        <f t="shared" si="65"/>
        <v>0</v>
      </c>
      <c r="MO53">
        <f t="shared" si="65"/>
        <v>0</v>
      </c>
      <c r="MP53">
        <f t="shared" si="66"/>
        <v>0</v>
      </c>
      <c r="MQ53">
        <f t="shared" si="66"/>
        <v>0</v>
      </c>
      <c r="MR53">
        <f t="shared" si="66"/>
        <v>0</v>
      </c>
      <c r="MS53">
        <f t="shared" si="66"/>
        <v>0</v>
      </c>
      <c r="MT53">
        <f t="shared" si="66"/>
        <v>0</v>
      </c>
      <c r="MU53">
        <f t="shared" si="66"/>
        <v>0</v>
      </c>
      <c r="MV53">
        <f t="shared" si="66"/>
        <v>0</v>
      </c>
      <c r="MW53">
        <f t="shared" si="66"/>
        <v>0</v>
      </c>
      <c r="MX53">
        <f t="shared" si="66"/>
        <v>0</v>
      </c>
      <c r="MY53">
        <f t="shared" si="66"/>
        <v>0</v>
      </c>
      <c r="MZ53">
        <f t="shared" si="66"/>
        <v>0</v>
      </c>
      <c r="NA53">
        <f t="shared" si="66"/>
        <v>0</v>
      </c>
      <c r="NB53">
        <f t="shared" si="66"/>
        <v>0</v>
      </c>
      <c r="NC53">
        <f t="shared" si="66"/>
        <v>0</v>
      </c>
      <c r="ND53">
        <f t="shared" si="66"/>
        <v>0</v>
      </c>
      <c r="NE53">
        <f t="shared" si="66"/>
        <v>0</v>
      </c>
    </row>
    <row r="54" spans="1:369" x14ac:dyDescent="0.35">
      <c r="A54" t="s">
        <v>372</v>
      </c>
      <c r="B54">
        <f ca="1">IF(Toolkit!E43="Basic (B)",1,IF(Toolkit!E43="Medium-Low (ML)",2,IF(Toolkit!E43="Medium-High (MH)",3,IF(Toolkit!E43="High (H)",4,0))))</f>
        <v>0</v>
      </c>
      <c r="C54">
        <v>1</v>
      </c>
      <c r="D54">
        <f t="shared" si="53"/>
        <v>8.3333332638888882E-2</v>
      </c>
      <c r="E54">
        <f t="shared" ref="E54:E55" si="92">F53</f>
        <v>300.00000049999994</v>
      </c>
      <c r="F54">
        <f>360*SUM($D$43:D54)</f>
        <v>330.00000024999991</v>
      </c>
      <c r="H54" t="s">
        <v>722</v>
      </c>
      <c r="I54">
        <f t="shared" si="72"/>
        <v>0</v>
      </c>
      <c r="J54">
        <f t="shared" si="72"/>
        <v>0</v>
      </c>
      <c r="K54">
        <f t="shared" si="72"/>
        <v>0</v>
      </c>
      <c r="L54">
        <f t="shared" si="72"/>
        <v>0</v>
      </c>
      <c r="M54">
        <f t="shared" si="72"/>
        <v>0</v>
      </c>
      <c r="N54">
        <f t="shared" si="72"/>
        <v>0</v>
      </c>
      <c r="O54">
        <f t="shared" si="72"/>
        <v>0</v>
      </c>
      <c r="P54">
        <f t="shared" si="72"/>
        <v>0</v>
      </c>
      <c r="Q54">
        <f t="shared" si="72"/>
        <v>0</v>
      </c>
      <c r="R54">
        <f t="shared" si="72"/>
        <v>0</v>
      </c>
      <c r="S54">
        <f t="shared" si="72"/>
        <v>0</v>
      </c>
      <c r="T54">
        <f t="shared" si="72"/>
        <v>0</v>
      </c>
      <c r="U54">
        <f t="shared" si="72"/>
        <v>0</v>
      </c>
      <c r="V54">
        <f t="shared" si="72"/>
        <v>0</v>
      </c>
      <c r="W54">
        <f t="shared" si="72"/>
        <v>0</v>
      </c>
      <c r="X54">
        <f t="shared" si="72"/>
        <v>0</v>
      </c>
      <c r="Y54">
        <f t="shared" si="73"/>
        <v>0</v>
      </c>
      <c r="Z54">
        <f t="shared" si="73"/>
        <v>0</v>
      </c>
      <c r="AA54">
        <f t="shared" si="73"/>
        <v>0</v>
      </c>
      <c r="AB54">
        <f t="shared" si="73"/>
        <v>0</v>
      </c>
      <c r="AC54">
        <f t="shared" si="73"/>
        <v>0</v>
      </c>
      <c r="AD54">
        <f t="shared" si="73"/>
        <v>0</v>
      </c>
      <c r="AE54">
        <f t="shared" si="73"/>
        <v>0</v>
      </c>
      <c r="AF54">
        <f t="shared" si="73"/>
        <v>0</v>
      </c>
      <c r="AG54">
        <f t="shared" si="73"/>
        <v>0</v>
      </c>
      <c r="AH54">
        <f t="shared" si="73"/>
        <v>0</v>
      </c>
      <c r="AI54">
        <f t="shared" si="73"/>
        <v>0</v>
      </c>
      <c r="AJ54">
        <f t="shared" si="73"/>
        <v>0</v>
      </c>
      <c r="AK54">
        <f t="shared" si="73"/>
        <v>0</v>
      </c>
      <c r="AL54">
        <f t="shared" si="73"/>
        <v>0</v>
      </c>
      <c r="AM54">
        <f t="shared" si="73"/>
        <v>0</v>
      </c>
      <c r="AN54">
        <f t="shared" si="73"/>
        <v>0</v>
      </c>
      <c r="AO54">
        <f t="shared" si="74"/>
        <v>0</v>
      </c>
      <c r="AP54">
        <f t="shared" si="74"/>
        <v>0</v>
      </c>
      <c r="AQ54">
        <f t="shared" si="74"/>
        <v>0</v>
      </c>
      <c r="AR54">
        <f t="shared" si="74"/>
        <v>0</v>
      </c>
      <c r="AS54">
        <f t="shared" si="74"/>
        <v>0</v>
      </c>
      <c r="AT54">
        <f t="shared" si="74"/>
        <v>0</v>
      </c>
      <c r="AU54">
        <f t="shared" si="74"/>
        <v>0</v>
      </c>
      <c r="AV54">
        <f t="shared" si="74"/>
        <v>0</v>
      </c>
      <c r="AW54">
        <f t="shared" si="74"/>
        <v>0</v>
      </c>
      <c r="AX54">
        <f t="shared" si="74"/>
        <v>0</v>
      </c>
      <c r="AY54">
        <f t="shared" si="74"/>
        <v>0</v>
      </c>
      <c r="AZ54">
        <f t="shared" si="74"/>
        <v>0</v>
      </c>
      <c r="BA54">
        <f t="shared" si="74"/>
        <v>0</v>
      </c>
      <c r="BB54">
        <f t="shared" si="74"/>
        <v>0</v>
      </c>
      <c r="BC54">
        <f t="shared" si="74"/>
        <v>0</v>
      </c>
      <c r="BD54">
        <f t="shared" si="74"/>
        <v>0</v>
      </c>
      <c r="BE54">
        <f t="shared" si="75"/>
        <v>0</v>
      </c>
      <c r="BF54">
        <f t="shared" si="75"/>
        <v>0</v>
      </c>
      <c r="BG54">
        <f t="shared" si="75"/>
        <v>0</v>
      </c>
      <c r="BH54">
        <f t="shared" si="75"/>
        <v>0</v>
      </c>
      <c r="BI54">
        <f t="shared" si="75"/>
        <v>0</v>
      </c>
      <c r="BJ54">
        <f t="shared" si="75"/>
        <v>0</v>
      </c>
      <c r="BK54">
        <f t="shared" si="75"/>
        <v>0</v>
      </c>
      <c r="BL54">
        <f t="shared" si="75"/>
        <v>0</v>
      </c>
      <c r="BM54">
        <f t="shared" si="75"/>
        <v>0</v>
      </c>
      <c r="BN54">
        <f t="shared" si="75"/>
        <v>0</v>
      </c>
      <c r="BO54">
        <f t="shared" si="75"/>
        <v>0</v>
      </c>
      <c r="BP54">
        <f t="shared" si="75"/>
        <v>0</v>
      </c>
      <c r="BQ54">
        <f t="shared" si="75"/>
        <v>0</v>
      </c>
      <c r="BR54">
        <f t="shared" si="75"/>
        <v>0</v>
      </c>
      <c r="BS54">
        <f t="shared" si="75"/>
        <v>0</v>
      </c>
      <c r="BT54">
        <f t="shared" si="75"/>
        <v>0</v>
      </c>
      <c r="BU54">
        <f t="shared" si="76"/>
        <v>0</v>
      </c>
      <c r="BV54">
        <f t="shared" si="76"/>
        <v>0</v>
      </c>
      <c r="BW54">
        <f t="shared" si="76"/>
        <v>0</v>
      </c>
      <c r="BX54">
        <f t="shared" si="76"/>
        <v>0</v>
      </c>
      <c r="BY54">
        <f t="shared" si="76"/>
        <v>0</v>
      </c>
      <c r="BZ54">
        <f t="shared" si="76"/>
        <v>0</v>
      </c>
      <c r="CA54">
        <f t="shared" si="76"/>
        <v>0</v>
      </c>
      <c r="CB54">
        <f t="shared" si="76"/>
        <v>0</v>
      </c>
      <c r="CC54">
        <f t="shared" si="76"/>
        <v>0</v>
      </c>
      <c r="CD54">
        <f t="shared" si="76"/>
        <v>0</v>
      </c>
      <c r="CE54">
        <f t="shared" si="76"/>
        <v>0</v>
      </c>
      <c r="CF54">
        <f t="shared" si="76"/>
        <v>0</v>
      </c>
      <c r="CG54">
        <f t="shared" si="76"/>
        <v>0</v>
      </c>
      <c r="CH54">
        <f t="shared" si="76"/>
        <v>0</v>
      </c>
      <c r="CI54">
        <f t="shared" si="76"/>
        <v>0</v>
      </c>
      <c r="CJ54">
        <f t="shared" si="76"/>
        <v>0</v>
      </c>
      <c r="CK54">
        <f t="shared" si="77"/>
        <v>0</v>
      </c>
      <c r="CL54">
        <f t="shared" si="77"/>
        <v>0</v>
      </c>
      <c r="CM54">
        <f t="shared" si="77"/>
        <v>0</v>
      </c>
      <c r="CN54">
        <f t="shared" si="77"/>
        <v>0</v>
      </c>
      <c r="CO54">
        <f t="shared" si="77"/>
        <v>0</v>
      </c>
      <c r="CP54">
        <f t="shared" si="77"/>
        <v>0</v>
      </c>
      <c r="CQ54">
        <f t="shared" si="77"/>
        <v>0</v>
      </c>
      <c r="CR54">
        <f t="shared" si="77"/>
        <v>0</v>
      </c>
      <c r="CS54">
        <f t="shared" si="77"/>
        <v>0</v>
      </c>
      <c r="CT54">
        <f t="shared" si="77"/>
        <v>0</v>
      </c>
      <c r="CU54">
        <f t="shared" si="77"/>
        <v>0</v>
      </c>
      <c r="CV54">
        <f t="shared" si="77"/>
        <v>0</v>
      </c>
      <c r="CW54">
        <f t="shared" si="77"/>
        <v>0</v>
      </c>
      <c r="CX54">
        <f t="shared" si="77"/>
        <v>0</v>
      </c>
      <c r="CY54">
        <f t="shared" si="77"/>
        <v>0</v>
      </c>
      <c r="CZ54">
        <f t="shared" si="77"/>
        <v>0</v>
      </c>
      <c r="DA54">
        <f t="shared" si="78"/>
        <v>0</v>
      </c>
      <c r="DB54">
        <f t="shared" si="78"/>
        <v>0</v>
      </c>
      <c r="DC54">
        <f t="shared" si="78"/>
        <v>0</v>
      </c>
      <c r="DD54">
        <f t="shared" si="78"/>
        <v>0</v>
      </c>
      <c r="DE54">
        <f t="shared" si="78"/>
        <v>0</v>
      </c>
      <c r="DF54">
        <f t="shared" si="78"/>
        <v>0</v>
      </c>
      <c r="DG54">
        <f t="shared" si="78"/>
        <v>0</v>
      </c>
      <c r="DH54">
        <f t="shared" si="78"/>
        <v>0</v>
      </c>
      <c r="DI54">
        <f t="shared" si="78"/>
        <v>0</v>
      </c>
      <c r="DJ54">
        <f t="shared" si="78"/>
        <v>0</v>
      </c>
      <c r="DK54">
        <f t="shared" si="78"/>
        <v>0</v>
      </c>
      <c r="DL54">
        <f t="shared" si="78"/>
        <v>0</v>
      </c>
      <c r="DM54">
        <f t="shared" si="78"/>
        <v>0</v>
      </c>
      <c r="DN54">
        <f t="shared" si="78"/>
        <v>0</v>
      </c>
      <c r="DO54">
        <f t="shared" si="78"/>
        <v>0</v>
      </c>
      <c r="DP54">
        <f t="shared" si="78"/>
        <v>0</v>
      </c>
      <c r="DQ54">
        <f t="shared" si="79"/>
        <v>0</v>
      </c>
      <c r="DR54">
        <f t="shared" si="79"/>
        <v>0</v>
      </c>
      <c r="DS54">
        <f t="shared" si="79"/>
        <v>0</v>
      </c>
      <c r="DT54">
        <f t="shared" si="79"/>
        <v>0</v>
      </c>
      <c r="DU54">
        <f t="shared" si="79"/>
        <v>0</v>
      </c>
      <c r="DV54">
        <f t="shared" si="79"/>
        <v>0</v>
      </c>
      <c r="DW54">
        <f t="shared" si="79"/>
        <v>0</v>
      </c>
      <c r="DX54">
        <f t="shared" si="79"/>
        <v>0</v>
      </c>
      <c r="DY54">
        <f t="shared" si="79"/>
        <v>0</v>
      </c>
      <c r="DZ54">
        <f t="shared" si="79"/>
        <v>0</v>
      </c>
      <c r="EA54">
        <f t="shared" si="79"/>
        <v>0</v>
      </c>
      <c r="EB54">
        <f t="shared" si="79"/>
        <v>0</v>
      </c>
      <c r="EC54">
        <f t="shared" si="79"/>
        <v>0</v>
      </c>
      <c r="ED54">
        <f t="shared" si="79"/>
        <v>0</v>
      </c>
      <c r="EE54">
        <f t="shared" si="79"/>
        <v>0</v>
      </c>
      <c r="EF54">
        <f t="shared" si="79"/>
        <v>0</v>
      </c>
      <c r="EG54">
        <f t="shared" si="80"/>
        <v>0</v>
      </c>
      <c r="EH54">
        <f t="shared" si="80"/>
        <v>0</v>
      </c>
      <c r="EI54">
        <f t="shared" si="80"/>
        <v>0</v>
      </c>
      <c r="EJ54">
        <f t="shared" si="80"/>
        <v>0</v>
      </c>
      <c r="EK54">
        <f t="shared" si="80"/>
        <v>0</v>
      </c>
      <c r="EL54">
        <f t="shared" si="80"/>
        <v>0</v>
      </c>
      <c r="EM54">
        <f t="shared" si="80"/>
        <v>0</v>
      </c>
      <c r="EN54">
        <f t="shared" si="80"/>
        <v>0</v>
      </c>
      <c r="EO54">
        <f t="shared" si="80"/>
        <v>0</v>
      </c>
      <c r="EP54">
        <f t="shared" si="80"/>
        <v>0</v>
      </c>
      <c r="EQ54">
        <f t="shared" si="80"/>
        <v>0</v>
      </c>
      <c r="ER54">
        <f t="shared" si="80"/>
        <v>0</v>
      </c>
      <c r="ES54">
        <f t="shared" si="80"/>
        <v>0</v>
      </c>
      <c r="ET54">
        <f t="shared" si="80"/>
        <v>0</v>
      </c>
      <c r="EU54">
        <f t="shared" si="80"/>
        <v>0</v>
      </c>
      <c r="EV54">
        <f t="shared" si="80"/>
        <v>0</v>
      </c>
      <c r="EW54">
        <f t="shared" si="81"/>
        <v>0</v>
      </c>
      <c r="EX54">
        <f t="shared" si="81"/>
        <v>0</v>
      </c>
      <c r="EY54">
        <f t="shared" si="81"/>
        <v>0</v>
      </c>
      <c r="EZ54">
        <f t="shared" si="81"/>
        <v>0</v>
      </c>
      <c r="FA54">
        <f t="shared" si="81"/>
        <v>0</v>
      </c>
      <c r="FB54">
        <f t="shared" si="81"/>
        <v>0</v>
      </c>
      <c r="FC54">
        <f t="shared" si="81"/>
        <v>0</v>
      </c>
      <c r="FD54">
        <f t="shared" si="81"/>
        <v>0</v>
      </c>
      <c r="FE54">
        <f t="shared" si="81"/>
        <v>0</v>
      </c>
      <c r="FF54">
        <f t="shared" si="81"/>
        <v>0</v>
      </c>
      <c r="FG54">
        <f t="shared" si="81"/>
        <v>0</v>
      </c>
      <c r="FH54">
        <f t="shared" si="81"/>
        <v>0</v>
      </c>
      <c r="FI54">
        <f t="shared" si="81"/>
        <v>0</v>
      </c>
      <c r="FJ54">
        <f t="shared" si="81"/>
        <v>0</v>
      </c>
      <c r="FK54">
        <f t="shared" si="81"/>
        <v>0</v>
      </c>
      <c r="FL54">
        <f t="shared" si="81"/>
        <v>0</v>
      </c>
      <c r="FM54">
        <f t="shared" si="82"/>
        <v>0</v>
      </c>
      <c r="FN54">
        <f t="shared" si="82"/>
        <v>0</v>
      </c>
      <c r="FO54">
        <f t="shared" si="82"/>
        <v>0</v>
      </c>
      <c r="FP54">
        <f t="shared" si="82"/>
        <v>0</v>
      </c>
      <c r="FQ54">
        <f t="shared" si="82"/>
        <v>0</v>
      </c>
      <c r="FR54">
        <f t="shared" si="82"/>
        <v>0</v>
      </c>
      <c r="FS54">
        <f t="shared" si="82"/>
        <v>0</v>
      </c>
      <c r="FT54">
        <f t="shared" si="82"/>
        <v>0</v>
      </c>
      <c r="FU54">
        <f t="shared" si="82"/>
        <v>0</v>
      </c>
      <c r="FV54">
        <f t="shared" si="82"/>
        <v>0</v>
      </c>
      <c r="FW54">
        <f t="shared" si="82"/>
        <v>0</v>
      </c>
      <c r="FX54">
        <f t="shared" si="82"/>
        <v>0</v>
      </c>
      <c r="FY54">
        <f t="shared" si="82"/>
        <v>0</v>
      </c>
      <c r="FZ54">
        <f t="shared" si="82"/>
        <v>0</v>
      </c>
      <c r="GA54">
        <f t="shared" si="82"/>
        <v>0</v>
      </c>
      <c r="GB54">
        <f t="shared" si="82"/>
        <v>0</v>
      </c>
      <c r="GC54">
        <f t="shared" si="83"/>
        <v>0</v>
      </c>
      <c r="GD54">
        <f t="shared" si="83"/>
        <v>0</v>
      </c>
      <c r="GE54">
        <f t="shared" si="83"/>
        <v>0</v>
      </c>
      <c r="GF54">
        <f t="shared" si="83"/>
        <v>0</v>
      </c>
      <c r="GG54">
        <f t="shared" si="83"/>
        <v>0</v>
      </c>
      <c r="GH54">
        <f t="shared" si="83"/>
        <v>0</v>
      </c>
      <c r="GI54">
        <f t="shared" si="83"/>
        <v>0</v>
      </c>
      <c r="GJ54">
        <f t="shared" si="83"/>
        <v>0</v>
      </c>
      <c r="GK54">
        <f t="shared" si="83"/>
        <v>0</v>
      </c>
      <c r="GL54">
        <f t="shared" si="83"/>
        <v>0</v>
      </c>
      <c r="GM54">
        <f t="shared" si="83"/>
        <v>0</v>
      </c>
      <c r="GN54">
        <f t="shared" si="83"/>
        <v>0</v>
      </c>
      <c r="GO54">
        <f t="shared" si="83"/>
        <v>0</v>
      </c>
      <c r="GP54">
        <f t="shared" si="83"/>
        <v>0</v>
      </c>
      <c r="GQ54">
        <f t="shared" si="83"/>
        <v>0</v>
      </c>
      <c r="GR54">
        <f t="shared" si="83"/>
        <v>0</v>
      </c>
      <c r="GS54">
        <f t="shared" si="84"/>
        <v>0</v>
      </c>
      <c r="GT54">
        <f t="shared" si="84"/>
        <v>0</v>
      </c>
      <c r="GU54">
        <f t="shared" si="84"/>
        <v>0</v>
      </c>
      <c r="GV54">
        <f t="shared" si="84"/>
        <v>0</v>
      </c>
      <c r="GW54">
        <f t="shared" si="84"/>
        <v>0</v>
      </c>
      <c r="GX54">
        <f t="shared" si="84"/>
        <v>0</v>
      </c>
      <c r="GY54">
        <f t="shared" si="84"/>
        <v>0</v>
      </c>
      <c r="GZ54">
        <f t="shared" si="84"/>
        <v>0</v>
      </c>
      <c r="HA54">
        <f t="shared" si="84"/>
        <v>0</v>
      </c>
      <c r="HB54">
        <f t="shared" si="84"/>
        <v>0</v>
      </c>
      <c r="HC54">
        <f t="shared" si="84"/>
        <v>0</v>
      </c>
      <c r="HD54">
        <f t="shared" si="84"/>
        <v>0</v>
      </c>
      <c r="HE54">
        <f t="shared" si="84"/>
        <v>0</v>
      </c>
      <c r="HF54">
        <f t="shared" si="84"/>
        <v>0</v>
      </c>
      <c r="HG54">
        <f t="shared" si="84"/>
        <v>0</v>
      </c>
      <c r="HH54">
        <f t="shared" si="84"/>
        <v>0</v>
      </c>
      <c r="HI54">
        <f t="shared" si="85"/>
        <v>0</v>
      </c>
      <c r="HJ54">
        <f t="shared" si="85"/>
        <v>0</v>
      </c>
      <c r="HK54">
        <f t="shared" si="85"/>
        <v>0</v>
      </c>
      <c r="HL54">
        <f t="shared" si="85"/>
        <v>0</v>
      </c>
      <c r="HM54">
        <f t="shared" si="85"/>
        <v>0</v>
      </c>
      <c r="HN54">
        <f t="shared" si="85"/>
        <v>0</v>
      </c>
      <c r="HO54">
        <f t="shared" si="85"/>
        <v>0</v>
      </c>
      <c r="HP54">
        <f t="shared" si="85"/>
        <v>0</v>
      </c>
      <c r="HQ54">
        <f t="shared" si="85"/>
        <v>0</v>
      </c>
      <c r="HR54">
        <f t="shared" si="85"/>
        <v>0</v>
      </c>
      <c r="HS54">
        <f t="shared" si="85"/>
        <v>0</v>
      </c>
      <c r="HT54">
        <f t="shared" si="85"/>
        <v>0</v>
      </c>
      <c r="HU54">
        <f t="shared" si="85"/>
        <v>0</v>
      </c>
      <c r="HV54">
        <f t="shared" si="85"/>
        <v>0</v>
      </c>
      <c r="HW54">
        <f t="shared" si="85"/>
        <v>0</v>
      </c>
      <c r="HX54">
        <f t="shared" si="85"/>
        <v>0</v>
      </c>
      <c r="HY54">
        <f t="shared" si="86"/>
        <v>0</v>
      </c>
      <c r="HZ54">
        <f t="shared" si="86"/>
        <v>0</v>
      </c>
      <c r="IA54">
        <f t="shared" si="86"/>
        <v>0</v>
      </c>
      <c r="IB54">
        <f t="shared" si="86"/>
        <v>0</v>
      </c>
      <c r="IC54">
        <f t="shared" si="86"/>
        <v>0</v>
      </c>
      <c r="ID54">
        <f t="shared" si="86"/>
        <v>0</v>
      </c>
      <c r="IE54">
        <f t="shared" si="86"/>
        <v>0</v>
      </c>
      <c r="IF54">
        <f t="shared" si="86"/>
        <v>0</v>
      </c>
      <c r="IG54">
        <f t="shared" si="86"/>
        <v>0</v>
      </c>
      <c r="IH54">
        <f t="shared" si="86"/>
        <v>0</v>
      </c>
      <c r="II54">
        <f t="shared" si="86"/>
        <v>0</v>
      </c>
      <c r="IJ54">
        <f t="shared" si="86"/>
        <v>0</v>
      </c>
      <c r="IK54">
        <f t="shared" si="86"/>
        <v>0</v>
      </c>
      <c r="IL54">
        <f t="shared" si="86"/>
        <v>0</v>
      </c>
      <c r="IM54">
        <f t="shared" si="86"/>
        <v>0</v>
      </c>
      <c r="IN54">
        <f t="shared" si="86"/>
        <v>0</v>
      </c>
      <c r="IO54">
        <f t="shared" si="87"/>
        <v>0</v>
      </c>
      <c r="IP54">
        <f t="shared" si="87"/>
        <v>0</v>
      </c>
      <c r="IQ54">
        <f t="shared" si="87"/>
        <v>0</v>
      </c>
      <c r="IR54">
        <f t="shared" si="87"/>
        <v>0</v>
      </c>
      <c r="IS54">
        <f t="shared" si="87"/>
        <v>0</v>
      </c>
      <c r="IT54">
        <f t="shared" si="87"/>
        <v>0</v>
      </c>
      <c r="IU54">
        <f t="shared" si="87"/>
        <v>0</v>
      </c>
      <c r="IV54">
        <f t="shared" si="87"/>
        <v>0</v>
      </c>
      <c r="IW54">
        <f t="shared" si="87"/>
        <v>0</v>
      </c>
      <c r="IX54">
        <f t="shared" si="87"/>
        <v>0</v>
      </c>
      <c r="IY54">
        <f t="shared" si="87"/>
        <v>0</v>
      </c>
      <c r="IZ54">
        <f t="shared" si="87"/>
        <v>0</v>
      </c>
      <c r="JA54">
        <f t="shared" si="87"/>
        <v>0</v>
      </c>
      <c r="JB54">
        <f t="shared" si="87"/>
        <v>0</v>
      </c>
      <c r="JC54">
        <f t="shared" si="87"/>
        <v>0</v>
      </c>
      <c r="JD54">
        <f t="shared" si="87"/>
        <v>0</v>
      </c>
      <c r="JE54">
        <f t="shared" si="88"/>
        <v>0</v>
      </c>
      <c r="JF54">
        <f t="shared" si="88"/>
        <v>0</v>
      </c>
      <c r="JG54">
        <f t="shared" si="88"/>
        <v>0</v>
      </c>
      <c r="JH54">
        <f t="shared" si="88"/>
        <v>0</v>
      </c>
      <c r="JI54">
        <f t="shared" si="88"/>
        <v>0</v>
      </c>
      <c r="JJ54">
        <f t="shared" si="88"/>
        <v>0</v>
      </c>
      <c r="JK54">
        <f t="shared" si="88"/>
        <v>0</v>
      </c>
      <c r="JL54">
        <f t="shared" si="88"/>
        <v>0</v>
      </c>
      <c r="JM54">
        <f t="shared" si="88"/>
        <v>0</v>
      </c>
      <c r="JN54">
        <f t="shared" si="88"/>
        <v>0</v>
      </c>
      <c r="JO54">
        <f t="shared" si="88"/>
        <v>0</v>
      </c>
      <c r="JP54">
        <f t="shared" si="88"/>
        <v>0</v>
      </c>
      <c r="JQ54">
        <f t="shared" si="88"/>
        <v>0</v>
      </c>
      <c r="JR54">
        <f t="shared" si="88"/>
        <v>0</v>
      </c>
      <c r="JS54">
        <f t="shared" si="88"/>
        <v>0</v>
      </c>
      <c r="JT54">
        <f t="shared" si="88"/>
        <v>0</v>
      </c>
      <c r="JU54">
        <f t="shared" si="89"/>
        <v>0</v>
      </c>
      <c r="JV54">
        <f t="shared" si="89"/>
        <v>0</v>
      </c>
      <c r="JW54">
        <f t="shared" si="89"/>
        <v>0</v>
      </c>
      <c r="JX54">
        <f t="shared" si="89"/>
        <v>0</v>
      </c>
      <c r="JY54">
        <f t="shared" si="89"/>
        <v>0</v>
      </c>
      <c r="JZ54">
        <f t="shared" si="89"/>
        <v>0</v>
      </c>
      <c r="KA54">
        <f t="shared" si="89"/>
        <v>0</v>
      </c>
      <c r="KB54">
        <f t="shared" si="89"/>
        <v>0</v>
      </c>
      <c r="KC54">
        <f t="shared" si="89"/>
        <v>0</v>
      </c>
      <c r="KD54">
        <f t="shared" si="89"/>
        <v>0</v>
      </c>
      <c r="KE54">
        <f t="shared" si="89"/>
        <v>0</v>
      </c>
      <c r="KF54">
        <f t="shared" si="89"/>
        <v>0</v>
      </c>
      <c r="KG54">
        <f t="shared" si="89"/>
        <v>0</v>
      </c>
      <c r="KH54">
        <f t="shared" si="89"/>
        <v>0</v>
      </c>
      <c r="KI54">
        <f t="shared" si="89"/>
        <v>0</v>
      </c>
      <c r="KJ54">
        <f t="shared" si="89"/>
        <v>0</v>
      </c>
      <c r="KK54">
        <f t="shared" si="90"/>
        <v>0</v>
      </c>
      <c r="KL54">
        <f t="shared" si="90"/>
        <v>0</v>
      </c>
      <c r="KM54">
        <f t="shared" si="90"/>
        <v>0</v>
      </c>
      <c r="KN54">
        <f t="shared" si="90"/>
        <v>0</v>
      </c>
      <c r="KO54">
        <f t="shared" si="90"/>
        <v>0</v>
      </c>
      <c r="KP54">
        <f t="shared" si="90"/>
        <v>0</v>
      </c>
      <c r="KQ54">
        <f t="shared" si="90"/>
        <v>0</v>
      </c>
      <c r="KR54">
        <f t="shared" si="90"/>
        <v>0</v>
      </c>
      <c r="KS54">
        <f t="shared" si="90"/>
        <v>0</v>
      </c>
      <c r="KT54">
        <f t="shared" si="90"/>
        <v>0</v>
      </c>
      <c r="KU54">
        <f t="shared" si="90"/>
        <v>0</v>
      </c>
      <c r="KV54">
        <f t="shared" si="90"/>
        <v>0</v>
      </c>
      <c r="KW54">
        <f t="shared" si="90"/>
        <v>0</v>
      </c>
      <c r="KX54">
        <f t="shared" ca="1" si="90"/>
        <v>0</v>
      </c>
      <c r="KY54">
        <f t="shared" ca="1" si="90"/>
        <v>0</v>
      </c>
      <c r="KZ54">
        <f t="shared" ca="1" si="90"/>
        <v>0</v>
      </c>
      <c r="LA54">
        <f t="shared" ca="1" si="91"/>
        <v>0</v>
      </c>
      <c r="LB54">
        <f t="shared" ca="1" si="91"/>
        <v>0</v>
      </c>
      <c r="LC54">
        <f t="shared" ca="1" si="91"/>
        <v>0</v>
      </c>
      <c r="LD54">
        <f t="shared" ca="1" si="91"/>
        <v>0</v>
      </c>
      <c r="LE54">
        <f t="shared" ca="1" si="91"/>
        <v>0</v>
      </c>
      <c r="LF54">
        <f t="shared" ca="1" si="91"/>
        <v>0</v>
      </c>
      <c r="LG54">
        <f t="shared" ca="1" si="91"/>
        <v>0</v>
      </c>
      <c r="LH54">
        <f t="shared" ca="1" si="91"/>
        <v>0</v>
      </c>
      <c r="LI54">
        <f t="shared" ca="1" si="91"/>
        <v>0</v>
      </c>
      <c r="LJ54">
        <f t="shared" ca="1" si="91"/>
        <v>0</v>
      </c>
      <c r="LK54">
        <f t="shared" ca="1" si="91"/>
        <v>0</v>
      </c>
      <c r="LL54">
        <f t="shared" ca="1" si="91"/>
        <v>0</v>
      </c>
      <c r="LM54">
        <f t="shared" ca="1" si="91"/>
        <v>0</v>
      </c>
      <c r="LN54">
        <f t="shared" ca="1" si="91"/>
        <v>0</v>
      </c>
      <c r="LO54">
        <f t="shared" ca="1" si="91"/>
        <v>0</v>
      </c>
      <c r="LP54">
        <f t="shared" ca="1" si="91"/>
        <v>0</v>
      </c>
      <c r="LQ54">
        <f t="shared" ca="1" si="71"/>
        <v>0</v>
      </c>
      <c r="LR54">
        <f t="shared" ca="1" si="71"/>
        <v>0</v>
      </c>
      <c r="LS54">
        <f t="shared" ca="1" si="71"/>
        <v>0</v>
      </c>
      <c r="LT54">
        <f t="shared" ca="1" si="71"/>
        <v>0</v>
      </c>
      <c r="LU54">
        <f t="shared" ca="1" si="71"/>
        <v>0</v>
      </c>
      <c r="LV54">
        <f t="shared" ca="1" si="71"/>
        <v>0</v>
      </c>
      <c r="LW54">
        <f t="shared" ca="1" si="71"/>
        <v>0</v>
      </c>
      <c r="LX54">
        <f t="shared" ca="1" si="71"/>
        <v>0</v>
      </c>
      <c r="LY54">
        <f t="shared" ca="1" si="71"/>
        <v>0</v>
      </c>
      <c r="LZ54">
        <f t="shared" ca="1" si="71"/>
        <v>0</v>
      </c>
      <c r="MA54">
        <f t="shared" ca="1" si="71"/>
        <v>0</v>
      </c>
      <c r="MB54">
        <f t="shared" si="71"/>
        <v>0</v>
      </c>
      <c r="MC54">
        <f t="shared" si="71"/>
        <v>0</v>
      </c>
      <c r="MD54">
        <f t="shared" si="71"/>
        <v>0</v>
      </c>
      <c r="ME54">
        <f t="shared" si="65"/>
        <v>0</v>
      </c>
      <c r="MF54">
        <f t="shared" si="65"/>
        <v>0</v>
      </c>
      <c r="MG54">
        <f t="shared" si="65"/>
        <v>0</v>
      </c>
      <c r="MH54">
        <f t="shared" si="65"/>
        <v>0</v>
      </c>
      <c r="MI54">
        <f t="shared" si="65"/>
        <v>0</v>
      </c>
      <c r="MJ54">
        <f t="shared" si="65"/>
        <v>0</v>
      </c>
      <c r="MK54">
        <f t="shared" si="65"/>
        <v>0</v>
      </c>
      <c r="ML54">
        <f t="shared" si="65"/>
        <v>0</v>
      </c>
      <c r="MM54">
        <f t="shared" si="65"/>
        <v>0</v>
      </c>
      <c r="MN54">
        <f t="shared" si="65"/>
        <v>0</v>
      </c>
      <c r="MO54">
        <f t="shared" si="65"/>
        <v>0</v>
      </c>
      <c r="MP54">
        <f t="shared" si="66"/>
        <v>0</v>
      </c>
      <c r="MQ54">
        <f t="shared" si="66"/>
        <v>0</v>
      </c>
      <c r="MR54">
        <f t="shared" si="66"/>
        <v>0</v>
      </c>
      <c r="MS54">
        <f t="shared" si="66"/>
        <v>0</v>
      </c>
      <c r="MT54">
        <f t="shared" si="66"/>
        <v>0</v>
      </c>
      <c r="MU54">
        <f t="shared" si="66"/>
        <v>0</v>
      </c>
      <c r="MV54">
        <f t="shared" si="66"/>
        <v>0</v>
      </c>
      <c r="MW54">
        <f t="shared" si="66"/>
        <v>0</v>
      </c>
      <c r="MX54">
        <f t="shared" si="66"/>
        <v>0</v>
      </c>
      <c r="MY54">
        <f t="shared" si="66"/>
        <v>0</v>
      </c>
      <c r="MZ54">
        <f t="shared" si="66"/>
        <v>0</v>
      </c>
      <c r="NA54">
        <f t="shared" si="66"/>
        <v>0</v>
      </c>
      <c r="NB54">
        <f t="shared" si="66"/>
        <v>0</v>
      </c>
      <c r="NC54">
        <f t="shared" si="66"/>
        <v>0</v>
      </c>
      <c r="ND54">
        <f t="shared" si="66"/>
        <v>0</v>
      </c>
      <c r="NE54">
        <f t="shared" si="66"/>
        <v>0</v>
      </c>
    </row>
    <row r="55" spans="1:369" x14ac:dyDescent="0.35">
      <c r="A55" t="s">
        <v>373</v>
      </c>
      <c r="B55">
        <f ca="1">IF(Toolkit!E44="Basic (B)",1,IF(Toolkit!E44="Medium-Low (ML)",2,IF(Toolkit!E44="Medium-High (MH)",3,IF(Toolkit!E44="High (H)",4,0))))</f>
        <v>0</v>
      </c>
      <c r="C55">
        <v>1</v>
      </c>
      <c r="D55">
        <f t="shared" si="53"/>
        <v>8.3333332638888882E-2</v>
      </c>
      <c r="E55">
        <f t="shared" si="92"/>
        <v>330.00000024999991</v>
      </c>
      <c r="F55">
        <f>360*SUM($D$43:D55)</f>
        <v>359.99999999999994</v>
      </c>
      <c r="H55" t="s">
        <v>723</v>
      </c>
      <c r="I55">
        <f t="shared" si="72"/>
        <v>0</v>
      </c>
      <c r="J55">
        <f t="shared" si="72"/>
        <v>0</v>
      </c>
      <c r="K55">
        <f t="shared" si="72"/>
        <v>0</v>
      </c>
      <c r="L55">
        <f t="shared" si="72"/>
        <v>0</v>
      </c>
      <c r="M55">
        <f t="shared" si="72"/>
        <v>0</v>
      </c>
      <c r="N55">
        <f t="shared" si="72"/>
        <v>0</v>
      </c>
      <c r="O55">
        <f t="shared" si="72"/>
        <v>0</v>
      </c>
      <c r="P55">
        <f t="shared" si="72"/>
        <v>0</v>
      </c>
      <c r="Q55">
        <f t="shared" si="72"/>
        <v>0</v>
      </c>
      <c r="R55">
        <f t="shared" si="72"/>
        <v>0</v>
      </c>
      <c r="S55">
        <f t="shared" si="72"/>
        <v>0</v>
      </c>
      <c r="T55">
        <f t="shared" si="72"/>
        <v>0</v>
      </c>
      <c r="U55">
        <f t="shared" si="72"/>
        <v>0</v>
      </c>
      <c r="V55">
        <f t="shared" si="72"/>
        <v>0</v>
      </c>
      <c r="W55">
        <f t="shared" si="72"/>
        <v>0</v>
      </c>
      <c r="X55">
        <f t="shared" si="72"/>
        <v>0</v>
      </c>
      <c r="Y55">
        <f t="shared" si="73"/>
        <v>0</v>
      </c>
      <c r="Z55">
        <f t="shared" si="73"/>
        <v>0</v>
      </c>
      <c r="AA55">
        <f t="shared" si="73"/>
        <v>0</v>
      </c>
      <c r="AB55">
        <f t="shared" si="73"/>
        <v>0</v>
      </c>
      <c r="AC55">
        <f t="shared" si="73"/>
        <v>0</v>
      </c>
      <c r="AD55">
        <f t="shared" si="73"/>
        <v>0</v>
      </c>
      <c r="AE55">
        <f t="shared" si="73"/>
        <v>0</v>
      </c>
      <c r="AF55">
        <f t="shared" si="73"/>
        <v>0</v>
      </c>
      <c r="AG55">
        <f t="shared" si="73"/>
        <v>0</v>
      </c>
      <c r="AH55">
        <f t="shared" si="73"/>
        <v>0</v>
      </c>
      <c r="AI55">
        <f t="shared" si="73"/>
        <v>0</v>
      </c>
      <c r="AJ55">
        <f t="shared" si="73"/>
        <v>0</v>
      </c>
      <c r="AK55">
        <f t="shared" si="73"/>
        <v>0</v>
      </c>
      <c r="AL55">
        <f t="shared" si="73"/>
        <v>0</v>
      </c>
      <c r="AM55">
        <f t="shared" si="73"/>
        <v>0</v>
      </c>
      <c r="AN55">
        <f t="shared" si="73"/>
        <v>0</v>
      </c>
      <c r="AO55">
        <f t="shared" si="74"/>
        <v>0</v>
      </c>
      <c r="AP55">
        <f t="shared" si="74"/>
        <v>0</v>
      </c>
      <c r="AQ55">
        <f t="shared" si="74"/>
        <v>0</v>
      </c>
      <c r="AR55">
        <f t="shared" si="74"/>
        <v>0</v>
      </c>
      <c r="AS55">
        <f t="shared" si="74"/>
        <v>0</v>
      </c>
      <c r="AT55">
        <f t="shared" si="74"/>
        <v>0</v>
      </c>
      <c r="AU55">
        <f t="shared" si="74"/>
        <v>0</v>
      </c>
      <c r="AV55">
        <f t="shared" si="74"/>
        <v>0</v>
      </c>
      <c r="AW55">
        <f t="shared" si="74"/>
        <v>0</v>
      </c>
      <c r="AX55">
        <f t="shared" si="74"/>
        <v>0</v>
      </c>
      <c r="AY55">
        <f t="shared" si="74"/>
        <v>0</v>
      </c>
      <c r="AZ55">
        <f t="shared" si="74"/>
        <v>0</v>
      </c>
      <c r="BA55">
        <f t="shared" si="74"/>
        <v>0</v>
      </c>
      <c r="BB55">
        <f t="shared" si="74"/>
        <v>0</v>
      </c>
      <c r="BC55">
        <f t="shared" si="74"/>
        <v>0</v>
      </c>
      <c r="BD55">
        <f t="shared" si="74"/>
        <v>0</v>
      </c>
      <c r="BE55">
        <f t="shared" si="75"/>
        <v>0</v>
      </c>
      <c r="BF55">
        <f t="shared" si="75"/>
        <v>0</v>
      </c>
      <c r="BG55">
        <f t="shared" si="75"/>
        <v>0</v>
      </c>
      <c r="BH55">
        <f t="shared" si="75"/>
        <v>0</v>
      </c>
      <c r="BI55">
        <f t="shared" si="75"/>
        <v>0</v>
      </c>
      <c r="BJ55">
        <f t="shared" si="75"/>
        <v>0</v>
      </c>
      <c r="BK55">
        <f t="shared" si="75"/>
        <v>0</v>
      </c>
      <c r="BL55">
        <f t="shared" si="75"/>
        <v>0</v>
      </c>
      <c r="BM55">
        <f t="shared" si="75"/>
        <v>0</v>
      </c>
      <c r="BN55">
        <f t="shared" si="75"/>
        <v>0</v>
      </c>
      <c r="BO55">
        <f t="shared" si="75"/>
        <v>0</v>
      </c>
      <c r="BP55">
        <f t="shared" si="75"/>
        <v>0</v>
      </c>
      <c r="BQ55">
        <f t="shared" si="75"/>
        <v>0</v>
      </c>
      <c r="BR55">
        <f t="shared" si="75"/>
        <v>0</v>
      </c>
      <c r="BS55">
        <f t="shared" si="75"/>
        <v>0</v>
      </c>
      <c r="BT55">
        <f t="shared" si="75"/>
        <v>0</v>
      </c>
      <c r="BU55">
        <f t="shared" si="76"/>
        <v>0</v>
      </c>
      <c r="BV55">
        <f t="shared" si="76"/>
        <v>0</v>
      </c>
      <c r="BW55">
        <f t="shared" si="76"/>
        <v>0</v>
      </c>
      <c r="BX55">
        <f t="shared" si="76"/>
        <v>0</v>
      </c>
      <c r="BY55">
        <f t="shared" si="76"/>
        <v>0</v>
      </c>
      <c r="BZ55">
        <f t="shared" si="76"/>
        <v>0</v>
      </c>
      <c r="CA55">
        <f t="shared" si="76"/>
        <v>0</v>
      </c>
      <c r="CB55">
        <f t="shared" si="76"/>
        <v>0</v>
      </c>
      <c r="CC55">
        <f t="shared" si="76"/>
        <v>0</v>
      </c>
      <c r="CD55">
        <f t="shared" si="76"/>
        <v>0</v>
      </c>
      <c r="CE55">
        <f t="shared" si="76"/>
        <v>0</v>
      </c>
      <c r="CF55">
        <f t="shared" si="76"/>
        <v>0</v>
      </c>
      <c r="CG55">
        <f t="shared" si="76"/>
        <v>0</v>
      </c>
      <c r="CH55">
        <f t="shared" si="76"/>
        <v>0</v>
      </c>
      <c r="CI55">
        <f t="shared" si="76"/>
        <v>0</v>
      </c>
      <c r="CJ55">
        <f t="shared" si="76"/>
        <v>0</v>
      </c>
      <c r="CK55">
        <f t="shared" si="77"/>
        <v>0</v>
      </c>
      <c r="CL55">
        <f t="shared" si="77"/>
        <v>0</v>
      </c>
      <c r="CM55">
        <f t="shared" si="77"/>
        <v>0</v>
      </c>
      <c r="CN55">
        <f t="shared" si="77"/>
        <v>0</v>
      </c>
      <c r="CO55">
        <f t="shared" si="77"/>
        <v>0</v>
      </c>
      <c r="CP55">
        <f t="shared" si="77"/>
        <v>0</v>
      </c>
      <c r="CQ55">
        <f t="shared" si="77"/>
        <v>0</v>
      </c>
      <c r="CR55">
        <f t="shared" si="77"/>
        <v>0</v>
      </c>
      <c r="CS55">
        <f t="shared" si="77"/>
        <v>0</v>
      </c>
      <c r="CT55">
        <f t="shared" si="77"/>
        <v>0</v>
      </c>
      <c r="CU55">
        <f t="shared" si="77"/>
        <v>0</v>
      </c>
      <c r="CV55">
        <f t="shared" si="77"/>
        <v>0</v>
      </c>
      <c r="CW55">
        <f t="shared" si="77"/>
        <v>0</v>
      </c>
      <c r="CX55">
        <f t="shared" si="77"/>
        <v>0</v>
      </c>
      <c r="CY55">
        <f t="shared" si="77"/>
        <v>0</v>
      </c>
      <c r="CZ55">
        <f t="shared" si="77"/>
        <v>0</v>
      </c>
      <c r="DA55">
        <f t="shared" si="78"/>
        <v>0</v>
      </c>
      <c r="DB55">
        <f t="shared" si="78"/>
        <v>0</v>
      </c>
      <c r="DC55">
        <f t="shared" si="78"/>
        <v>0</v>
      </c>
      <c r="DD55">
        <f t="shared" si="78"/>
        <v>0</v>
      </c>
      <c r="DE55">
        <f t="shared" si="78"/>
        <v>0</v>
      </c>
      <c r="DF55">
        <f t="shared" si="78"/>
        <v>0</v>
      </c>
      <c r="DG55">
        <f t="shared" si="78"/>
        <v>0</v>
      </c>
      <c r="DH55">
        <f t="shared" si="78"/>
        <v>0</v>
      </c>
      <c r="DI55">
        <f t="shared" si="78"/>
        <v>0</v>
      </c>
      <c r="DJ55">
        <f t="shared" si="78"/>
        <v>0</v>
      </c>
      <c r="DK55">
        <f t="shared" si="78"/>
        <v>0</v>
      </c>
      <c r="DL55">
        <f t="shared" si="78"/>
        <v>0</v>
      </c>
      <c r="DM55">
        <f t="shared" si="78"/>
        <v>0</v>
      </c>
      <c r="DN55">
        <f t="shared" si="78"/>
        <v>0</v>
      </c>
      <c r="DO55">
        <f t="shared" si="78"/>
        <v>0</v>
      </c>
      <c r="DP55">
        <f t="shared" si="78"/>
        <v>0</v>
      </c>
      <c r="DQ55">
        <f t="shared" si="79"/>
        <v>0</v>
      </c>
      <c r="DR55">
        <f t="shared" si="79"/>
        <v>0</v>
      </c>
      <c r="DS55">
        <f t="shared" si="79"/>
        <v>0</v>
      </c>
      <c r="DT55">
        <f t="shared" si="79"/>
        <v>0</v>
      </c>
      <c r="DU55">
        <f t="shared" si="79"/>
        <v>0</v>
      </c>
      <c r="DV55">
        <f t="shared" si="79"/>
        <v>0</v>
      </c>
      <c r="DW55">
        <f t="shared" si="79"/>
        <v>0</v>
      </c>
      <c r="DX55">
        <f t="shared" si="79"/>
        <v>0</v>
      </c>
      <c r="DY55">
        <f t="shared" si="79"/>
        <v>0</v>
      </c>
      <c r="DZ55">
        <f t="shared" si="79"/>
        <v>0</v>
      </c>
      <c r="EA55">
        <f t="shared" si="79"/>
        <v>0</v>
      </c>
      <c r="EB55">
        <f t="shared" si="79"/>
        <v>0</v>
      </c>
      <c r="EC55">
        <f t="shared" si="79"/>
        <v>0</v>
      </c>
      <c r="ED55">
        <f t="shared" si="79"/>
        <v>0</v>
      </c>
      <c r="EE55">
        <f t="shared" si="79"/>
        <v>0</v>
      </c>
      <c r="EF55">
        <f t="shared" si="79"/>
        <v>0</v>
      </c>
      <c r="EG55">
        <f t="shared" si="80"/>
        <v>0</v>
      </c>
      <c r="EH55">
        <f t="shared" si="80"/>
        <v>0</v>
      </c>
      <c r="EI55">
        <f t="shared" si="80"/>
        <v>0</v>
      </c>
      <c r="EJ55">
        <f t="shared" si="80"/>
        <v>0</v>
      </c>
      <c r="EK55">
        <f t="shared" si="80"/>
        <v>0</v>
      </c>
      <c r="EL55">
        <f t="shared" si="80"/>
        <v>0</v>
      </c>
      <c r="EM55">
        <f t="shared" si="80"/>
        <v>0</v>
      </c>
      <c r="EN55">
        <f t="shared" si="80"/>
        <v>0</v>
      </c>
      <c r="EO55">
        <f t="shared" si="80"/>
        <v>0</v>
      </c>
      <c r="EP55">
        <f t="shared" si="80"/>
        <v>0</v>
      </c>
      <c r="EQ55">
        <f t="shared" si="80"/>
        <v>0</v>
      </c>
      <c r="ER55">
        <f t="shared" si="80"/>
        <v>0</v>
      </c>
      <c r="ES55">
        <f t="shared" si="80"/>
        <v>0</v>
      </c>
      <c r="ET55">
        <f t="shared" si="80"/>
        <v>0</v>
      </c>
      <c r="EU55">
        <f t="shared" si="80"/>
        <v>0</v>
      </c>
      <c r="EV55">
        <f t="shared" si="80"/>
        <v>0</v>
      </c>
      <c r="EW55">
        <f t="shared" si="81"/>
        <v>0</v>
      </c>
      <c r="EX55">
        <f t="shared" si="81"/>
        <v>0</v>
      </c>
      <c r="EY55">
        <f t="shared" si="81"/>
        <v>0</v>
      </c>
      <c r="EZ55">
        <f t="shared" si="81"/>
        <v>0</v>
      </c>
      <c r="FA55">
        <f t="shared" si="81"/>
        <v>0</v>
      </c>
      <c r="FB55">
        <f t="shared" si="81"/>
        <v>0</v>
      </c>
      <c r="FC55">
        <f t="shared" si="81"/>
        <v>0</v>
      </c>
      <c r="FD55">
        <f t="shared" si="81"/>
        <v>0</v>
      </c>
      <c r="FE55">
        <f t="shared" si="81"/>
        <v>0</v>
      </c>
      <c r="FF55">
        <f t="shared" si="81"/>
        <v>0</v>
      </c>
      <c r="FG55">
        <f t="shared" si="81"/>
        <v>0</v>
      </c>
      <c r="FH55">
        <f t="shared" si="81"/>
        <v>0</v>
      </c>
      <c r="FI55">
        <f t="shared" si="81"/>
        <v>0</v>
      </c>
      <c r="FJ55">
        <f t="shared" si="81"/>
        <v>0</v>
      </c>
      <c r="FK55">
        <f t="shared" si="81"/>
        <v>0</v>
      </c>
      <c r="FL55">
        <f t="shared" si="81"/>
        <v>0</v>
      </c>
      <c r="FM55">
        <f t="shared" si="82"/>
        <v>0</v>
      </c>
      <c r="FN55">
        <f t="shared" si="82"/>
        <v>0</v>
      </c>
      <c r="FO55">
        <f t="shared" si="82"/>
        <v>0</v>
      </c>
      <c r="FP55">
        <f t="shared" si="82"/>
        <v>0</v>
      </c>
      <c r="FQ55">
        <f t="shared" si="82"/>
        <v>0</v>
      </c>
      <c r="FR55">
        <f t="shared" si="82"/>
        <v>0</v>
      </c>
      <c r="FS55">
        <f t="shared" si="82"/>
        <v>0</v>
      </c>
      <c r="FT55">
        <f t="shared" si="82"/>
        <v>0</v>
      </c>
      <c r="FU55">
        <f t="shared" si="82"/>
        <v>0</v>
      </c>
      <c r="FV55">
        <f t="shared" si="82"/>
        <v>0</v>
      </c>
      <c r="FW55">
        <f t="shared" si="82"/>
        <v>0</v>
      </c>
      <c r="FX55">
        <f t="shared" si="82"/>
        <v>0</v>
      </c>
      <c r="FY55">
        <f t="shared" si="82"/>
        <v>0</v>
      </c>
      <c r="FZ55">
        <f t="shared" si="82"/>
        <v>0</v>
      </c>
      <c r="GA55">
        <f t="shared" si="82"/>
        <v>0</v>
      </c>
      <c r="GB55">
        <f t="shared" si="82"/>
        <v>0</v>
      </c>
      <c r="GC55">
        <f t="shared" si="83"/>
        <v>0</v>
      </c>
      <c r="GD55">
        <f t="shared" si="83"/>
        <v>0</v>
      </c>
      <c r="GE55">
        <f t="shared" si="83"/>
        <v>0</v>
      </c>
      <c r="GF55">
        <f t="shared" si="83"/>
        <v>0</v>
      </c>
      <c r="GG55">
        <f t="shared" si="83"/>
        <v>0</v>
      </c>
      <c r="GH55">
        <f t="shared" si="83"/>
        <v>0</v>
      </c>
      <c r="GI55">
        <f t="shared" si="83"/>
        <v>0</v>
      </c>
      <c r="GJ55">
        <f t="shared" si="83"/>
        <v>0</v>
      </c>
      <c r="GK55">
        <f t="shared" si="83"/>
        <v>0</v>
      </c>
      <c r="GL55">
        <f t="shared" si="83"/>
        <v>0</v>
      </c>
      <c r="GM55">
        <f t="shared" si="83"/>
        <v>0</v>
      </c>
      <c r="GN55">
        <f t="shared" si="83"/>
        <v>0</v>
      </c>
      <c r="GO55">
        <f t="shared" si="83"/>
        <v>0</v>
      </c>
      <c r="GP55">
        <f t="shared" si="83"/>
        <v>0</v>
      </c>
      <c r="GQ55">
        <f t="shared" si="83"/>
        <v>0</v>
      </c>
      <c r="GR55">
        <f t="shared" si="83"/>
        <v>0</v>
      </c>
      <c r="GS55">
        <f t="shared" si="84"/>
        <v>0</v>
      </c>
      <c r="GT55">
        <f t="shared" si="84"/>
        <v>0</v>
      </c>
      <c r="GU55">
        <f t="shared" si="84"/>
        <v>0</v>
      </c>
      <c r="GV55">
        <f t="shared" si="84"/>
        <v>0</v>
      </c>
      <c r="GW55">
        <f t="shared" si="84"/>
        <v>0</v>
      </c>
      <c r="GX55">
        <f t="shared" si="84"/>
        <v>0</v>
      </c>
      <c r="GY55">
        <f t="shared" si="84"/>
        <v>0</v>
      </c>
      <c r="GZ55">
        <f t="shared" si="84"/>
        <v>0</v>
      </c>
      <c r="HA55">
        <f t="shared" si="84"/>
        <v>0</v>
      </c>
      <c r="HB55">
        <f t="shared" si="84"/>
        <v>0</v>
      </c>
      <c r="HC55">
        <f t="shared" si="84"/>
        <v>0</v>
      </c>
      <c r="HD55">
        <f t="shared" si="84"/>
        <v>0</v>
      </c>
      <c r="HE55">
        <f t="shared" si="84"/>
        <v>0</v>
      </c>
      <c r="HF55">
        <f t="shared" si="84"/>
        <v>0</v>
      </c>
      <c r="HG55">
        <f t="shared" si="84"/>
        <v>0</v>
      </c>
      <c r="HH55">
        <f t="shared" si="84"/>
        <v>0</v>
      </c>
      <c r="HI55">
        <f t="shared" si="85"/>
        <v>0</v>
      </c>
      <c r="HJ55">
        <f t="shared" si="85"/>
        <v>0</v>
      </c>
      <c r="HK55">
        <f t="shared" si="85"/>
        <v>0</v>
      </c>
      <c r="HL55">
        <f t="shared" si="85"/>
        <v>0</v>
      </c>
      <c r="HM55">
        <f t="shared" si="85"/>
        <v>0</v>
      </c>
      <c r="HN55">
        <f t="shared" si="85"/>
        <v>0</v>
      </c>
      <c r="HO55">
        <f t="shared" si="85"/>
        <v>0</v>
      </c>
      <c r="HP55">
        <f t="shared" si="85"/>
        <v>0</v>
      </c>
      <c r="HQ55">
        <f t="shared" si="85"/>
        <v>0</v>
      </c>
      <c r="HR55">
        <f t="shared" si="85"/>
        <v>0</v>
      </c>
      <c r="HS55">
        <f t="shared" si="85"/>
        <v>0</v>
      </c>
      <c r="HT55">
        <f t="shared" si="85"/>
        <v>0</v>
      </c>
      <c r="HU55">
        <f t="shared" si="85"/>
        <v>0</v>
      </c>
      <c r="HV55">
        <f t="shared" si="85"/>
        <v>0</v>
      </c>
      <c r="HW55">
        <f t="shared" si="85"/>
        <v>0</v>
      </c>
      <c r="HX55">
        <f t="shared" si="85"/>
        <v>0</v>
      </c>
      <c r="HY55">
        <f t="shared" si="86"/>
        <v>0</v>
      </c>
      <c r="HZ55">
        <f t="shared" si="86"/>
        <v>0</v>
      </c>
      <c r="IA55">
        <f t="shared" si="86"/>
        <v>0</v>
      </c>
      <c r="IB55">
        <f t="shared" si="86"/>
        <v>0</v>
      </c>
      <c r="IC55">
        <f t="shared" si="86"/>
        <v>0</v>
      </c>
      <c r="ID55">
        <f t="shared" si="86"/>
        <v>0</v>
      </c>
      <c r="IE55">
        <f t="shared" si="86"/>
        <v>0</v>
      </c>
      <c r="IF55">
        <f t="shared" si="86"/>
        <v>0</v>
      </c>
      <c r="IG55">
        <f t="shared" si="86"/>
        <v>0</v>
      </c>
      <c r="IH55">
        <f t="shared" si="86"/>
        <v>0</v>
      </c>
      <c r="II55">
        <f t="shared" si="86"/>
        <v>0</v>
      </c>
      <c r="IJ55">
        <f t="shared" si="86"/>
        <v>0</v>
      </c>
      <c r="IK55">
        <f t="shared" si="86"/>
        <v>0</v>
      </c>
      <c r="IL55">
        <f t="shared" si="86"/>
        <v>0</v>
      </c>
      <c r="IM55">
        <f t="shared" si="86"/>
        <v>0</v>
      </c>
      <c r="IN55">
        <f t="shared" si="86"/>
        <v>0</v>
      </c>
      <c r="IO55">
        <f t="shared" si="87"/>
        <v>0</v>
      </c>
      <c r="IP55">
        <f t="shared" si="87"/>
        <v>0</v>
      </c>
      <c r="IQ55">
        <f t="shared" si="87"/>
        <v>0</v>
      </c>
      <c r="IR55">
        <f t="shared" si="87"/>
        <v>0</v>
      </c>
      <c r="IS55">
        <f t="shared" si="87"/>
        <v>0</v>
      </c>
      <c r="IT55">
        <f t="shared" si="87"/>
        <v>0</v>
      </c>
      <c r="IU55">
        <f t="shared" si="87"/>
        <v>0</v>
      </c>
      <c r="IV55">
        <f t="shared" si="87"/>
        <v>0</v>
      </c>
      <c r="IW55">
        <f t="shared" si="87"/>
        <v>0</v>
      </c>
      <c r="IX55">
        <f t="shared" si="87"/>
        <v>0</v>
      </c>
      <c r="IY55">
        <f t="shared" si="87"/>
        <v>0</v>
      </c>
      <c r="IZ55">
        <f t="shared" si="87"/>
        <v>0</v>
      </c>
      <c r="JA55">
        <f t="shared" si="87"/>
        <v>0</v>
      </c>
      <c r="JB55">
        <f t="shared" si="87"/>
        <v>0</v>
      </c>
      <c r="JC55">
        <f t="shared" si="87"/>
        <v>0</v>
      </c>
      <c r="JD55">
        <f t="shared" si="87"/>
        <v>0</v>
      </c>
      <c r="JE55">
        <f t="shared" si="88"/>
        <v>0</v>
      </c>
      <c r="JF55">
        <f t="shared" si="88"/>
        <v>0</v>
      </c>
      <c r="JG55">
        <f t="shared" si="88"/>
        <v>0</v>
      </c>
      <c r="JH55">
        <f t="shared" si="88"/>
        <v>0</v>
      </c>
      <c r="JI55">
        <f t="shared" si="88"/>
        <v>0</v>
      </c>
      <c r="JJ55">
        <f t="shared" si="88"/>
        <v>0</v>
      </c>
      <c r="JK55">
        <f t="shared" si="88"/>
        <v>0</v>
      </c>
      <c r="JL55">
        <f t="shared" si="88"/>
        <v>0</v>
      </c>
      <c r="JM55">
        <f t="shared" si="88"/>
        <v>0</v>
      </c>
      <c r="JN55">
        <f t="shared" si="88"/>
        <v>0</v>
      </c>
      <c r="JO55">
        <f t="shared" si="88"/>
        <v>0</v>
      </c>
      <c r="JP55">
        <f t="shared" si="88"/>
        <v>0</v>
      </c>
      <c r="JQ55">
        <f t="shared" si="88"/>
        <v>0</v>
      </c>
      <c r="JR55">
        <f t="shared" si="88"/>
        <v>0</v>
      </c>
      <c r="JS55">
        <f t="shared" si="88"/>
        <v>0</v>
      </c>
      <c r="JT55">
        <f t="shared" si="88"/>
        <v>0</v>
      </c>
      <c r="JU55">
        <f t="shared" si="89"/>
        <v>0</v>
      </c>
      <c r="JV55">
        <f t="shared" si="89"/>
        <v>0</v>
      </c>
      <c r="JW55">
        <f t="shared" si="89"/>
        <v>0</v>
      </c>
      <c r="JX55">
        <f t="shared" si="89"/>
        <v>0</v>
      </c>
      <c r="JY55">
        <f t="shared" si="89"/>
        <v>0</v>
      </c>
      <c r="JZ55">
        <f t="shared" si="89"/>
        <v>0</v>
      </c>
      <c r="KA55">
        <f t="shared" si="89"/>
        <v>0</v>
      </c>
      <c r="KB55">
        <f t="shared" si="89"/>
        <v>0</v>
      </c>
      <c r="KC55">
        <f t="shared" si="89"/>
        <v>0</v>
      </c>
      <c r="KD55">
        <f t="shared" si="89"/>
        <v>0</v>
      </c>
      <c r="KE55">
        <f t="shared" si="89"/>
        <v>0</v>
      </c>
      <c r="KF55">
        <f t="shared" si="89"/>
        <v>0</v>
      </c>
      <c r="KG55">
        <f t="shared" si="89"/>
        <v>0</v>
      </c>
      <c r="KH55">
        <f t="shared" si="89"/>
        <v>0</v>
      </c>
      <c r="KI55">
        <f t="shared" si="89"/>
        <v>0</v>
      </c>
      <c r="KJ55">
        <f t="shared" si="89"/>
        <v>0</v>
      </c>
      <c r="KK55">
        <f t="shared" si="90"/>
        <v>0</v>
      </c>
      <c r="KL55">
        <f t="shared" si="90"/>
        <v>0</v>
      </c>
      <c r="KM55">
        <f t="shared" si="90"/>
        <v>0</v>
      </c>
      <c r="KN55">
        <f t="shared" si="90"/>
        <v>0</v>
      </c>
      <c r="KO55">
        <f t="shared" si="90"/>
        <v>0</v>
      </c>
      <c r="KP55">
        <f t="shared" si="90"/>
        <v>0</v>
      </c>
      <c r="KQ55">
        <f t="shared" si="90"/>
        <v>0</v>
      </c>
      <c r="KR55">
        <f t="shared" si="90"/>
        <v>0</v>
      </c>
      <c r="KS55">
        <f t="shared" si="90"/>
        <v>0</v>
      </c>
      <c r="KT55">
        <f t="shared" si="90"/>
        <v>0</v>
      </c>
      <c r="KU55">
        <f t="shared" si="90"/>
        <v>0</v>
      </c>
      <c r="KV55">
        <f t="shared" si="90"/>
        <v>0</v>
      </c>
      <c r="KW55">
        <f t="shared" si="90"/>
        <v>0</v>
      </c>
      <c r="KX55">
        <f t="shared" si="90"/>
        <v>0</v>
      </c>
      <c r="KY55">
        <f t="shared" si="90"/>
        <v>0</v>
      </c>
      <c r="KZ55">
        <f t="shared" si="90"/>
        <v>0</v>
      </c>
      <c r="LA55">
        <f t="shared" si="91"/>
        <v>0</v>
      </c>
      <c r="LB55">
        <f t="shared" si="91"/>
        <v>0</v>
      </c>
      <c r="LC55">
        <f t="shared" si="91"/>
        <v>0</v>
      </c>
      <c r="LD55">
        <f t="shared" si="91"/>
        <v>0</v>
      </c>
      <c r="LE55">
        <f t="shared" si="91"/>
        <v>0</v>
      </c>
      <c r="LF55">
        <f t="shared" si="91"/>
        <v>0</v>
      </c>
      <c r="LG55">
        <f t="shared" si="91"/>
        <v>0</v>
      </c>
      <c r="LH55">
        <f t="shared" si="91"/>
        <v>0</v>
      </c>
      <c r="LI55">
        <f t="shared" si="91"/>
        <v>0</v>
      </c>
      <c r="LJ55">
        <f t="shared" si="91"/>
        <v>0</v>
      </c>
      <c r="LK55">
        <f t="shared" si="91"/>
        <v>0</v>
      </c>
      <c r="LL55">
        <f t="shared" si="91"/>
        <v>0</v>
      </c>
      <c r="LM55">
        <f t="shared" si="91"/>
        <v>0</v>
      </c>
      <c r="LN55">
        <f t="shared" si="91"/>
        <v>0</v>
      </c>
      <c r="LO55">
        <f t="shared" si="91"/>
        <v>0</v>
      </c>
      <c r="LP55">
        <f t="shared" si="91"/>
        <v>0</v>
      </c>
      <c r="LQ55">
        <f t="shared" si="71"/>
        <v>0</v>
      </c>
      <c r="LR55">
        <f t="shared" si="71"/>
        <v>0</v>
      </c>
      <c r="LS55">
        <f t="shared" si="71"/>
        <v>0</v>
      </c>
      <c r="LT55">
        <f t="shared" si="71"/>
        <v>0</v>
      </c>
      <c r="LU55">
        <f t="shared" si="71"/>
        <v>0</v>
      </c>
      <c r="LV55">
        <f t="shared" si="71"/>
        <v>0</v>
      </c>
      <c r="LW55">
        <f t="shared" si="71"/>
        <v>0</v>
      </c>
      <c r="LX55">
        <f t="shared" si="71"/>
        <v>0</v>
      </c>
      <c r="LY55">
        <f t="shared" si="71"/>
        <v>0</v>
      </c>
      <c r="LZ55">
        <f t="shared" si="71"/>
        <v>0</v>
      </c>
      <c r="MA55">
        <f t="shared" si="71"/>
        <v>0</v>
      </c>
      <c r="MB55">
        <f t="shared" ca="1" si="71"/>
        <v>0</v>
      </c>
      <c r="MC55">
        <f t="shared" ca="1" si="71"/>
        <v>0</v>
      </c>
      <c r="MD55">
        <f t="shared" ca="1" si="71"/>
        <v>0</v>
      </c>
      <c r="ME55">
        <f t="shared" ca="1" si="65"/>
        <v>0</v>
      </c>
      <c r="MF55">
        <f t="shared" ca="1" si="65"/>
        <v>0</v>
      </c>
      <c r="MG55">
        <f t="shared" ca="1" si="65"/>
        <v>0</v>
      </c>
      <c r="MH55">
        <f t="shared" ca="1" si="65"/>
        <v>0</v>
      </c>
      <c r="MI55">
        <f t="shared" ca="1" si="65"/>
        <v>0</v>
      </c>
      <c r="MJ55">
        <f t="shared" ca="1" si="65"/>
        <v>0</v>
      </c>
      <c r="MK55">
        <f t="shared" ca="1" si="65"/>
        <v>0</v>
      </c>
      <c r="ML55">
        <f t="shared" ca="1" si="65"/>
        <v>0</v>
      </c>
      <c r="MM55">
        <f t="shared" ca="1" si="65"/>
        <v>0</v>
      </c>
      <c r="MN55">
        <f t="shared" ca="1" si="65"/>
        <v>0</v>
      </c>
      <c r="MO55">
        <f t="shared" ca="1" si="65"/>
        <v>0</v>
      </c>
      <c r="MP55">
        <f t="shared" ca="1" si="66"/>
        <v>0</v>
      </c>
      <c r="MQ55">
        <f t="shared" ca="1" si="66"/>
        <v>0</v>
      </c>
      <c r="MR55">
        <f t="shared" ca="1" si="66"/>
        <v>0</v>
      </c>
      <c r="MS55">
        <f t="shared" ca="1" si="66"/>
        <v>0</v>
      </c>
      <c r="MT55">
        <f t="shared" ca="1" si="66"/>
        <v>0</v>
      </c>
      <c r="MU55">
        <f t="shared" ca="1" si="66"/>
        <v>0</v>
      </c>
      <c r="MV55">
        <f t="shared" ca="1" si="66"/>
        <v>0</v>
      </c>
      <c r="MW55">
        <f t="shared" ca="1" si="66"/>
        <v>0</v>
      </c>
      <c r="MX55">
        <f t="shared" ca="1" si="66"/>
        <v>0</v>
      </c>
      <c r="MY55">
        <f t="shared" ca="1" si="66"/>
        <v>0</v>
      </c>
      <c r="MZ55">
        <f t="shared" ca="1" si="66"/>
        <v>0</v>
      </c>
      <c r="NA55">
        <f t="shared" ca="1" si="66"/>
        <v>0</v>
      </c>
      <c r="NB55">
        <f t="shared" ca="1" si="66"/>
        <v>0</v>
      </c>
      <c r="NC55">
        <f t="shared" ca="1" si="66"/>
        <v>0</v>
      </c>
      <c r="ND55">
        <f t="shared" ca="1" si="66"/>
        <v>0</v>
      </c>
      <c r="NE55">
        <f t="shared" ca="1" si="66"/>
        <v>0</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70cb497-4044-4cf2-90cc-f4ae0dbc3665">
      <Value>33</Value>
    </TaxCatchAll>
    <e60208c032404629b4d3226b63133635 xmlns="870cb497-4044-4cf2-90cc-f4ae0dbc3665">
      <Terms xmlns="http://schemas.microsoft.com/office/infopath/2007/PartnerControls">
        <TermInfo xmlns="http://schemas.microsoft.com/office/infopath/2007/PartnerControls">
          <TermName xmlns="http://schemas.microsoft.com/office/infopath/2007/PartnerControls">Environmental and Social Responsibility</TermName>
          <TermId xmlns="http://schemas.microsoft.com/office/infopath/2007/PartnerControls">33ad2915-8861-4337-ac5a-5f7bdfeb2377</TermId>
        </TermInfo>
      </Terms>
    </e60208c032404629b4d3226b63133635>
    <m84d7c7f63cb451b899bccc83df50b61 xmlns="870cb497-4044-4cf2-90cc-f4ae0dbc3665">
      <Terms xmlns="http://schemas.microsoft.com/office/infopath/2007/PartnerControls"/>
    </m84d7c7f63cb451b899bccc83df50b61>
  </documentManagement>
</p:properties>
</file>

<file path=customXml/item3.xml><?xml version="1.0" encoding="utf-8"?>
<ct:contentTypeSchema xmlns:ct="http://schemas.microsoft.com/office/2006/metadata/contentType" xmlns:ma="http://schemas.microsoft.com/office/2006/metadata/properties/metaAttributes" ct:_="" ma:_="" ma:contentTypeName="CDC Document" ma:contentTypeID="0x0101001AE287E3BCC07049AAD0134B3AFED405009761BC1EB75EAE4B8302D2DAADBDEFBF" ma:contentTypeVersion="0" ma:contentTypeDescription="" ma:contentTypeScope="" ma:versionID="65ed454673d25e1926b3e785eec3f986">
  <xsd:schema xmlns:xsd="http://www.w3.org/2001/XMLSchema" xmlns:xs="http://www.w3.org/2001/XMLSchema" xmlns:p="http://schemas.microsoft.com/office/2006/metadata/properties" xmlns:ns2="870cb497-4044-4cf2-90cc-f4ae0dbc3665" targetNamespace="http://schemas.microsoft.com/office/2006/metadata/properties" ma:root="true" ma:fieldsID="16fb5be2929f0efc3934c1d345e5733f" ns2:_="">
    <xsd:import namespace="870cb497-4044-4cf2-90cc-f4ae0dbc3665"/>
    <xsd:element name="properties">
      <xsd:complexType>
        <xsd:sequence>
          <xsd:element name="documentManagement">
            <xsd:complexType>
              <xsd:all>
                <xsd:element ref="ns2:e60208c032404629b4d3226b63133635" minOccurs="0"/>
                <xsd:element ref="ns2:TaxCatchAll" minOccurs="0"/>
                <xsd:element ref="ns2:TaxCatchAllLabel" minOccurs="0"/>
                <xsd:element ref="ns2:m84d7c7f63cb451b899bccc83df50b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cb497-4044-4cf2-90cc-f4ae0dbc3665" elementFormDefault="qualified">
    <xsd:import namespace="http://schemas.microsoft.com/office/2006/documentManagement/types"/>
    <xsd:import namespace="http://schemas.microsoft.com/office/infopath/2007/PartnerControls"/>
    <xsd:element name="e60208c032404629b4d3226b63133635" ma:index="8" nillable="true" ma:taxonomy="true" ma:internalName="e60208c032404629b4d3226b63133635" ma:taxonomyFieldName="CDCRelateTo" ma:displayName="Relates To" ma:default="33;#Environmental and Social Responsibility|33ad2915-8861-4337-ac5a-5f7bdfeb2377" ma:fieldId="{e60208c0-3240-4629-b4d3-226b63133635}" ma:taxonomyMulti="true" ma:sspId="a5800705-6cab-460c-b450-fee685b6c533" ma:termSetId="393c547d-ea85-45f5-81e1-f49dc26bf66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bfd7f20-e017-4127-9f61-fe49932a1126}" ma:internalName="TaxCatchAll" ma:showField="CatchAllData"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bfd7f20-e017-4127-9f61-fe49932a1126}" ma:internalName="TaxCatchAllLabel" ma:readOnly="true" ma:showField="CatchAllDataLabel"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m84d7c7f63cb451b899bccc83df50b61" ma:index="12" nillable="true" ma:taxonomy="true" ma:internalName="m84d7c7f63cb451b899bccc83df50b61" ma:taxonomyFieldName="CDCDocumentType" ma:displayName="Document Type" ma:default="" ma:fieldId="{684d7c7f-63cb-451b-899b-ccc83df50b61}" ma:sspId="a5800705-6cab-460c-b450-fee685b6c533" ma:termSetId="9f4130ef-8c5c-407c-aa7b-8c88a3643df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5800705-6cab-460c-b450-fee685b6c533" ContentTypeId="0x0101001AE287E3BCC07049AAD0134B3AFED405" PreviousValue="false"/>
</file>

<file path=customXml/itemProps1.xml><?xml version="1.0" encoding="utf-8"?>
<ds:datastoreItem xmlns:ds="http://schemas.openxmlformats.org/officeDocument/2006/customXml" ds:itemID="{CFBD2003-1554-4914-AD76-93B5E99FE9F0}">
  <ds:schemaRefs>
    <ds:schemaRef ds:uri="http://schemas.microsoft.com/sharepoint/v3/contenttype/forms"/>
  </ds:schemaRefs>
</ds:datastoreItem>
</file>

<file path=customXml/itemProps2.xml><?xml version="1.0" encoding="utf-8"?>
<ds:datastoreItem xmlns:ds="http://schemas.openxmlformats.org/officeDocument/2006/customXml" ds:itemID="{85A976B7-DAE7-4DAC-9CF9-B69A8E5B5191}">
  <ds:schemaRefs>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870cb497-4044-4cf2-90cc-f4ae0dbc3665"/>
    <ds:schemaRef ds:uri="http://www.w3.org/XML/1998/namespace"/>
    <ds:schemaRef ds:uri="http://purl.org/dc/elements/1.1/"/>
  </ds:schemaRefs>
</ds:datastoreItem>
</file>

<file path=customXml/itemProps3.xml><?xml version="1.0" encoding="utf-8"?>
<ds:datastoreItem xmlns:ds="http://schemas.openxmlformats.org/officeDocument/2006/customXml" ds:itemID="{91FEEB1A-1E67-4229-AAA8-A17FC8F00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cb497-4044-4cf2-90cc-f4ae0dbc3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B6ED7A-0D31-4683-AAAF-9BAFCF0B004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Lists</vt:lpstr>
      <vt:lpstr>KPI names</vt:lpstr>
      <vt:lpstr>Introduction</vt:lpstr>
      <vt:lpstr>Toolkit</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Noel Verrinder</dc:creator>
  <cp:lastModifiedBy>CDC ESG-I</cp:lastModifiedBy>
  <cp:lastPrinted>2021-03-31T19:49:52Z</cp:lastPrinted>
  <dcterms:created xsi:type="dcterms:W3CDTF">2021-03-22T12:45:17Z</dcterms:created>
  <dcterms:modified xsi:type="dcterms:W3CDTF">2021-10-18T14:38:43Z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0x0101001AE287E3BCC07049AAD0134B3AFED405009761BC1EB75EAE4B8302D2DAADBDEFBF</vt:lpwstr>
  </property>
  <property fmtid="{D5CDD505-2E9C-101B-9397-08002B2CF9AE}" pid="3" name="CDCRelateTo">
    <vt:lpwstr>33;#Environmental and Social Responsibility|33ad2915-8861-4337-ac5a-5f7bdfeb2377</vt:lpwstr>
  </property>
  <property fmtid="{D5CDD505-2E9C-101B-9397-08002B2CF9AE}" pid="4" name="Order">
    <vt:r8>9259400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ComplianceAssetId">
    <vt:lpwstr/>
  </property>
  <property fmtid="{D5CDD505-2E9C-101B-9397-08002B2CF9AE}" pid="9" name="TemplateUrl">
    <vt:lpwstr/>
  </property>
  <property fmtid="{D5CDD505-2E9C-101B-9397-08002B2CF9AE}" pid="10" name="CDCDocumentType">
    <vt:lpwstr/>
  </property>
  <property fmtid="{D5CDD505-2E9C-101B-9397-08002B2CF9AE}" pid="11" name="_ExtendedDescription">
    <vt:lpwstr/>
  </property>
</Properties>
</file>