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https://cdcgroupcom.sharepoint.com/sites/working-sites/ESR/Docs/7. Contracts/Animal Welfare Guidance/00 FINAL VERSIONS/Final Excels/"/>
    </mc:Choice>
  </mc:AlternateContent>
  <xr:revisionPtr revIDLastSave="3" documentId="13_ncr:1_{743AABF6-74AC-714A-BFDD-2A344C410B9F}" xr6:coauthVersionLast="45" xr6:coauthVersionMax="47" xr10:uidLastSave="{85FD9268-5611-4D8D-9F48-861C2E2DB04C}"/>
  <bookViews>
    <workbookView xWindow="-120" yWindow="-120" windowWidth="29040" windowHeight="15840" xr2:uid="{D19B3B55-074D-9C41-94DD-5DC656DF9594}"/>
  </bookViews>
  <sheets>
    <sheet name="Introduction" sheetId="17" r:id="rId1"/>
    <sheet name="Lists" sheetId="5" state="hidden" r:id="rId2"/>
    <sheet name="KPI names" sheetId="13" state="hidden" r:id="rId3"/>
    <sheet name="Toolkit" sheetId="12" r:id="rId4"/>
    <sheet name="Graph" sheetId="15" state="hidden" r:id="rId5"/>
  </sheets>
  <definedNames>
    <definedName name="_xlnm._FilterDatabase" localSheetId="2" hidden="1">'KPI names'!$L$1:$M$589</definedName>
    <definedName name="_xlnm._FilterDatabase" localSheetId="3" hidden="1">Toolkit!$B$65:$K$452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2" i="15" l="1"/>
  <c r="D33" i="15"/>
  <c r="D34" i="15"/>
  <c r="D35" i="15"/>
  <c r="D36" i="15"/>
  <c r="D37" i="15"/>
  <c r="D38" i="15"/>
  <c r="D39" i="15"/>
  <c r="D40" i="15"/>
  <c r="D41" i="15"/>
  <c r="D42" i="15"/>
  <c r="D43" i="15"/>
  <c r="D44" i="15"/>
  <c r="D31" i="15"/>
  <c r="D3" i="15"/>
  <c r="F6" i="15" s="1"/>
  <c r="E7" i="15" s="1"/>
  <c r="D4" i="15"/>
  <c r="D5" i="15"/>
  <c r="D6" i="15"/>
  <c r="D7" i="15"/>
  <c r="D8" i="15"/>
  <c r="D9" i="15"/>
  <c r="D10" i="15"/>
  <c r="D11" i="15"/>
  <c r="D12" i="15"/>
  <c r="D13" i="15"/>
  <c r="D14" i="15"/>
  <c r="D15" i="15"/>
  <c r="D16" i="15"/>
  <c r="D17" i="15"/>
  <c r="D18" i="15"/>
  <c r="D19" i="15"/>
  <c r="D20" i="15"/>
  <c r="D21" i="15"/>
  <c r="D22" i="15"/>
  <c r="D23" i="15"/>
  <c r="D24" i="15"/>
  <c r="D25" i="15"/>
  <c r="D26" i="15"/>
  <c r="D27" i="15"/>
  <c r="D28" i="15"/>
  <c r="D2" i="15"/>
  <c r="F3" i="15"/>
  <c r="E4" i="15" s="1"/>
  <c r="IE2" i="15"/>
  <c r="F2" i="15"/>
  <c r="MP2" i="15" s="1"/>
  <c r="HF2" i="15" l="1"/>
  <c r="LW2" i="15"/>
  <c r="F33" i="15"/>
  <c r="E34" i="15" s="1"/>
  <c r="F43" i="15"/>
  <c r="E44" i="15" s="1"/>
  <c r="JA44" i="15" s="1"/>
  <c r="F44" i="15"/>
  <c r="F42" i="15"/>
  <c r="E43" i="15" s="1"/>
  <c r="MK2" i="15"/>
  <c r="AP2" i="15"/>
  <c r="EK2" i="15"/>
  <c r="T2" i="15"/>
  <c r="EV2" i="15"/>
  <c r="FJ2" i="15"/>
  <c r="MV2" i="15"/>
  <c r="F31" i="15"/>
  <c r="DP31" i="15" s="1"/>
  <c r="BD2" i="15"/>
  <c r="IP2" i="15"/>
  <c r="BP2" i="15"/>
  <c r="JB2" i="15"/>
  <c r="DL2" i="15"/>
  <c r="KZ2" i="15"/>
  <c r="AE2" i="15"/>
  <c r="DY2" i="15"/>
  <c r="HQ2" i="15"/>
  <c r="LL2" i="15"/>
  <c r="AL31" i="15"/>
  <c r="BM31" i="15"/>
  <c r="CC31" i="15"/>
  <c r="DB31" i="15"/>
  <c r="GT31" i="15"/>
  <c r="HH31" i="15"/>
  <c r="HU31" i="15"/>
  <c r="IV31" i="15"/>
  <c r="LL31" i="15"/>
  <c r="LZ31" i="15"/>
  <c r="MN31" i="15"/>
  <c r="F13" i="15"/>
  <c r="E14" i="15" s="1"/>
  <c r="BJ14" i="15" s="1"/>
  <c r="CA2" i="15"/>
  <c r="FU2" i="15"/>
  <c r="JP2" i="15"/>
  <c r="R31" i="15"/>
  <c r="AF31" i="15"/>
  <c r="AS31" i="15"/>
  <c r="BU31" i="15"/>
  <c r="DX31" i="15"/>
  <c r="EJ31" i="15"/>
  <c r="EY31" i="15"/>
  <c r="FY31" i="15"/>
  <c r="IC31" i="15"/>
  <c r="IP31" i="15"/>
  <c r="JD31" i="15"/>
  <c r="KE31" i="15"/>
  <c r="MH31" i="15"/>
  <c r="MT31" i="15"/>
  <c r="F32" i="15"/>
  <c r="E33" i="15" s="1"/>
  <c r="CO2" i="15"/>
  <c r="GG2" i="15"/>
  <c r="KA2" i="15"/>
  <c r="AT31" i="15"/>
  <c r="BH31" i="15"/>
  <c r="BV31" i="15"/>
  <c r="CW31" i="15"/>
  <c r="EZ31" i="15"/>
  <c r="FM31" i="15"/>
  <c r="FZ31" i="15"/>
  <c r="HC31" i="15"/>
  <c r="JE31" i="15"/>
  <c r="JR31" i="15"/>
  <c r="KF31" i="15"/>
  <c r="LI31" i="15"/>
  <c r="CZ2" i="15"/>
  <c r="GT2" i="15"/>
  <c r="KL2" i="15"/>
  <c r="F24" i="15"/>
  <c r="E25" i="15" s="1"/>
  <c r="I31" i="15"/>
  <c r="BJ31" i="15"/>
  <c r="BW31" i="15"/>
  <c r="CJ31" i="15"/>
  <c r="DM31" i="15"/>
  <c r="FN31" i="15"/>
  <c r="GC31" i="15"/>
  <c r="GR31" i="15"/>
  <c r="HS31" i="15"/>
  <c r="JT31" i="15"/>
  <c r="KH31" i="15"/>
  <c r="KU31" i="15"/>
  <c r="LV31" i="15"/>
  <c r="AR2" i="15"/>
  <c r="CP2" i="15"/>
  <c r="EL2" i="15"/>
  <c r="GV2" i="15"/>
  <c r="KN2" i="15"/>
  <c r="EM2" i="15"/>
  <c r="AH2" i="15"/>
  <c r="CG2" i="15"/>
  <c r="FB2" i="15"/>
  <c r="M2" i="15"/>
  <c r="AL2" i="15"/>
  <c r="AW2" i="15"/>
  <c r="BI2" i="15"/>
  <c r="BV2" i="15"/>
  <c r="CH2" i="15"/>
  <c r="CS2" i="15"/>
  <c r="DG2" i="15"/>
  <c r="DR2" i="15"/>
  <c r="ED2" i="15"/>
  <c r="ER2" i="15"/>
  <c r="FC2" i="15"/>
  <c r="FN2" i="15"/>
  <c r="GB2" i="15"/>
  <c r="GN2" i="15"/>
  <c r="GY2" i="15"/>
  <c r="HM2" i="15"/>
  <c r="HX2" i="15"/>
  <c r="IJ2" i="15"/>
  <c r="IW2" i="15"/>
  <c r="JI2" i="15"/>
  <c r="JT2" i="15"/>
  <c r="KH2" i="15"/>
  <c r="KS2" i="15"/>
  <c r="LE2" i="15"/>
  <c r="LR2" i="15"/>
  <c r="MD2" i="15"/>
  <c r="MO2" i="15"/>
  <c r="NC2" i="15"/>
  <c r="AF2" i="15"/>
  <c r="DA2" i="15"/>
  <c r="EW2" i="15"/>
  <c r="HG2" i="15"/>
  <c r="KB2" i="15"/>
  <c r="DB2" i="15"/>
  <c r="L2" i="15"/>
  <c r="AV2" i="15"/>
  <c r="CR2" i="15"/>
  <c r="EC2" i="15"/>
  <c r="EN2" i="15"/>
  <c r="FM2" i="15"/>
  <c r="GX2" i="15"/>
  <c r="HI2" i="15"/>
  <c r="HW2" i="15"/>
  <c r="IH2" i="15"/>
  <c r="IT2" i="15"/>
  <c r="JH2" i="15"/>
  <c r="JS2" i="15"/>
  <c r="KD2" i="15"/>
  <c r="KR2" i="15"/>
  <c r="LD2" i="15"/>
  <c r="LO2" i="15"/>
  <c r="MC2" i="15"/>
  <c r="MN2" i="15"/>
  <c r="MZ2" i="15"/>
  <c r="X2" i="15"/>
  <c r="N2" i="15"/>
  <c r="Y2" i="15"/>
  <c r="AM2" i="15"/>
  <c r="AX2" i="15"/>
  <c r="BJ2" i="15"/>
  <c r="CI2" i="15"/>
  <c r="CT2" i="15"/>
  <c r="DH2" i="15"/>
  <c r="DT2" i="15"/>
  <c r="ES2" i="15"/>
  <c r="FD2" i="15"/>
  <c r="FP2" i="15"/>
  <c r="GC2" i="15"/>
  <c r="GO2" i="15"/>
  <c r="GZ2" i="15"/>
  <c r="HN2" i="15"/>
  <c r="IK2" i="15"/>
  <c r="IX2" i="15"/>
  <c r="JJ2" i="15"/>
  <c r="JU2" i="15"/>
  <c r="KI2" i="15"/>
  <c r="KT2" i="15"/>
  <c r="LF2" i="15"/>
  <c r="LT2" i="15"/>
  <c r="MY2" i="15"/>
  <c r="MQ2" i="15"/>
  <c r="MI2" i="15"/>
  <c r="MA2" i="15"/>
  <c r="LS2" i="15"/>
  <c r="LK2" i="15"/>
  <c r="LC2" i="15"/>
  <c r="KU2" i="15"/>
  <c r="KM2" i="15"/>
  <c r="KE2" i="15"/>
  <c r="JW2" i="15"/>
  <c r="JO2" i="15"/>
  <c r="JG2" i="15"/>
  <c r="IY2" i="15"/>
  <c r="IQ2" i="15"/>
  <c r="II2" i="15"/>
  <c r="IA2" i="15"/>
  <c r="HS2" i="15"/>
  <c r="HK2" i="15"/>
  <c r="HC2" i="15"/>
  <c r="GU2" i="15"/>
  <c r="GM2" i="15"/>
  <c r="GE2" i="15"/>
  <c r="FW2" i="15"/>
  <c r="FO2" i="15"/>
  <c r="FG2" i="15"/>
  <c r="EY2" i="15"/>
  <c r="EQ2" i="15"/>
  <c r="EI2" i="15"/>
  <c r="EA2" i="15"/>
  <c r="DS2" i="15"/>
  <c r="DK2" i="15"/>
  <c r="DC2" i="15"/>
  <c r="CU2" i="15"/>
  <c r="CM2" i="15"/>
  <c r="CE2" i="15"/>
  <c r="BW2" i="15"/>
  <c r="BO2" i="15"/>
  <c r="BG2" i="15"/>
  <c r="AY2" i="15"/>
  <c r="AQ2" i="15"/>
  <c r="AI2" i="15"/>
  <c r="AA2" i="15"/>
  <c r="S2" i="15"/>
  <c r="K2" i="15"/>
  <c r="NB2" i="15"/>
  <c r="MS2" i="15"/>
  <c r="MJ2" i="15"/>
  <c r="LZ2" i="15"/>
  <c r="LQ2" i="15"/>
  <c r="LH2" i="15"/>
  <c r="KY2" i="15"/>
  <c r="KP2" i="15"/>
  <c r="KG2" i="15"/>
  <c r="JX2" i="15"/>
  <c r="JN2" i="15"/>
  <c r="JE2" i="15"/>
  <c r="IV2" i="15"/>
  <c r="IM2" i="15"/>
  <c r="ID2" i="15"/>
  <c r="HU2" i="15"/>
  <c r="HL2" i="15"/>
  <c r="HB2" i="15"/>
  <c r="GS2" i="15"/>
  <c r="GJ2" i="15"/>
  <c r="GA2" i="15"/>
  <c r="FR2" i="15"/>
  <c r="FI2" i="15"/>
  <c r="EZ2" i="15"/>
  <c r="EP2" i="15"/>
  <c r="EG2" i="15"/>
  <c r="DX2" i="15"/>
  <c r="DO2" i="15"/>
  <c r="DF2" i="15"/>
  <c r="CW2" i="15"/>
  <c r="CN2" i="15"/>
  <c r="CD2" i="15"/>
  <c r="BU2" i="15"/>
  <c r="BL2" i="15"/>
  <c r="BC2" i="15"/>
  <c r="AT2" i="15"/>
  <c r="AK2" i="15"/>
  <c r="AB2" i="15"/>
  <c r="R2" i="15"/>
  <c r="I2" i="15"/>
  <c r="NA2" i="15"/>
  <c r="MH2" i="15"/>
  <c r="LY2" i="15"/>
  <c r="LG2" i="15"/>
  <c r="KO2" i="15"/>
  <c r="JM2" i="15"/>
  <c r="IU2" i="15"/>
  <c r="IC2" i="15"/>
  <c r="HT2" i="15"/>
  <c r="HA2" i="15"/>
  <c r="FQ2" i="15"/>
  <c r="EX2" i="15"/>
  <c r="EO2" i="15"/>
  <c r="DW2" i="15"/>
  <c r="DN2" i="15"/>
  <c r="CL2" i="15"/>
  <c r="BK2" i="15"/>
  <c r="AS2" i="15"/>
  <c r="AJ2" i="15"/>
  <c r="Q2" i="15"/>
  <c r="MR2" i="15"/>
  <c r="LP2" i="15"/>
  <c r="KX2" i="15"/>
  <c r="KF2" i="15"/>
  <c r="JV2" i="15"/>
  <c r="JD2" i="15"/>
  <c r="IL2" i="15"/>
  <c r="HJ2" i="15"/>
  <c r="GR2" i="15"/>
  <c r="GI2" i="15"/>
  <c r="FZ2" i="15"/>
  <c r="FH2" i="15"/>
  <c r="EF2" i="15"/>
  <c r="DE2" i="15"/>
  <c r="CV2" i="15"/>
  <c r="CC2" i="15"/>
  <c r="BT2" i="15"/>
  <c r="BB2" i="15"/>
  <c r="Z2" i="15"/>
  <c r="BE2" i="15"/>
  <c r="CB2" i="15"/>
  <c r="DM2" i="15"/>
  <c r="FK2" i="15"/>
  <c r="GH2" i="15"/>
  <c r="IF2" i="15"/>
  <c r="IR2" i="15"/>
  <c r="JC2" i="15"/>
  <c r="JQ2" i="15"/>
  <c r="LA2" i="15"/>
  <c r="LX2" i="15"/>
  <c r="ML2" i="15"/>
  <c r="MW2" i="15"/>
  <c r="E3" i="15"/>
  <c r="F4" i="15"/>
  <c r="FE4" i="15" s="1"/>
  <c r="F10" i="15"/>
  <c r="E11" i="15" s="1"/>
  <c r="F17" i="15"/>
  <c r="E18" i="15" s="1"/>
  <c r="F14" i="15"/>
  <c r="F9" i="15"/>
  <c r="E10" i="15" s="1"/>
  <c r="F5" i="15"/>
  <c r="E6" i="15" s="1"/>
  <c r="F7" i="15"/>
  <c r="J7" i="15" s="1"/>
  <c r="F8" i="15"/>
  <c r="E9" i="15" s="1"/>
  <c r="J2" i="15"/>
  <c r="V2" i="15"/>
  <c r="AG2" i="15"/>
  <c r="AU2" i="15"/>
  <c r="BF2" i="15"/>
  <c r="BR2" i="15"/>
  <c r="CF2" i="15"/>
  <c r="CQ2" i="15"/>
  <c r="DP2" i="15"/>
  <c r="FA2" i="15"/>
  <c r="FL2" i="15"/>
  <c r="FX2" i="15"/>
  <c r="GK2" i="15"/>
  <c r="GW2" i="15"/>
  <c r="HH2" i="15"/>
  <c r="HV2" i="15"/>
  <c r="IG2" i="15"/>
  <c r="IS2" i="15"/>
  <c r="JF2" i="15"/>
  <c r="JR2" i="15"/>
  <c r="KC2" i="15"/>
  <c r="KQ2" i="15"/>
  <c r="LB2" i="15"/>
  <c r="LN2" i="15"/>
  <c r="MB2" i="15"/>
  <c r="MM2" i="15"/>
  <c r="MX2" i="15"/>
  <c r="F12" i="15"/>
  <c r="E13" i="15" s="1"/>
  <c r="BH2" i="15"/>
  <c r="DD2" i="15"/>
  <c r="GL2" i="15"/>
  <c r="EE2" i="15"/>
  <c r="ND2" i="15"/>
  <c r="O2" i="15"/>
  <c r="AZ2" i="15"/>
  <c r="CX2" i="15"/>
  <c r="DU2" i="15"/>
  <c r="ET2" i="15"/>
  <c r="GP2" i="15"/>
  <c r="U2" i="15"/>
  <c r="BQ2" i="15"/>
  <c r="DZ2" i="15"/>
  <c r="FV2" i="15"/>
  <c r="HR2" i="15"/>
  <c r="LM2" i="15"/>
  <c r="EB2" i="15"/>
  <c r="W2" i="15"/>
  <c r="BS2" i="15"/>
  <c r="DQ2" i="15"/>
  <c r="FY2" i="15"/>
  <c r="BX2" i="15"/>
  <c r="HY2" i="15"/>
  <c r="ME2" i="15"/>
  <c r="AC2" i="15"/>
  <c r="AN2" i="15"/>
  <c r="BM2" i="15"/>
  <c r="BY2" i="15"/>
  <c r="CJ2" i="15"/>
  <c r="DI2" i="15"/>
  <c r="EH2" i="15"/>
  <c r="FE2" i="15"/>
  <c r="FS2" i="15"/>
  <c r="GD2" i="15"/>
  <c r="HD2" i="15"/>
  <c r="HO2" i="15"/>
  <c r="HZ2" i="15"/>
  <c r="IN2" i="15"/>
  <c r="IZ2" i="15"/>
  <c r="JK2" i="15"/>
  <c r="JY2" i="15"/>
  <c r="KJ2" i="15"/>
  <c r="KV2" i="15"/>
  <c r="LI2" i="15"/>
  <c r="LU2" i="15"/>
  <c r="MF2" i="15"/>
  <c r="MT2" i="15"/>
  <c r="NE2" i="15"/>
  <c r="MX4" i="15"/>
  <c r="P2" i="15"/>
  <c r="AD2" i="15"/>
  <c r="AO2" i="15"/>
  <c r="BA2" i="15"/>
  <c r="BN2" i="15"/>
  <c r="BZ2" i="15"/>
  <c r="CK2" i="15"/>
  <c r="CY2" i="15"/>
  <c r="DJ2" i="15"/>
  <c r="DV2" i="15"/>
  <c r="EJ2" i="15"/>
  <c r="EU2" i="15"/>
  <c r="FF2" i="15"/>
  <c r="FT2" i="15"/>
  <c r="GF2" i="15"/>
  <c r="GQ2" i="15"/>
  <c r="HE2" i="15"/>
  <c r="HP2" i="15"/>
  <c r="IB2" i="15"/>
  <c r="IO2" i="15"/>
  <c r="JA2" i="15"/>
  <c r="JL2" i="15"/>
  <c r="JZ2" i="15"/>
  <c r="KK2" i="15"/>
  <c r="KW2" i="15"/>
  <c r="LJ2" i="15"/>
  <c r="LV2" i="15"/>
  <c r="MG2" i="15"/>
  <c r="MU2" i="15"/>
  <c r="F27" i="15"/>
  <c r="E28" i="15" s="1"/>
  <c r="F26" i="15"/>
  <c r="E27" i="15" s="1"/>
  <c r="F18" i="15"/>
  <c r="E19" i="15" s="1"/>
  <c r="F15" i="15"/>
  <c r="E16" i="15" s="1"/>
  <c r="F16" i="15"/>
  <c r="E17" i="15" s="1"/>
  <c r="F11" i="15"/>
  <c r="E12" i="15" s="1"/>
  <c r="F23" i="15"/>
  <c r="E24" i="15" s="1"/>
  <c r="F21" i="15"/>
  <c r="E22" i="15" s="1"/>
  <c r="F28" i="15"/>
  <c r="F25" i="15"/>
  <c r="F22" i="15"/>
  <c r="E23" i="15" s="1"/>
  <c r="F20" i="15"/>
  <c r="E21" i="15" s="1"/>
  <c r="F19" i="15"/>
  <c r="E20" i="15" s="1"/>
  <c r="IS33" i="15"/>
  <c r="GM33" i="15"/>
  <c r="DX33" i="15"/>
  <c r="ME31" i="15"/>
  <c r="LW31" i="15"/>
  <c r="LO31" i="15"/>
  <c r="KY31" i="15"/>
  <c r="JS31" i="15"/>
  <c r="JK31" i="15"/>
  <c r="JC31" i="15"/>
  <c r="IM31" i="15"/>
  <c r="HG31" i="15"/>
  <c r="GY31" i="15"/>
  <c r="GQ31" i="15"/>
  <c r="GA31" i="15"/>
  <c r="EU31" i="15"/>
  <c r="EM31" i="15"/>
  <c r="EE31" i="15"/>
  <c r="DO31" i="15"/>
  <c r="CI31" i="15"/>
  <c r="CA31" i="15"/>
  <c r="BS31" i="15"/>
  <c r="BC31" i="15"/>
  <c r="W31" i="15"/>
  <c r="O31" i="15"/>
  <c r="E32" i="15"/>
  <c r="MP31" i="15"/>
  <c r="LE31" i="15"/>
  <c r="KV31" i="15"/>
  <c r="KM31" i="15"/>
  <c r="JU31" i="15"/>
  <c r="IJ31" i="15"/>
  <c r="IA31" i="15"/>
  <c r="HR31" i="15"/>
  <c r="GZ31" i="15"/>
  <c r="FO31" i="15"/>
  <c r="FF31" i="15"/>
  <c r="EW31" i="15"/>
  <c r="ED31" i="15"/>
  <c r="CT31" i="15"/>
  <c r="CK31" i="15"/>
  <c r="CB31" i="15"/>
  <c r="BI31" i="15"/>
  <c r="Y31" i="15"/>
  <c r="P31" i="15"/>
  <c r="MW31" i="15"/>
  <c r="MB31" i="15"/>
  <c r="KL31" i="15"/>
  <c r="KB31" i="15"/>
  <c r="JQ31" i="15"/>
  <c r="IW31" i="15"/>
  <c r="HF31" i="15"/>
  <c r="GV31" i="15"/>
  <c r="GL31" i="15"/>
  <c r="FQ31" i="15"/>
  <c r="EA31" i="15"/>
  <c r="DQ31" i="15"/>
  <c r="DF31" i="15"/>
  <c r="CL31" i="15"/>
  <c r="AV31" i="15"/>
  <c r="AK31" i="15"/>
  <c r="AA31" i="15"/>
  <c r="S31" i="15"/>
  <c r="BN31" i="15"/>
  <c r="BY31" i="15"/>
  <c r="CM31" i="15"/>
  <c r="DJ31" i="15"/>
  <c r="FE31" i="15"/>
  <c r="FR31" i="15"/>
  <c r="GD31" i="15"/>
  <c r="HB31" i="15"/>
  <c r="IX31" i="15"/>
  <c r="JI31" i="15"/>
  <c r="JV31" i="15"/>
  <c r="KS31" i="15"/>
  <c r="MO31" i="15"/>
  <c r="NA31" i="15"/>
  <c r="ER33" i="15"/>
  <c r="F37" i="15"/>
  <c r="E38" i="15" s="1"/>
  <c r="F36" i="15"/>
  <c r="E37" i="15" s="1"/>
  <c r="F40" i="15"/>
  <c r="E41" i="15" s="1"/>
  <c r="F39" i="15"/>
  <c r="E40" i="15" s="1"/>
  <c r="F41" i="15"/>
  <c r="E42" i="15" s="1"/>
  <c r="HI42" i="15" s="1"/>
  <c r="F38" i="15"/>
  <c r="E39" i="15" s="1"/>
  <c r="F35" i="15"/>
  <c r="E36" i="15" s="1"/>
  <c r="F34" i="15"/>
  <c r="HI4" i="15" l="1"/>
  <c r="MW14" i="15"/>
  <c r="HB42" i="15"/>
  <c r="HN42" i="15"/>
  <c r="HG4" i="15"/>
  <c r="MK4" i="15"/>
  <c r="MI4" i="15"/>
  <c r="JI33" i="15"/>
  <c r="IS44" i="15"/>
  <c r="HG33" i="15"/>
  <c r="KR33" i="15"/>
  <c r="FW33" i="15"/>
  <c r="EX33" i="15"/>
  <c r="L43" i="15"/>
  <c r="T43" i="15"/>
  <c r="AB43" i="15"/>
  <c r="AJ43" i="15"/>
  <c r="AR43" i="15"/>
  <c r="AZ43" i="15"/>
  <c r="BH43" i="15"/>
  <c r="BP43" i="15"/>
  <c r="BX43" i="15"/>
  <c r="CF43" i="15"/>
  <c r="CN43" i="15"/>
  <c r="CV43" i="15"/>
  <c r="DD43" i="15"/>
  <c r="DL43" i="15"/>
  <c r="DT43" i="15"/>
  <c r="EB43" i="15"/>
  <c r="EJ43" i="15"/>
  <c r="ER43" i="15"/>
  <c r="EZ43" i="15"/>
  <c r="FH43" i="15"/>
  <c r="FP43" i="15"/>
  <c r="FX43" i="15"/>
  <c r="GF43" i="15"/>
  <c r="GN43" i="15"/>
  <c r="GV43" i="15"/>
  <c r="HD43" i="15"/>
  <c r="HL43" i="15"/>
  <c r="HT43" i="15"/>
  <c r="IV43" i="15"/>
  <c r="JD43" i="15"/>
  <c r="JL43" i="15"/>
  <c r="JT43" i="15"/>
  <c r="KB43" i="15"/>
  <c r="KJ43" i="15"/>
  <c r="KR43" i="15"/>
  <c r="KZ43" i="15"/>
  <c r="MF43" i="15"/>
  <c r="MN43" i="15"/>
  <c r="MV43" i="15"/>
  <c r="J43" i="15"/>
  <c r="S43" i="15"/>
  <c r="AC43" i="15"/>
  <c r="AL43" i="15"/>
  <c r="AU43" i="15"/>
  <c r="BD43" i="15"/>
  <c r="BM43" i="15"/>
  <c r="BV43" i="15"/>
  <c r="CE43" i="15"/>
  <c r="CO43" i="15"/>
  <c r="CX43" i="15"/>
  <c r="DG43" i="15"/>
  <c r="DP43" i="15"/>
  <c r="DY43" i="15"/>
  <c r="EH43" i="15"/>
  <c r="EQ43" i="15"/>
  <c r="FA43" i="15"/>
  <c r="FJ43" i="15"/>
  <c r="FS43" i="15"/>
  <c r="GB43" i="15"/>
  <c r="GK43" i="15"/>
  <c r="GT43" i="15"/>
  <c r="HC43" i="15"/>
  <c r="HM43" i="15"/>
  <c r="IP43" i="15"/>
  <c r="IY43" i="15"/>
  <c r="JH43" i="15"/>
  <c r="K43" i="15"/>
  <c r="U43" i="15"/>
  <c r="AD43" i="15"/>
  <c r="AM43" i="15"/>
  <c r="AV43" i="15"/>
  <c r="BE43" i="15"/>
  <c r="BN43" i="15"/>
  <c r="BW43" i="15"/>
  <c r="CG43" i="15"/>
  <c r="CP43" i="15"/>
  <c r="CY43" i="15"/>
  <c r="DH43" i="15"/>
  <c r="DQ43" i="15"/>
  <c r="DZ43" i="15"/>
  <c r="EI43" i="15"/>
  <c r="ES43" i="15"/>
  <c r="FB43" i="15"/>
  <c r="FK43" i="15"/>
  <c r="FT43" i="15"/>
  <c r="GC43" i="15"/>
  <c r="GL43" i="15"/>
  <c r="GU43" i="15"/>
  <c r="HE43" i="15"/>
  <c r="HN43" i="15"/>
  <c r="IQ43" i="15"/>
  <c r="IZ43" i="15"/>
  <c r="JI43" i="15"/>
  <c r="JR43" i="15"/>
  <c r="KA43" i="15"/>
  <c r="KK43" i="15"/>
  <c r="KT43" i="15"/>
  <c r="MD43" i="15"/>
  <c r="MM43" i="15"/>
  <c r="MW43" i="15"/>
  <c r="NE43" i="15"/>
  <c r="M43" i="15"/>
  <c r="V43" i="15"/>
  <c r="AE43" i="15"/>
  <c r="AN43" i="15"/>
  <c r="AW43" i="15"/>
  <c r="BF43" i="15"/>
  <c r="BO43" i="15"/>
  <c r="BY43" i="15"/>
  <c r="CH43" i="15"/>
  <c r="CQ43" i="15"/>
  <c r="CZ43" i="15"/>
  <c r="DI43" i="15"/>
  <c r="DR43" i="15"/>
  <c r="EA43" i="15"/>
  <c r="EK43" i="15"/>
  <c r="ET43" i="15"/>
  <c r="FC43" i="15"/>
  <c r="FL43" i="15"/>
  <c r="FU43" i="15"/>
  <c r="GD43" i="15"/>
  <c r="GM43" i="15"/>
  <c r="GW43" i="15"/>
  <c r="HF43" i="15"/>
  <c r="HO43" i="15"/>
  <c r="IR43" i="15"/>
  <c r="JA43" i="15"/>
  <c r="JJ43" i="15"/>
  <c r="Q43" i="15"/>
  <c r="Z43" i="15"/>
  <c r="AI43" i="15"/>
  <c r="AS43" i="15"/>
  <c r="BB43" i="15"/>
  <c r="BK43" i="15"/>
  <c r="BT43" i="15"/>
  <c r="CC43" i="15"/>
  <c r="CL43" i="15"/>
  <c r="CU43" i="15"/>
  <c r="DE43" i="15"/>
  <c r="DN43" i="15"/>
  <c r="DW43" i="15"/>
  <c r="EF43" i="15"/>
  <c r="EO43" i="15"/>
  <c r="EX43" i="15"/>
  <c r="FG43" i="15"/>
  <c r="FQ43" i="15"/>
  <c r="FZ43" i="15"/>
  <c r="GI43" i="15"/>
  <c r="GR43" i="15"/>
  <c r="HA43" i="15"/>
  <c r="HJ43" i="15"/>
  <c r="HS43" i="15"/>
  <c r="IW43" i="15"/>
  <c r="O43" i="15"/>
  <c r="AG43" i="15"/>
  <c r="AY43" i="15"/>
  <c r="BR43" i="15"/>
  <c r="CJ43" i="15"/>
  <c r="DB43" i="15"/>
  <c r="DU43" i="15"/>
  <c r="EM43" i="15"/>
  <c r="FE43" i="15"/>
  <c r="FW43" i="15"/>
  <c r="GP43" i="15"/>
  <c r="HH43" i="15"/>
  <c r="IT43" i="15"/>
  <c r="JK43" i="15"/>
  <c r="JV43" i="15"/>
  <c r="KF43" i="15"/>
  <c r="KP43" i="15"/>
  <c r="LA43" i="15"/>
  <c r="MG43" i="15"/>
  <c r="MQ43" i="15"/>
  <c r="NA43" i="15"/>
  <c r="P43" i="15"/>
  <c r="AH43" i="15"/>
  <c r="BA43" i="15"/>
  <c r="BS43" i="15"/>
  <c r="CK43" i="15"/>
  <c r="DC43" i="15"/>
  <c r="DV43" i="15"/>
  <c r="EN43" i="15"/>
  <c r="FF43" i="15"/>
  <c r="FY43" i="15"/>
  <c r="GQ43" i="15"/>
  <c r="HI43" i="15"/>
  <c r="IU43" i="15"/>
  <c r="JM43" i="15"/>
  <c r="JW43" i="15"/>
  <c r="KG43" i="15"/>
  <c r="KQ43" i="15"/>
  <c r="MH43" i="15"/>
  <c r="MR43" i="15"/>
  <c r="NB43" i="15"/>
  <c r="R43" i="15"/>
  <c r="AK43" i="15"/>
  <c r="BC43" i="15"/>
  <c r="BU43" i="15"/>
  <c r="CM43" i="15"/>
  <c r="DF43" i="15"/>
  <c r="DX43" i="15"/>
  <c r="EP43" i="15"/>
  <c r="FI43" i="15"/>
  <c r="GA43" i="15"/>
  <c r="GS43" i="15"/>
  <c r="HK43" i="15"/>
  <c r="IX43" i="15"/>
  <c r="JN43" i="15"/>
  <c r="JX43" i="15"/>
  <c r="KH43" i="15"/>
  <c r="KS43" i="15"/>
  <c r="MI43" i="15"/>
  <c r="MS43" i="15"/>
  <c r="NC43" i="15"/>
  <c r="I43" i="15"/>
  <c r="AA43" i="15"/>
  <c r="AT43" i="15"/>
  <c r="BL43" i="15"/>
  <c r="CD43" i="15"/>
  <c r="CW43" i="15"/>
  <c r="DO43" i="15"/>
  <c r="EG43" i="15"/>
  <c r="EY43" i="15"/>
  <c r="FR43" i="15"/>
  <c r="GJ43" i="15"/>
  <c r="HB43" i="15"/>
  <c r="HU43" i="15"/>
  <c r="JF43" i="15"/>
  <c r="JS43" i="15"/>
  <c r="KD43" i="15"/>
  <c r="KN43" i="15"/>
  <c r="KX43" i="15"/>
  <c r="MO43" i="15"/>
  <c r="MY43" i="15"/>
  <c r="N43" i="15"/>
  <c r="AX43" i="15"/>
  <c r="CI43" i="15"/>
  <c r="DS43" i="15"/>
  <c r="FD43" i="15"/>
  <c r="GO43" i="15"/>
  <c r="IS43" i="15"/>
  <c r="JU43" i="15"/>
  <c r="KO43" i="15"/>
  <c r="ME43" i="15"/>
  <c r="MZ43" i="15"/>
  <c r="BJ43" i="15"/>
  <c r="GZ43" i="15"/>
  <c r="KW43" i="15"/>
  <c r="BQ43" i="15"/>
  <c r="HG43" i="15"/>
  <c r="KY43" i="15"/>
  <c r="MP43" i="15"/>
  <c r="AO43" i="15"/>
  <c r="GE43" i="15"/>
  <c r="W43" i="15"/>
  <c r="BG43" i="15"/>
  <c r="CR43" i="15"/>
  <c r="EC43" i="15"/>
  <c r="FM43" i="15"/>
  <c r="GX43" i="15"/>
  <c r="JB43" i="15"/>
  <c r="JY43" i="15"/>
  <c r="KU43" i="15"/>
  <c r="MJ43" i="15"/>
  <c r="ND43" i="15"/>
  <c r="Y43" i="15"/>
  <c r="CT43" i="15"/>
  <c r="FO43" i="15"/>
  <c r="KC43" i="15"/>
  <c r="ML43" i="15"/>
  <c r="DA43" i="15"/>
  <c r="EL43" i="15"/>
  <c r="JG43" i="15"/>
  <c r="BZ43" i="15"/>
  <c r="HP43" i="15"/>
  <c r="X43" i="15"/>
  <c r="BI43" i="15"/>
  <c r="CS43" i="15"/>
  <c r="ED43" i="15"/>
  <c r="FN43" i="15"/>
  <c r="GY43" i="15"/>
  <c r="JC43" i="15"/>
  <c r="JZ43" i="15"/>
  <c r="KV43" i="15"/>
  <c r="MK43" i="15"/>
  <c r="EE43" i="15"/>
  <c r="JE43" i="15"/>
  <c r="AF43" i="15"/>
  <c r="FV43" i="15"/>
  <c r="KE43" i="15"/>
  <c r="EU43" i="15"/>
  <c r="KI43" i="15"/>
  <c r="AP43" i="15"/>
  <c r="CA43" i="15"/>
  <c r="DK43" i="15"/>
  <c r="EV43" i="15"/>
  <c r="GG43" i="15"/>
  <c r="HQ43" i="15"/>
  <c r="JP43" i="15"/>
  <c r="KL43" i="15"/>
  <c r="MU43" i="15"/>
  <c r="AQ43" i="15"/>
  <c r="CB43" i="15"/>
  <c r="DM43" i="15"/>
  <c r="EW43" i="15"/>
  <c r="GH43" i="15"/>
  <c r="HR43" i="15"/>
  <c r="JQ43" i="15"/>
  <c r="KM43" i="15"/>
  <c r="MX43" i="15"/>
  <c r="DJ43" i="15"/>
  <c r="JO43" i="15"/>
  <c r="MT43" i="15"/>
  <c r="IK43" i="15"/>
  <c r="IO43" i="15"/>
  <c r="HS42" i="15"/>
  <c r="HT42" i="15"/>
  <c r="HU42" i="15"/>
  <c r="HG42" i="15"/>
  <c r="IT44" i="15"/>
  <c r="NA34" i="15"/>
  <c r="HU33" i="15"/>
  <c r="KG31" i="15"/>
  <c r="GO31" i="15"/>
  <c r="CX31" i="15"/>
  <c r="Q31" i="15"/>
  <c r="CV31" i="15"/>
  <c r="GB31" i="15"/>
  <c r="JG31" i="15"/>
  <c r="ML31" i="15"/>
  <c r="BR31" i="15"/>
  <c r="EN31" i="15"/>
  <c r="HI31" i="15"/>
  <c r="KD31" i="15"/>
  <c r="MY31" i="15"/>
  <c r="BK31" i="15"/>
  <c r="DW31" i="15"/>
  <c r="GI31" i="15"/>
  <c r="IU31" i="15"/>
  <c r="LG31" i="15"/>
  <c r="FD33" i="15"/>
  <c r="CW33" i="15"/>
  <c r="LZ33" i="15"/>
  <c r="LJ31" i="15"/>
  <c r="HD31" i="15"/>
  <c r="CZ31" i="15"/>
  <c r="KT31" i="15"/>
  <c r="GN31" i="15"/>
  <c r="CH31" i="15"/>
  <c r="JP31" i="15"/>
  <c r="FL31" i="15"/>
  <c r="BG31" i="15"/>
  <c r="NB31" i="15"/>
  <c r="IH31" i="15"/>
  <c r="CO31" i="15"/>
  <c r="ID43" i="15"/>
  <c r="IV44" i="15"/>
  <c r="HZ43" i="15"/>
  <c r="IA43" i="15"/>
  <c r="IB43" i="15"/>
  <c r="IL43" i="15"/>
  <c r="IR44" i="15"/>
  <c r="JE44" i="15"/>
  <c r="JI44" i="15"/>
  <c r="JD44" i="15"/>
  <c r="IH43" i="15"/>
  <c r="IM43" i="15"/>
  <c r="JH44" i="15"/>
  <c r="FL33" i="15"/>
  <c r="IX44" i="15"/>
  <c r="MC31" i="15"/>
  <c r="IK31" i="15"/>
  <c r="ES31" i="15"/>
  <c r="BB31" i="15"/>
  <c r="BF31" i="15"/>
  <c r="EK31" i="15"/>
  <c r="HQ31" i="15"/>
  <c r="KW31" i="15"/>
  <c r="AH31" i="15"/>
  <c r="DC31" i="15"/>
  <c r="FX31" i="15"/>
  <c r="IS31" i="15"/>
  <c r="LN31" i="15"/>
  <c r="AE31" i="15"/>
  <c r="CQ31" i="15"/>
  <c r="FC31" i="15"/>
  <c r="HO31" i="15"/>
  <c r="KA31" i="15"/>
  <c r="MM31" i="15"/>
  <c r="DY33" i="15"/>
  <c r="GH33" i="15"/>
  <c r="JF31" i="15"/>
  <c r="FA31" i="15"/>
  <c r="AW31" i="15"/>
  <c r="MV31" i="15"/>
  <c r="IQ31" i="15"/>
  <c r="EL31" i="15"/>
  <c r="AG31" i="15"/>
  <c r="LT31" i="15"/>
  <c r="HN31" i="15"/>
  <c r="DI31" i="15"/>
  <c r="KZ31" i="15"/>
  <c r="GF31" i="15"/>
  <c r="X31" i="15"/>
  <c r="IF43" i="15"/>
  <c r="HR42" i="15"/>
  <c r="HW43" i="15"/>
  <c r="HV43" i="15"/>
  <c r="JF44" i="15"/>
  <c r="JG44" i="15"/>
  <c r="P44" i="15"/>
  <c r="X44" i="15"/>
  <c r="AF44" i="15"/>
  <c r="AN44" i="15"/>
  <c r="AV44" i="15"/>
  <c r="BD44" i="15"/>
  <c r="BL44" i="15"/>
  <c r="BT44" i="15"/>
  <c r="CB44" i="15"/>
  <c r="CJ44" i="15"/>
  <c r="CR44" i="15"/>
  <c r="CZ44" i="15"/>
  <c r="DH44" i="15"/>
  <c r="DP44" i="15"/>
  <c r="DX44" i="15"/>
  <c r="EF44" i="15"/>
  <c r="EN44" i="15"/>
  <c r="EV44" i="15"/>
  <c r="FD44" i="15"/>
  <c r="FL44" i="15"/>
  <c r="FT44" i="15"/>
  <c r="M44" i="15"/>
  <c r="V44" i="15"/>
  <c r="AE44" i="15"/>
  <c r="AO44" i="15"/>
  <c r="AX44" i="15"/>
  <c r="BG44" i="15"/>
  <c r="BP44" i="15"/>
  <c r="BY44" i="15"/>
  <c r="CH44" i="15"/>
  <c r="CQ44" i="15"/>
  <c r="DA44" i="15"/>
  <c r="DJ44" i="15"/>
  <c r="DS44" i="15"/>
  <c r="EB44" i="15"/>
  <c r="EK44" i="15"/>
  <c r="ET44" i="15"/>
  <c r="FC44" i="15"/>
  <c r="FM44" i="15"/>
  <c r="FV44" i="15"/>
  <c r="GD44" i="15"/>
  <c r="GL44" i="15"/>
  <c r="GT44" i="15"/>
  <c r="HB44" i="15"/>
  <c r="HJ44" i="15"/>
  <c r="HR44" i="15"/>
  <c r="HZ44" i="15"/>
  <c r="IH44" i="15"/>
  <c r="JJ44" i="15"/>
  <c r="JR44" i="15"/>
  <c r="JZ44" i="15"/>
  <c r="KH44" i="15"/>
  <c r="KP44" i="15"/>
  <c r="KX44" i="15"/>
  <c r="LF44" i="15"/>
  <c r="LN44" i="15"/>
  <c r="LV44" i="15"/>
  <c r="N44" i="15"/>
  <c r="W44" i="15"/>
  <c r="AG44" i="15"/>
  <c r="AP44" i="15"/>
  <c r="AY44" i="15"/>
  <c r="BH44" i="15"/>
  <c r="BQ44" i="15"/>
  <c r="BZ44" i="15"/>
  <c r="CI44" i="15"/>
  <c r="CS44" i="15"/>
  <c r="DB44" i="15"/>
  <c r="DK44" i="15"/>
  <c r="DT44" i="15"/>
  <c r="EC44" i="15"/>
  <c r="EL44" i="15"/>
  <c r="EU44" i="15"/>
  <c r="FE44" i="15"/>
  <c r="FN44" i="15"/>
  <c r="FW44" i="15"/>
  <c r="GE44" i="15"/>
  <c r="GM44" i="15"/>
  <c r="GU44" i="15"/>
  <c r="HC44" i="15"/>
  <c r="HK44" i="15"/>
  <c r="HS44" i="15"/>
  <c r="IA44" i="15"/>
  <c r="II44" i="15"/>
  <c r="JK44" i="15"/>
  <c r="JS44" i="15"/>
  <c r="KA44" i="15"/>
  <c r="KI44" i="15"/>
  <c r="KQ44" i="15"/>
  <c r="KY44" i="15"/>
  <c r="LG44" i="15"/>
  <c r="LO44" i="15"/>
  <c r="LW44" i="15"/>
  <c r="O44" i="15"/>
  <c r="Y44" i="15"/>
  <c r="AH44" i="15"/>
  <c r="AQ44" i="15"/>
  <c r="AZ44" i="15"/>
  <c r="BI44" i="15"/>
  <c r="BR44" i="15"/>
  <c r="CA44" i="15"/>
  <c r="CK44" i="15"/>
  <c r="CT44" i="15"/>
  <c r="DC44" i="15"/>
  <c r="DL44" i="15"/>
  <c r="DU44" i="15"/>
  <c r="ED44" i="15"/>
  <c r="EM44" i="15"/>
  <c r="EW44" i="15"/>
  <c r="FF44" i="15"/>
  <c r="FO44" i="15"/>
  <c r="FX44" i="15"/>
  <c r="GF44" i="15"/>
  <c r="GN44" i="15"/>
  <c r="GV44" i="15"/>
  <c r="HD44" i="15"/>
  <c r="HL44" i="15"/>
  <c r="HT44" i="15"/>
  <c r="IB44" i="15"/>
  <c r="IJ44" i="15"/>
  <c r="JL44" i="15"/>
  <c r="JT44" i="15"/>
  <c r="KB44" i="15"/>
  <c r="KJ44" i="15"/>
  <c r="KR44" i="15"/>
  <c r="KZ44" i="15"/>
  <c r="LH44" i="15"/>
  <c r="LP44" i="15"/>
  <c r="LX44" i="15"/>
  <c r="K44" i="15"/>
  <c r="T44" i="15"/>
  <c r="AC44" i="15"/>
  <c r="AL44" i="15"/>
  <c r="AU44" i="15"/>
  <c r="BE44" i="15"/>
  <c r="BN44" i="15"/>
  <c r="BW44" i="15"/>
  <c r="CF44" i="15"/>
  <c r="CO44" i="15"/>
  <c r="CX44" i="15"/>
  <c r="DG44" i="15"/>
  <c r="DQ44" i="15"/>
  <c r="DZ44" i="15"/>
  <c r="EI44" i="15"/>
  <c r="ER44" i="15"/>
  <c r="FA44" i="15"/>
  <c r="FJ44" i="15"/>
  <c r="FS44" i="15"/>
  <c r="GB44" i="15"/>
  <c r="GJ44" i="15"/>
  <c r="GR44" i="15"/>
  <c r="GZ44" i="15"/>
  <c r="HH44" i="15"/>
  <c r="HP44" i="15"/>
  <c r="HX44" i="15"/>
  <c r="IF44" i="15"/>
  <c r="IN44" i="15"/>
  <c r="JP44" i="15"/>
  <c r="JX44" i="15"/>
  <c r="KF44" i="15"/>
  <c r="KN44" i="15"/>
  <c r="KV44" i="15"/>
  <c r="LD44" i="15"/>
  <c r="LL44" i="15"/>
  <c r="LT44" i="15"/>
  <c r="MB44" i="15"/>
  <c r="U44" i="15"/>
  <c r="AM44" i="15"/>
  <c r="BF44" i="15"/>
  <c r="BX44" i="15"/>
  <c r="CP44" i="15"/>
  <c r="DI44" i="15"/>
  <c r="EA44" i="15"/>
  <c r="ES44" i="15"/>
  <c r="FK44" i="15"/>
  <c r="GC44" i="15"/>
  <c r="GS44" i="15"/>
  <c r="HI44" i="15"/>
  <c r="HY44" i="15"/>
  <c r="IO44" i="15"/>
  <c r="JY44" i="15"/>
  <c r="KO44" i="15"/>
  <c r="LE44" i="15"/>
  <c r="LU44" i="15"/>
  <c r="J44" i="15"/>
  <c r="BM44" i="15"/>
  <c r="DO44" i="15"/>
  <c r="FR44" i="15"/>
  <c r="HO44" i="15"/>
  <c r="KE44" i="15"/>
  <c r="MA44" i="15"/>
  <c r="AW44" i="15"/>
  <c r="DR44" i="15"/>
  <c r="GK44" i="15"/>
  <c r="JQ44" i="15"/>
  <c r="LM44" i="15"/>
  <c r="AI44" i="15"/>
  <c r="DD44" i="15"/>
  <c r="GO44" i="15"/>
  <c r="JU44" i="15"/>
  <c r="Z44" i="15"/>
  <c r="AR44" i="15"/>
  <c r="BJ44" i="15"/>
  <c r="CC44" i="15"/>
  <c r="CU44" i="15"/>
  <c r="DM44" i="15"/>
  <c r="EE44" i="15"/>
  <c r="EX44" i="15"/>
  <c r="FP44" i="15"/>
  <c r="GG44" i="15"/>
  <c r="GW44" i="15"/>
  <c r="HM44" i="15"/>
  <c r="IC44" i="15"/>
  <c r="JM44" i="15"/>
  <c r="KC44" i="15"/>
  <c r="KS44" i="15"/>
  <c r="LI44" i="15"/>
  <c r="LY44" i="15"/>
  <c r="AT44" i="15"/>
  <c r="CW44" i="15"/>
  <c r="EZ44" i="15"/>
  <c r="GY44" i="15"/>
  <c r="JO44" i="15"/>
  <c r="LK44" i="15"/>
  <c r="AD44" i="15"/>
  <c r="CY44" i="15"/>
  <c r="FB44" i="15"/>
  <c r="HA44" i="15"/>
  <c r="KG44" i="15"/>
  <c r="BA44" i="15"/>
  <c r="EO44" i="15"/>
  <c r="HE44" i="15"/>
  <c r="KK44" i="15"/>
  <c r="I44" i="15"/>
  <c r="AA44" i="15"/>
  <c r="AS44" i="15"/>
  <c r="BK44" i="15"/>
  <c r="CD44" i="15"/>
  <c r="CV44" i="15"/>
  <c r="DN44" i="15"/>
  <c r="EG44" i="15"/>
  <c r="EY44" i="15"/>
  <c r="FQ44" i="15"/>
  <c r="GH44" i="15"/>
  <c r="GX44" i="15"/>
  <c r="HN44" i="15"/>
  <c r="ID44" i="15"/>
  <c r="JN44" i="15"/>
  <c r="KD44" i="15"/>
  <c r="KT44" i="15"/>
  <c r="LJ44" i="15"/>
  <c r="LZ44" i="15"/>
  <c r="AB44" i="15"/>
  <c r="CE44" i="15"/>
  <c r="EH44" i="15"/>
  <c r="GI44" i="15"/>
  <c r="IE44" i="15"/>
  <c r="KU44" i="15"/>
  <c r="L44" i="15"/>
  <c r="BO44" i="15"/>
  <c r="EJ44" i="15"/>
  <c r="FU44" i="15"/>
  <c r="HQ44" i="15"/>
  <c r="KW44" i="15"/>
  <c r="Q44" i="15"/>
  <c r="BS44" i="15"/>
  <c r="DV44" i="15"/>
  <c r="FY44" i="15"/>
  <c r="IK44" i="15"/>
  <c r="LQ44" i="15"/>
  <c r="R44" i="15"/>
  <c r="AJ44" i="15"/>
  <c r="BB44" i="15"/>
  <c r="BU44" i="15"/>
  <c r="CM44" i="15"/>
  <c r="DE44" i="15"/>
  <c r="DW44" i="15"/>
  <c r="EP44" i="15"/>
  <c r="FH44" i="15"/>
  <c r="FZ44" i="15"/>
  <c r="GP44" i="15"/>
  <c r="HF44" i="15"/>
  <c r="HV44" i="15"/>
  <c r="IL44" i="15"/>
  <c r="JV44" i="15"/>
  <c r="KL44" i="15"/>
  <c r="LB44" i="15"/>
  <c r="LR44" i="15"/>
  <c r="S44" i="15"/>
  <c r="AK44" i="15"/>
  <c r="BC44" i="15"/>
  <c r="BV44" i="15"/>
  <c r="CN44" i="15"/>
  <c r="DF44" i="15"/>
  <c r="DY44" i="15"/>
  <c r="EQ44" i="15"/>
  <c r="FI44" i="15"/>
  <c r="GA44" i="15"/>
  <c r="GQ44" i="15"/>
  <c r="HG44" i="15"/>
  <c r="HW44" i="15"/>
  <c r="IM44" i="15"/>
  <c r="JW44" i="15"/>
  <c r="KM44" i="15"/>
  <c r="LC44" i="15"/>
  <c r="LS44" i="15"/>
  <c r="CG44" i="15"/>
  <c r="IG44" i="15"/>
  <c r="MC44" i="15"/>
  <c r="CL44" i="15"/>
  <c r="FG44" i="15"/>
  <c r="HU44" i="15"/>
  <c r="LA44" i="15"/>
  <c r="IJ43" i="15"/>
  <c r="GX33" i="15"/>
  <c r="IQ44" i="15"/>
  <c r="L42" i="15"/>
  <c r="T42" i="15"/>
  <c r="AB42" i="15"/>
  <c r="AJ42" i="15"/>
  <c r="AR42" i="15"/>
  <c r="AZ42" i="15"/>
  <c r="BH42" i="15"/>
  <c r="BP42" i="15"/>
  <c r="BX42" i="15"/>
  <c r="CF42" i="15"/>
  <c r="CN42" i="15"/>
  <c r="CV42" i="15"/>
  <c r="DD42" i="15"/>
  <c r="DL42" i="15"/>
  <c r="DT42" i="15"/>
  <c r="EB42" i="15"/>
  <c r="EJ42" i="15"/>
  <c r="ER42" i="15"/>
  <c r="EZ42" i="15"/>
  <c r="FH42" i="15"/>
  <c r="FP42" i="15"/>
  <c r="FX42" i="15"/>
  <c r="GF42" i="15"/>
  <c r="GN42" i="15"/>
  <c r="GV42" i="15"/>
  <c r="HX42" i="15"/>
  <c r="IF42" i="15"/>
  <c r="IN42" i="15"/>
  <c r="IV42" i="15"/>
  <c r="JD42" i="15"/>
  <c r="M42" i="15"/>
  <c r="U42" i="15"/>
  <c r="AC42" i="15"/>
  <c r="AK42" i="15"/>
  <c r="AS42" i="15"/>
  <c r="BA42" i="15"/>
  <c r="BI42" i="15"/>
  <c r="BQ42" i="15"/>
  <c r="BY42" i="15"/>
  <c r="CG42" i="15"/>
  <c r="CO42" i="15"/>
  <c r="CW42" i="15"/>
  <c r="DE42" i="15"/>
  <c r="DM42" i="15"/>
  <c r="DU42" i="15"/>
  <c r="EC42" i="15"/>
  <c r="EK42" i="15"/>
  <c r="ES42" i="15"/>
  <c r="FA42" i="15"/>
  <c r="FI42" i="15"/>
  <c r="FQ42" i="15"/>
  <c r="FY42" i="15"/>
  <c r="GG42" i="15"/>
  <c r="GO42" i="15"/>
  <c r="GW42" i="15"/>
  <c r="HY42" i="15"/>
  <c r="IG42" i="15"/>
  <c r="IO42" i="15"/>
  <c r="IW42" i="15"/>
  <c r="N42" i="15"/>
  <c r="V42" i="15"/>
  <c r="AD42" i="15"/>
  <c r="AL42" i="15"/>
  <c r="AT42" i="15"/>
  <c r="BB42" i="15"/>
  <c r="BJ42" i="15"/>
  <c r="BR42" i="15"/>
  <c r="BZ42" i="15"/>
  <c r="CH42" i="15"/>
  <c r="CP42" i="15"/>
  <c r="CX42" i="15"/>
  <c r="DF42" i="15"/>
  <c r="DN42" i="15"/>
  <c r="DV42" i="15"/>
  <c r="ED42" i="15"/>
  <c r="EL42" i="15"/>
  <c r="ET42" i="15"/>
  <c r="FB42" i="15"/>
  <c r="FJ42" i="15"/>
  <c r="FR42" i="15"/>
  <c r="FZ42" i="15"/>
  <c r="GH42" i="15"/>
  <c r="GP42" i="15"/>
  <c r="GX42" i="15"/>
  <c r="HZ42" i="15"/>
  <c r="IH42" i="15"/>
  <c r="IP42" i="15"/>
  <c r="IX42" i="15"/>
  <c r="I42" i="15"/>
  <c r="Q42" i="15"/>
  <c r="Y42" i="15"/>
  <c r="AG42" i="15"/>
  <c r="AO42" i="15"/>
  <c r="AW42" i="15"/>
  <c r="BE42" i="15"/>
  <c r="BM42" i="15"/>
  <c r="BU42" i="15"/>
  <c r="CC42" i="15"/>
  <c r="CK42" i="15"/>
  <c r="CS42" i="15"/>
  <c r="DA42" i="15"/>
  <c r="DI42" i="15"/>
  <c r="DQ42" i="15"/>
  <c r="DY42" i="15"/>
  <c r="EG42" i="15"/>
  <c r="EO42" i="15"/>
  <c r="EW42" i="15"/>
  <c r="FE42" i="15"/>
  <c r="FM42" i="15"/>
  <c r="FU42" i="15"/>
  <c r="GC42" i="15"/>
  <c r="GK42" i="15"/>
  <c r="GS42" i="15"/>
  <c r="HA42" i="15"/>
  <c r="IC42" i="15"/>
  <c r="IK42" i="15"/>
  <c r="IS42" i="15"/>
  <c r="JA42" i="15"/>
  <c r="JI42" i="15"/>
  <c r="JQ42" i="15"/>
  <c r="JY42" i="15"/>
  <c r="LE42" i="15"/>
  <c r="LM42" i="15"/>
  <c r="LU42" i="15"/>
  <c r="MC42" i="15"/>
  <c r="MK42" i="15"/>
  <c r="MS42" i="15"/>
  <c r="NA42" i="15"/>
  <c r="P42" i="15"/>
  <c r="AF42" i="15"/>
  <c r="AV42" i="15"/>
  <c r="BL42" i="15"/>
  <c r="CB42" i="15"/>
  <c r="CR42" i="15"/>
  <c r="DH42" i="15"/>
  <c r="DX42" i="15"/>
  <c r="EN42" i="15"/>
  <c r="FD42" i="15"/>
  <c r="FT42" i="15"/>
  <c r="GJ42" i="15"/>
  <c r="GZ42" i="15"/>
  <c r="IJ42" i="15"/>
  <c r="IZ42" i="15"/>
  <c r="JK42" i="15"/>
  <c r="JT42" i="15"/>
  <c r="LD42" i="15"/>
  <c r="LN42" i="15"/>
  <c r="LW42" i="15"/>
  <c r="MF42" i="15"/>
  <c r="MO42" i="15"/>
  <c r="MX42" i="15"/>
  <c r="R42" i="15"/>
  <c r="AH42" i="15"/>
  <c r="AX42" i="15"/>
  <c r="BN42" i="15"/>
  <c r="CD42" i="15"/>
  <c r="CT42" i="15"/>
  <c r="DJ42" i="15"/>
  <c r="DZ42" i="15"/>
  <c r="EP42" i="15"/>
  <c r="FF42" i="15"/>
  <c r="FV42" i="15"/>
  <c r="GL42" i="15"/>
  <c r="HV42" i="15"/>
  <c r="IL42" i="15"/>
  <c r="JB42" i="15"/>
  <c r="JL42" i="15"/>
  <c r="JU42" i="15"/>
  <c r="LF42" i="15"/>
  <c r="LO42" i="15"/>
  <c r="LX42" i="15"/>
  <c r="MG42" i="15"/>
  <c r="MP42" i="15"/>
  <c r="MY42" i="15"/>
  <c r="S42" i="15"/>
  <c r="AI42" i="15"/>
  <c r="AY42" i="15"/>
  <c r="BO42" i="15"/>
  <c r="CE42" i="15"/>
  <c r="CU42" i="15"/>
  <c r="DK42" i="15"/>
  <c r="EA42" i="15"/>
  <c r="EQ42" i="15"/>
  <c r="FG42" i="15"/>
  <c r="FW42" i="15"/>
  <c r="GM42" i="15"/>
  <c r="HW42" i="15"/>
  <c r="IM42" i="15"/>
  <c r="JC42" i="15"/>
  <c r="JM42" i="15"/>
  <c r="JV42" i="15"/>
  <c r="LG42" i="15"/>
  <c r="LP42" i="15"/>
  <c r="LY42" i="15"/>
  <c r="MH42" i="15"/>
  <c r="MQ42" i="15"/>
  <c r="MZ42" i="15"/>
  <c r="K42" i="15"/>
  <c r="AA42" i="15"/>
  <c r="AQ42" i="15"/>
  <c r="BG42" i="15"/>
  <c r="BW42" i="15"/>
  <c r="CM42" i="15"/>
  <c r="DC42" i="15"/>
  <c r="DS42" i="15"/>
  <c r="EI42" i="15"/>
  <c r="EY42" i="15"/>
  <c r="FO42" i="15"/>
  <c r="GE42" i="15"/>
  <c r="GU42" i="15"/>
  <c r="IE42" i="15"/>
  <c r="IU42" i="15"/>
  <c r="JH42" i="15"/>
  <c r="JR42" i="15"/>
  <c r="LB42" i="15"/>
  <c r="LK42" i="15"/>
  <c r="LT42" i="15"/>
  <c r="MD42" i="15"/>
  <c r="MM42" i="15"/>
  <c r="MV42" i="15"/>
  <c r="NE42" i="15"/>
  <c r="X42" i="15"/>
  <c r="BD42" i="15"/>
  <c r="CJ42" i="15"/>
  <c r="DP42" i="15"/>
  <c r="EV42" i="15"/>
  <c r="GB42" i="15"/>
  <c r="IB42" i="15"/>
  <c r="JF42" i="15"/>
  <c r="JX42" i="15"/>
  <c r="LI42" i="15"/>
  <c r="MA42" i="15"/>
  <c r="MT42" i="15"/>
  <c r="Z42" i="15"/>
  <c r="BF42" i="15"/>
  <c r="CL42" i="15"/>
  <c r="DR42" i="15"/>
  <c r="EX42" i="15"/>
  <c r="GD42" i="15"/>
  <c r="ID42" i="15"/>
  <c r="JG42" i="15"/>
  <c r="LJ42" i="15"/>
  <c r="MB42" i="15"/>
  <c r="MU42" i="15"/>
  <c r="AE42" i="15"/>
  <c r="BK42" i="15"/>
  <c r="CQ42" i="15"/>
  <c r="DW42" i="15"/>
  <c r="FC42" i="15"/>
  <c r="GI42" i="15"/>
  <c r="II42" i="15"/>
  <c r="JJ42" i="15"/>
  <c r="LL42" i="15"/>
  <c r="ME42" i="15"/>
  <c r="MW42" i="15"/>
  <c r="J42" i="15"/>
  <c r="O42" i="15"/>
  <c r="AU42" i="15"/>
  <c r="CA42" i="15"/>
  <c r="DG42" i="15"/>
  <c r="EM42" i="15"/>
  <c r="FS42" i="15"/>
  <c r="GY42" i="15"/>
  <c r="IY42" i="15"/>
  <c r="JS42" i="15"/>
  <c r="LC42" i="15"/>
  <c r="LV42" i="15"/>
  <c r="MN42" i="15"/>
  <c r="W42" i="15"/>
  <c r="BC42" i="15"/>
  <c r="CI42" i="15"/>
  <c r="DO42" i="15"/>
  <c r="EU42" i="15"/>
  <c r="GA42" i="15"/>
  <c r="IA42" i="15"/>
  <c r="JE42" i="15"/>
  <c r="JW42" i="15"/>
  <c r="BS42" i="15"/>
  <c r="EH42" i="15"/>
  <c r="IR42" i="15"/>
  <c r="LZ42" i="15"/>
  <c r="CY42" i="15"/>
  <c r="CZ42" i="15"/>
  <c r="DB42" i="15"/>
  <c r="BT42" i="15"/>
  <c r="FK42" i="15"/>
  <c r="IT42" i="15"/>
  <c r="MI42" i="15"/>
  <c r="JO42" i="15"/>
  <c r="GQ42" i="15"/>
  <c r="JP42" i="15"/>
  <c r="LH42" i="15"/>
  <c r="MR42" i="15"/>
  <c r="GR42" i="15"/>
  <c r="BV42" i="15"/>
  <c r="FL42" i="15"/>
  <c r="JN42" i="15"/>
  <c r="MJ42" i="15"/>
  <c r="FN42" i="15"/>
  <c r="ML42" i="15"/>
  <c r="LQ42" i="15"/>
  <c r="NB42" i="15"/>
  <c r="AN42" i="15"/>
  <c r="EE42" i="15"/>
  <c r="GT42" i="15"/>
  <c r="LR42" i="15"/>
  <c r="NC42" i="15"/>
  <c r="AP42" i="15"/>
  <c r="EF42" i="15"/>
  <c r="IQ42" i="15"/>
  <c r="LS42" i="15"/>
  <c r="ND42" i="15"/>
  <c r="AM42" i="15"/>
  <c r="DA33" i="15"/>
  <c r="HQ42" i="15"/>
  <c r="HO42" i="15"/>
  <c r="IY44" i="15"/>
  <c r="HY31" i="15"/>
  <c r="BP31" i="15"/>
  <c r="IB31" i="15"/>
  <c r="LH31" i="15"/>
  <c r="AQ31" i="15"/>
  <c r="DL31" i="15"/>
  <c r="GG31" i="15"/>
  <c r="JB31" i="15"/>
  <c r="LX31" i="15"/>
  <c r="AM31" i="15"/>
  <c r="CY31" i="15"/>
  <c r="FK31" i="15"/>
  <c r="HW31" i="15"/>
  <c r="KI31" i="15"/>
  <c r="MU31" i="15"/>
  <c r="L33" i="15"/>
  <c r="GZ33" i="15"/>
  <c r="IR31" i="15"/>
  <c r="EO31" i="15"/>
  <c r="AI31" i="15"/>
  <c r="MI31" i="15"/>
  <c r="ID31" i="15"/>
  <c r="DY31" i="15"/>
  <c r="T31" i="15"/>
  <c r="LF31" i="15"/>
  <c r="HA31" i="15"/>
  <c r="CU31" i="15"/>
  <c r="KK31" i="15"/>
  <c r="FT31" i="15"/>
  <c r="IN43" i="15"/>
  <c r="HY43" i="15"/>
  <c r="HC42" i="15"/>
  <c r="HD42" i="15"/>
  <c r="HE42" i="15"/>
  <c r="HF42" i="15"/>
  <c r="HP42" i="15"/>
  <c r="HX43" i="15"/>
  <c r="IE43" i="15"/>
  <c r="II43" i="15"/>
  <c r="DH33" i="15"/>
  <c r="IW44" i="15"/>
  <c r="IP44" i="15"/>
  <c r="IZ44" i="15"/>
  <c r="DD33" i="15"/>
  <c r="HJ42" i="15"/>
  <c r="HH42" i="15"/>
  <c r="LQ31" i="15"/>
  <c r="EH31" i="15"/>
  <c r="AP31" i="15"/>
  <c r="EV31" i="15"/>
  <c r="LD31" i="15"/>
  <c r="HM31" i="15"/>
  <c r="DV31" i="15"/>
  <c r="AD31" i="15"/>
  <c r="BZ31" i="15"/>
  <c r="FG31" i="15"/>
  <c r="IL31" i="15"/>
  <c r="LR31" i="15"/>
  <c r="AZ31" i="15"/>
  <c r="DU31" i="15"/>
  <c r="GP31" i="15"/>
  <c r="JL31" i="15"/>
  <c r="MG31" i="15"/>
  <c r="AU31" i="15"/>
  <c r="DG31" i="15"/>
  <c r="FS31" i="15"/>
  <c r="IE31" i="15"/>
  <c r="KQ31" i="15"/>
  <c r="NC31" i="15"/>
  <c r="EZ33" i="15"/>
  <c r="EH33" i="15"/>
  <c r="MJ31" i="15"/>
  <c r="IF31" i="15"/>
  <c r="DZ31" i="15"/>
  <c r="U31" i="15"/>
  <c r="LU31" i="15"/>
  <c r="HP31" i="15"/>
  <c r="DK31" i="15"/>
  <c r="KR31" i="15"/>
  <c r="GM31" i="15"/>
  <c r="CG31" i="15"/>
  <c r="JX31" i="15"/>
  <c r="EQ31" i="15"/>
  <c r="JC44" i="15"/>
  <c r="IG43" i="15"/>
  <c r="HK42" i="15"/>
  <c r="HL42" i="15"/>
  <c r="HM42" i="15"/>
  <c r="IC43" i="15"/>
  <c r="JB44" i="15"/>
  <c r="IU44" i="15"/>
  <c r="JY34" i="15"/>
  <c r="GC34" i="15"/>
  <c r="GA34" i="15"/>
  <c r="ET34" i="15"/>
  <c r="P34" i="15"/>
  <c r="GI34" i="15"/>
  <c r="EC31" i="15"/>
  <c r="K31" i="15"/>
  <c r="KY34" i="15"/>
  <c r="FF34" i="15"/>
  <c r="LV34" i="15"/>
  <c r="LQ34" i="15"/>
  <c r="JG34" i="15"/>
  <c r="M34" i="15"/>
  <c r="IR34" i="15"/>
  <c r="GL34" i="15"/>
  <c r="FP34" i="15"/>
  <c r="FU34" i="15"/>
  <c r="MF34" i="15"/>
  <c r="KB34" i="15"/>
  <c r="AG34" i="15"/>
  <c r="T34" i="15"/>
  <c r="HN34" i="15"/>
  <c r="IG34" i="15"/>
  <c r="LH34" i="15"/>
  <c r="HM34" i="15"/>
  <c r="HT14" i="15"/>
  <c r="BD25" i="15"/>
  <c r="EI4" i="15"/>
  <c r="HZ4" i="15"/>
  <c r="AP14" i="15"/>
  <c r="EP4" i="15"/>
  <c r="DU4" i="15"/>
  <c r="GO4" i="15"/>
  <c r="FQ4" i="15"/>
  <c r="NB4" i="15"/>
  <c r="I4" i="15"/>
  <c r="JZ14" i="15"/>
  <c r="JQ14" i="15"/>
  <c r="JM14" i="15"/>
  <c r="GW14" i="15"/>
  <c r="EB14" i="15"/>
  <c r="MR14" i="15"/>
  <c r="AC14" i="15"/>
  <c r="GI14" i="15"/>
  <c r="X14" i="15"/>
  <c r="CJ14" i="15"/>
  <c r="GE14" i="15"/>
  <c r="KJ14" i="15"/>
  <c r="MA14" i="15"/>
  <c r="JU14" i="15"/>
  <c r="EC33" i="15"/>
  <c r="EQ33" i="15"/>
  <c r="DN33" i="15"/>
  <c r="FK33" i="15"/>
  <c r="GW33" i="15"/>
  <c r="GQ33" i="15"/>
  <c r="EP33" i="15"/>
  <c r="IA33" i="15"/>
  <c r="GP34" i="15"/>
  <c r="FW34" i="15"/>
  <c r="MT34" i="15"/>
  <c r="LF34" i="15"/>
  <c r="KL34" i="15"/>
  <c r="EX34" i="15"/>
  <c r="DU34" i="15"/>
  <c r="AQ14" i="15"/>
  <c r="AN4" i="15"/>
  <c r="GZ4" i="15"/>
  <c r="HS4" i="15"/>
  <c r="FH4" i="15"/>
  <c r="EO4" i="15"/>
  <c r="BI14" i="15"/>
  <c r="AY14" i="15"/>
  <c r="HH14" i="15"/>
  <c r="AI14" i="15"/>
  <c r="CU14" i="15"/>
  <c r="IZ14" i="15"/>
  <c r="MU14" i="15"/>
  <c r="ML14" i="15"/>
  <c r="KM14" i="15"/>
  <c r="S14" i="15"/>
  <c r="LB14" i="15"/>
  <c r="GY14" i="15"/>
  <c r="JV14" i="15"/>
  <c r="DG14" i="15"/>
  <c r="CG14" i="15"/>
  <c r="BU14" i="15"/>
  <c r="KO14" i="15"/>
  <c r="LN14" i="15"/>
  <c r="DI25" i="15"/>
  <c r="CC14" i="15"/>
  <c r="P25" i="15"/>
  <c r="ND14" i="15"/>
  <c r="NB33" i="15"/>
  <c r="JH33" i="15"/>
  <c r="GL33" i="15"/>
  <c r="HN33" i="15"/>
  <c r="KJ33" i="15"/>
  <c r="MI33" i="15"/>
  <c r="MW33" i="15"/>
  <c r="LX33" i="15"/>
  <c r="JN33" i="15"/>
  <c r="AV34" i="15"/>
  <c r="FJ34" i="15"/>
  <c r="AA34" i="15"/>
  <c r="GM34" i="15"/>
  <c r="GR34" i="15"/>
  <c r="KG34" i="15"/>
  <c r="IN4" i="15"/>
  <c r="CI4" i="15"/>
  <c r="FW14" i="15"/>
  <c r="KQ14" i="15"/>
  <c r="DM4" i="15"/>
  <c r="EH4" i="15"/>
  <c r="NE4" i="15"/>
  <c r="EC14" i="15"/>
  <c r="HX14" i="15"/>
  <c r="KY14" i="15"/>
  <c r="DZ14" i="15"/>
  <c r="DH14" i="15"/>
  <c r="DY14" i="15"/>
  <c r="MS14" i="15"/>
  <c r="Y25" i="15"/>
  <c r="MX31" i="15"/>
  <c r="MK31" i="15"/>
  <c r="LK31" i="15"/>
  <c r="KJ31" i="15"/>
  <c r="JH31" i="15"/>
  <c r="IG31" i="15"/>
  <c r="HE31" i="15"/>
  <c r="GE31" i="15"/>
  <c r="FB31" i="15"/>
  <c r="EB31" i="15"/>
  <c r="DA31" i="15"/>
  <c r="BX31" i="15"/>
  <c r="AX31" i="15"/>
  <c r="V31" i="15"/>
  <c r="LA31" i="15"/>
  <c r="JY31" i="15"/>
  <c r="IY31" i="15"/>
  <c r="FU31" i="15"/>
  <c r="DR31" i="15"/>
  <c r="AN31" i="15"/>
  <c r="LY31" i="15"/>
  <c r="JW31" i="15"/>
  <c r="IT31" i="15"/>
  <c r="HT31" i="15"/>
  <c r="GS31" i="15"/>
  <c r="DN31" i="15"/>
  <c r="BL31" i="15"/>
  <c r="KN31" i="15"/>
  <c r="BA31" i="15"/>
  <c r="MF31" i="15"/>
  <c r="LC31" i="15"/>
  <c r="KC31" i="15"/>
  <c r="JA31" i="15"/>
  <c r="HZ31" i="15"/>
  <c r="GX31" i="15"/>
  <c r="FW31" i="15"/>
  <c r="EX31" i="15"/>
  <c r="DT31" i="15"/>
  <c r="CS31" i="15"/>
  <c r="BT31" i="15"/>
  <c r="AR31" i="15"/>
  <c r="N31" i="15"/>
  <c r="MA31" i="15"/>
  <c r="GU31" i="15"/>
  <c r="CP31" i="15"/>
  <c r="L31" i="15"/>
  <c r="MZ31" i="15"/>
  <c r="EP31" i="15"/>
  <c r="AJ31" i="15"/>
  <c r="MQ31" i="15"/>
  <c r="JM31" i="15"/>
  <c r="GH31" i="15"/>
  <c r="DD31" i="15"/>
  <c r="NE31" i="15"/>
  <c r="MD31" i="15"/>
  <c r="LB31" i="15"/>
  <c r="JZ31" i="15"/>
  <c r="IZ31" i="15"/>
  <c r="HX31" i="15"/>
  <c r="GW31" i="15"/>
  <c r="FV31" i="15"/>
  <c r="ET31" i="15"/>
  <c r="DS31" i="15"/>
  <c r="CR31" i="15"/>
  <c r="BQ31" i="15"/>
  <c r="AO31" i="15"/>
  <c r="M31" i="15"/>
  <c r="ND31" i="15"/>
  <c r="HV31" i="15"/>
  <c r="ER31" i="15"/>
  <c r="BO31" i="15"/>
  <c r="KX31" i="15"/>
  <c r="FP31" i="15"/>
  <c r="CN31" i="15"/>
  <c r="J31" i="15"/>
  <c r="LM31" i="15"/>
  <c r="HJ31" i="15"/>
  <c r="FH31" i="15"/>
  <c r="CD31" i="15"/>
  <c r="MS31" i="15"/>
  <c r="LS31" i="15"/>
  <c r="KP31" i="15"/>
  <c r="JO31" i="15"/>
  <c r="IO31" i="15"/>
  <c r="HL31" i="15"/>
  <c r="GK31" i="15"/>
  <c r="FJ31" i="15"/>
  <c r="EI31" i="15"/>
  <c r="DH31" i="15"/>
  <c r="CF31" i="15"/>
  <c r="BE31" i="15"/>
  <c r="AC31" i="15"/>
  <c r="MR31" i="15"/>
  <c r="LP31" i="15"/>
  <c r="KO31" i="15"/>
  <c r="JN31" i="15"/>
  <c r="IN31" i="15"/>
  <c r="HK31" i="15"/>
  <c r="GJ31" i="15"/>
  <c r="FI31" i="15"/>
  <c r="EG31" i="15"/>
  <c r="DE31" i="15"/>
  <c r="CE31" i="15"/>
  <c r="BD31" i="15"/>
  <c r="AB31" i="15"/>
  <c r="II31" i="15"/>
  <c r="EF31" i="15"/>
  <c r="Z31" i="15"/>
  <c r="BZ14" i="15"/>
  <c r="IE33" i="15"/>
  <c r="DU33" i="15"/>
  <c r="GY33" i="15"/>
  <c r="KV33" i="15"/>
  <c r="MT33" i="15"/>
  <c r="P33" i="15"/>
  <c r="MG33" i="15"/>
  <c r="JV33" i="15"/>
  <c r="W34" i="15"/>
  <c r="LL34" i="15"/>
  <c r="KP34" i="15"/>
  <c r="AN34" i="15"/>
  <c r="DT34" i="15"/>
  <c r="HH34" i="15"/>
  <c r="MQ34" i="15"/>
  <c r="KO34" i="15"/>
  <c r="LT14" i="15"/>
  <c r="IA4" i="15"/>
  <c r="DX14" i="15"/>
  <c r="IR14" i="15"/>
  <c r="JL4" i="15"/>
  <c r="KG4" i="15"/>
  <c r="CW14" i="15"/>
  <c r="EL14" i="15"/>
  <c r="EN14" i="15"/>
  <c r="IJ14" i="15"/>
  <c r="LY14" i="15"/>
  <c r="GB14" i="15"/>
  <c r="FT14" i="15"/>
  <c r="EG14" i="15"/>
  <c r="NA14" i="15"/>
  <c r="MX14" i="15"/>
  <c r="GG33" i="15"/>
  <c r="IT33" i="15"/>
  <c r="LU4" i="15"/>
  <c r="CU4" i="15"/>
  <c r="HS14" i="15"/>
  <c r="MT14" i="15"/>
  <c r="GV4" i="15"/>
  <c r="BC4" i="15"/>
  <c r="LA4" i="15"/>
  <c r="BT14" i="15"/>
  <c r="HK14" i="15"/>
  <c r="KI14" i="15"/>
  <c r="CY14" i="15"/>
  <c r="MK14" i="15"/>
  <c r="II33" i="15"/>
  <c r="GJ33" i="15"/>
  <c r="LI33" i="15"/>
  <c r="NE33" i="15"/>
  <c r="Y33" i="15"/>
  <c r="MQ33" i="15"/>
  <c r="KD33" i="15"/>
  <c r="MU33" i="15"/>
  <c r="MO34" i="15"/>
  <c r="MR34" i="15"/>
  <c r="IV34" i="15"/>
  <c r="KM34" i="15"/>
  <c r="MZ34" i="15"/>
  <c r="JR14" i="15"/>
  <c r="ET4" i="15"/>
  <c r="CE14" i="15"/>
  <c r="GT14" i="15"/>
  <c r="MQ4" i="15"/>
  <c r="KP4" i="15"/>
  <c r="HC14" i="15"/>
  <c r="AF14" i="15"/>
  <c r="MI14" i="15"/>
  <c r="BP14" i="15"/>
  <c r="EF14" i="15"/>
  <c r="JP14" i="15"/>
  <c r="JH14" i="15"/>
  <c r="HY14" i="15"/>
  <c r="JJ31" i="15"/>
  <c r="FD31" i="15"/>
  <c r="AY31" i="15"/>
  <c r="IY33" i="15"/>
  <c r="FT33" i="15"/>
  <c r="IF33" i="15"/>
  <c r="CP33" i="15"/>
  <c r="JY33" i="15"/>
  <c r="EM33" i="15"/>
  <c r="LV33" i="15"/>
  <c r="GB33" i="15"/>
  <c r="MM33" i="15"/>
  <c r="FY33" i="15"/>
  <c r="LO33" i="15"/>
  <c r="DZ33" i="15"/>
  <c r="JF33" i="15"/>
  <c r="GE34" i="15"/>
  <c r="EL34" i="15"/>
  <c r="JK34" i="15"/>
  <c r="AJ34" i="15"/>
  <c r="KQ34" i="15"/>
  <c r="O34" i="15"/>
  <c r="KS34" i="15"/>
  <c r="HX34" i="15"/>
  <c r="JV34" i="15"/>
  <c r="GW34" i="15"/>
  <c r="KF7" i="15"/>
  <c r="MC25" i="15"/>
  <c r="CG25" i="15"/>
  <c r="FF25" i="15"/>
  <c r="GU25" i="15"/>
  <c r="DY25" i="15"/>
  <c r="K25" i="15"/>
  <c r="KB25" i="15"/>
  <c r="HH25" i="15"/>
  <c r="IG25" i="15"/>
  <c r="AP25" i="15"/>
  <c r="FR25" i="15"/>
  <c r="FM25" i="15"/>
  <c r="JI25" i="15"/>
  <c r="M25" i="15"/>
  <c r="CB25" i="15"/>
  <c r="DF25" i="15"/>
  <c r="BX25" i="15"/>
  <c r="MT25" i="15"/>
  <c r="JM25" i="15"/>
  <c r="GS25" i="15"/>
  <c r="HG25" i="15"/>
  <c r="Q25" i="15"/>
  <c r="LW25" i="15"/>
  <c r="IW25" i="15"/>
  <c r="HU25" i="15"/>
  <c r="AH25" i="15"/>
  <c r="BE25" i="15"/>
  <c r="BN25" i="15"/>
  <c r="MF25" i="15"/>
  <c r="IY25" i="15"/>
  <c r="GE25" i="15"/>
  <c r="GD25" i="15"/>
  <c r="KX25" i="15"/>
  <c r="AF25" i="15"/>
  <c r="MK25" i="15"/>
  <c r="CO25" i="15"/>
  <c r="FO25" i="15"/>
  <c r="HF25" i="15"/>
  <c r="CD25" i="15"/>
  <c r="MR25" i="15"/>
  <c r="JX25" i="15"/>
  <c r="AB25" i="15"/>
  <c r="BT25" i="15"/>
  <c r="HT25" i="15"/>
  <c r="JV25" i="15"/>
  <c r="CW25" i="15"/>
  <c r="GY25" i="15"/>
  <c r="AL25" i="15"/>
  <c r="HB25" i="15"/>
  <c r="EO25" i="15"/>
  <c r="AU25" i="15"/>
  <c r="BK25" i="15"/>
  <c r="AD25" i="15"/>
  <c r="AO25" i="15"/>
  <c r="KV25" i="15"/>
  <c r="AJ25" i="15"/>
  <c r="ER25" i="15"/>
  <c r="LV25" i="15"/>
  <c r="MI25" i="15"/>
  <c r="II25" i="15"/>
  <c r="EF25" i="15"/>
  <c r="KS25" i="15"/>
  <c r="MB25" i="15"/>
  <c r="MS25" i="15"/>
  <c r="FX25" i="15"/>
  <c r="HY25" i="15"/>
  <c r="DR25" i="15"/>
  <c r="JS25" i="15"/>
  <c r="JW25" i="15"/>
  <c r="EK25" i="15"/>
  <c r="JP25" i="15"/>
  <c r="AX25" i="15"/>
  <c r="CX25" i="15"/>
  <c r="ND25" i="15"/>
  <c r="NA33" i="15"/>
  <c r="MY33" i="15"/>
  <c r="LP33" i="15"/>
  <c r="KG33" i="15"/>
  <c r="IR33" i="15"/>
  <c r="HK33" i="15"/>
  <c r="GA33" i="15"/>
  <c r="ES33" i="15"/>
  <c r="DE33" i="15"/>
  <c r="GR33" i="15"/>
  <c r="CJ33" i="15"/>
  <c r="MD33" i="15"/>
  <c r="HX33" i="15"/>
  <c r="DS33" i="15"/>
  <c r="CI33" i="15"/>
  <c r="MV33" i="15"/>
  <c r="LM33" i="15"/>
  <c r="JW33" i="15"/>
  <c r="IN33" i="15"/>
  <c r="HH33" i="15"/>
  <c r="FZ33" i="15"/>
  <c r="EI33" i="15"/>
  <c r="CZ33" i="15"/>
  <c r="ED33" i="15"/>
  <c r="ME33" i="15"/>
  <c r="JQ33" i="15"/>
  <c r="FI33" i="15"/>
  <c r="X33" i="15"/>
  <c r="GO33" i="15"/>
  <c r="U33" i="15"/>
  <c r="MR33" i="15"/>
  <c r="LC33" i="15"/>
  <c r="JT33" i="15"/>
  <c r="IL33" i="15"/>
  <c r="HD33" i="15"/>
  <c r="FO33" i="15"/>
  <c r="EG33" i="15"/>
  <c r="CX33" i="15"/>
  <c r="AC33" i="15"/>
  <c r="MJ33" i="15"/>
  <c r="LA33" i="15"/>
  <c r="JS33" i="15"/>
  <c r="IJ33" i="15"/>
  <c r="GV33" i="15"/>
  <c r="FM33" i="15"/>
  <c r="CN33" i="15"/>
  <c r="AA33" i="15"/>
  <c r="KZ33" i="15"/>
  <c r="HY33" i="15"/>
  <c r="DT33" i="15"/>
  <c r="KU33" i="15"/>
  <c r="FA33" i="15"/>
  <c r="MB33" i="15"/>
  <c r="KO33" i="15"/>
  <c r="JE33" i="15"/>
  <c r="HV33" i="15"/>
  <c r="GE33" i="15"/>
  <c r="EU33" i="15"/>
  <c r="DP33" i="15"/>
  <c r="CH33" i="15"/>
  <c r="M33" i="15"/>
  <c r="LQ33" i="15"/>
  <c r="KI33" i="15"/>
  <c r="IZ33" i="15"/>
  <c r="HL33" i="15"/>
  <c r="GC33" i="15"/>
  <c r="ET33" i="15"/>
  <c r="DL33" i="15"/>
  <c r="I33" i="15"/>
  <c r="JG33" i="15"/>
  <c r="GP33" i="15"/>
  <c r="CO33" i="15"/>
  <c r="HM33" i="15"/>
  <c r="MK33" i="15"/>
  <c r="KT33" i="15"/>
  <c r="IH33" i="15"/>
  <c r="JD33" i="15"/>
  <c r="FB33" i="15"/>
  <c r="KP33" i="15"/>
  <c r="LJ33" i="15"/>
  <c r="IP33" i="15"/>
  <c r="FV33" i="15"/>
  <c r="DJ33" i="15"/>
  <c r="R33" i="15"/>
  <c r="KW33" i="15"/>
  <c r="IB33" i="15"/>
  <c r="FG33" i="15"/>
  <c r="CK33" i="15"/>
  <c r="LS33" i="15"/>
  <c r="IM33" i="15"/>
  <c r="FH33" i="15"/>
  <c r="KY33" i="15"/>
  <c r="HF33" i="15"/>
  <c r="DO33" i="15"/>
  <c r="MS33" i="15"/>
  <c r="JA33" i="15"/>
  <c r="FJ33" i="15"/>
  <c r="EO33" i="15"/>
  <c r="JJ33" i="15"/>
  <c r="HA33" i="15"/>
  <c r="LY33" i="15"/>
  <c r="T33" i="15"/>
  <c r="FX33" i="15"/>
  <c r="KS33" i="15"/>
  <c r="KH33" i="15"/>
  <c r="FQ33" i="15"/>
  <c r="LD33" i="15"/>
  <c r="LB33" i="15"/>
  <c r="HZ33" i="15"/>
  <c r="FN33" i="15"/>
  <c r="DB33" i="15"/>
  <c r="J33" i="15"/>
  <c r="KN33" i="15"/>
  <c r="HS33" i="15"/>
  <c r="EW33" i="15"/>
  <c r="LH33" i="15"/>
  <c r="IC33" i="15"/>
  <c r="EV33" i="15"/>
  <c r="AB33" i="15"/>
  <c r="KK33" i="15"/>
  <c r="GU33" i="15"/>
  <c r="DC33" i="15"/>
  <c r="MF33" i="15"/>
  <c r="IO33" i="15"/>
  <c r="EY33" i="15"/>
  <c r="V33" i="15"/>
  <c r="FC33" i="15"/>
  <c r="KA33" i="15"/>
  <c r="CS33" i="15"/>
  <c r="HO33" i="15"/>
  <c r="MN33" i="15"/>
  <c r="GN33" i="15"/>
  <c r="LL33" i="15"/>
  <c r="LN33" i="15"/>
  <c r="N33" i="15"/>
  <c r="GF33" i="15"/>
  <c r="LT33" i="15"/>
  <c r="KL33" i="15"/>
  <c r="HR33" i="15"/>
  <c r="FF33" i="15"/>
  <c r="CT33" i="15"/>
  <c r="MZ33" i="15"/>
  <c r="KE33" i="15"/>
  <c r="HI33" i="15"/>
  <c r="EN33" i="15"/>
  <c r="KX33" i="15"/>
  <c r="HQ33" i="15"/>
  <c r="EL33" i="15"/>
  <c r="Q33" i="15"/>
  <c r="JZ33" i="15"/>
  <c r="GI33" i="15"/>
  <c r="CQ33" i="15"/>
  <c r="LU33" i="15"/>
  <c r="ID33" i="15"/>
  <c r="EK33" i="15"/>
  <c r="K33" i="15"/>
  <c r="FS33" i="15"/>
  <c r="KQ33" i="15"/>
  <c r="DI33" i="15"/>
  <c r="IG33" i="15"/>
  <c r="NC33" i="15"/>
  <c r="CG33" i="15"/>
  <c r="HC33" i="15"/>
  <c r="MA33" i="15"/>
  <c r="HW33" i="15"/>
  <c r="EJ33" i="15"/>
  <c r="JX33" i="15"/>
  <c r="LR33" i="15"/>
  <c r="IX33" i="15"/>
  <c r="GD33" i="15"/>
  <c r="DR33" i="15"/>
  <c r="Z33" i="15"/>
  <c r="LF33" i="15"/>
  <c r="IK33" i="15"/>
  <c r="FP33" i="15"/>
  <c r="CU33" i="15"/>
  <c r="MC33" i="15"/>
  <c r="IW33" i="15"/>
  <c r="FR33" i="15"/>
  <c r="CM33" i="15"/>
  <c r="LK33" i="15"/>
  <c r="HT33" i="15"/>
  <c r="EA33" i="15"/>
  <c r="ND33" i="15"/>
  <c r="JM33" i="15"/>
  <c r="FU33" i="15"/>
  <c r="CE33" i="15"/>
  <c r="DW33" i="15"/>
  <c r="IU33" i="15"/>
  <c r="S33" i="15"/>
  <c r="GK33" i="15"/>
  <c r="LG33" i="15"/>
  <c r="FE33" i="15"/>
  <c r="KF33" i="15"/>
  <c r="DX25" i="15"/>
  <c r="HE25" i="15"/>
  <c r="JH7" i="15"/>
  <c r="EZ25" i="15"/>
  <c r="JQ7" i="15"/>
  <c r="DK33" i="15"/>
  <c r="KC33" i="15"/>
  <c r="ML33" i="15"/>
  <c r="CR33" i="15"/>
  <c r="GS33" i="15"/>
  <c r="W33" i="15"/>
  <c r="IQ33" i="15"/>
  <c r="DG33" i="15"/>
  <c r="JR33" i="15"/>
  <c r="DM33" i="15"/>
  <c r="JC33" i="15"/>
  <c r="GT33" i="15"/>
  <c r="MH33" i="15"/>
  <c r="DF33" i="15"/>
  <c r="EF33" i="15"/>
  <c r="BL25" i="15"/>
  <c r="AS7" i="15"/>
  <c r="NE7" i="15"/>
  <c r="LE34" i="15"/>
  <c r="IK34" i="15"/>
  <c r="FQ34" i="15"/>
  <c r="MH34" i="15"/>
  <c r="JD34" i="15"/>
  <c r="FZ34" i="15"/>
  <c r="MD34" i="15"/>
  <c r="IN34" i="15"/>
  <c r="EW34" i="15"/>
  <c r="R34" i="15"/>
  <c r="MY34" i="15"/>
  <c r="II34" i="15"/>
  <c r="EG34" i="15"/>
  <c r="MI34" i="15"/>
  <c r="HW34" i="15"/>
  <c r="DS34" i="15"/>
  <c r="LT34" i="15"/>
  <c r="GV34" i="15"/>
  <c r="KA34" i="15"/>
  <c r="LO34" i="15"/>
  <c r="EA34" i="15"/>
  <c r="HP34" i="15"/>
  <c r="AH34" i="15"/>
  <c r="FV34" i="15"/>
  <c r="KI34" i="15"/>
  <c r="EU34" i="15"/>
  <c r="MK34" i="15"/>
  <c r="JA34" i="15"/>
  <c r="FY34" i="15"/>
  <c r="LP34" i="15"/>
  <c r="HS34" i="15"/>
  <c r="EF34" i="15"/>
  <c r="Z34" i="15"/>
  <c r="JH34" i="15"/>
  <c r="FH34" i="15"/>
  <c r="MW34" i="15"/>
  <c r="LW34" i="15"/>
  <c r="GZ34" i="15"/>
  <c r="JR34" i="15"/>
  <c r="EQ34" i="15"/>
  <c r="MG34" i="15"/>
  <c r="GK34" i="15"/>
  <c r="JC34" i="15"/>
  <c r="IP34" i="15"/>
  <c r="MP34" i="15"/>
  <c r="DZ34" i="15"/>
  <c r="HO34" i="15"/>
  <c r="LK34" i="15"/>
  <c r="JU34" i="15"/>
  <c r="LU34" i="15"/>
  <c r="IS34" i="15"/>
  <c r="FI34" i="15"/>
  <c r="AS34" i="15"/>
  <c r="LG34" i="15"/>
  <c r="HJ34" i="15"/>
  <c r="DW34" i="15"/>
  <c r="MX34" i="15"/>
  <c r="IX34" i="15"/>
  <c r="EM34" i="15"/>
  <c r="MM34" i="15"/>
  <c r="LJ34" i="15"/>
  <c r="GB34" i="15"/>
  <c r="AO34" i="15"/>
  <c r="JF34" i="15"/>
  <c r="EE34" i="15"/>
  <c r="KR34" i="15"/>
  <c r="FX34" i="15"/>
  <c r="IQ34" i="15"/>
  <c r="HQ34" i="15"/>
  <c r="LN34" i="15"/>
  <c r="GQ34" i="15"/>
  <c r="JJ34" i="15"/>
  <c r="AU34" i="15"/>
  <c r="LX34" i="15"/>
  <c r="HU34" i="15"/>
  <c r="EK34" i="15"/>
  <c r="AC34" i="15"/>
  <c r="KE34" i="15"/>
  <c r="LS34" i="15"/>
  <c r="HR34" i="15"/>
  <c r="LR34" i="15"/>
  <c r="JT34" i="15"/>
  <c r="LM34" i="15"/>
  <c r="IC34" i="15"/>
  <c r="FA34" i="15"/>
  <c r="AK34" i="15"/>
  <c r="KN34" i="15"/>
  <c r="HA34" i="15"/>
  <c r="DN34" i="15"/>
  <c r="MN34" i="15"/>
  <c r="ID34" i="15"/>
  <c r="EB34" i="15"/>
  <c r="MB34" i="15"/>
  <c r="KT34" i="15"/>
  <c r="FO34" i="15"/>
  <c r="AD34" i="15"/>
  <c r="IH34" i="15"/>
  <c r="KD34" i="15"/>
  <c r="FM34" i="15"/>
  <c r="IF34" i="15"/>
  <c r="GD34" i="15"/>
  <c r="KK34" i="15"/>
  <c r="FE34" i="15"/>
  <c r="IJ34" i="15"/>
  <c r="N34" i="15"/>
  <c r="KW34" i="15"/>
  <c r="MS34" i="15"/>
  <c r="JI34" i="15"/>
  <c r="GG34" i="15"/>
  <c r="LY34" i="15"/>
  <c r="IL34" i="15"/>
  <c r="EO34" i="15"/>
  <c r="AI34" i="15"/>
  <c r="JS34" i="15"/>
  <c r="FS34" i="15"/>
  <c r="AB34" i="15"/>
  <c r="MJ34" i="15"/>
  <c r="HL34" i="15"/>
  <c r="KF34" i="15"/>
  <c r="FN34" i="15"/>
  <c r="MU34" i="15"/>
  <c r="HV34" i="15"/>
  <c r="JO34" i="15"/>
  <c r="JN34" i="15"/>
  <c r="V34" i="15"/>
  <c r="EP34" i="15"/>
  <c r="IM34" i="15"/>
  <c r="S34" i="15"/>
  <c r="DX34" i="15"/>
  <c r="HY34" i="15"/>
  <c r="MO33" i="15"/>
  <c r="CV33" i="15"/>
  <c r="JK33" i="15"/>
  <c r="LW33" i="15"/>
  <c r="HE33" i="15"/>
  <c r="JB33" i="15"/>
  <c r="DQ33" i="15"/>
  <c r="KB33" i="15"/>
  <c r="DV33" i="15"/>
  <c r="JL33" i="15"/>
  <c r="CD33" i="15"/>
  <c r="HB33" i="15"/>
  <c r="MP33" i="15"/>
  <c r="CY33" i="15"/>
  <c r="GS34" i="15"/>
  <c r="GU34" i="15"/>
  <c r="JE34" i="15"/>
  <c r="GY34" i="15"/>
  <c r="ER34" i="15"/>
  <c r="AW34" i="15"/>
  <c r="LI34" i="15"/>
  <c r="IU34" i="15"/>
  <c r="EC34" i="15"/>
  <c r="ED25" i="15"/>
  <c r="FJ7" i="15"/>
  <c r="IP7" i="15"/>
  <c r="DZ7" i="15"/>
  <c r="HO7" i="15"/>
  <c r="CP7" i="15"/>
  <c r="MT7" i="15"/>
  <c r="KW7" i="15"/>
  <c r="GB7" i="15"/>
  <c r="FD7" i="15"/>
  <c r="EN7" i="15"/>
  <c r="DC7" i="15"/>
  <c r="KY7" i="15"/>
  <c r="LB7" i="15"/>
  <c r="BF7" i="15"/>
  <c r="EK7" i="15"/>
  <c r="MC7" i="15"/>
  <c r="IN7" i="15"/>
  <c r="EG7" i="15"/>
  <c r="DU7" i="15"/>
  <c r="CU7" i="15"/>
  <c r="DO7" i="15"/>
  <c r="KB7" i="15"/>
  <c r="JN7" i="15"/>
  <c r="R7" i="15"/>
  <c r="CQ7" i="15"/>
  <c r="KI7" i="15"/>
  <c r="GG7" i="15"/>
  <c r="AO7" i="15"/>
  <c r="DG7" i="15"/>
  <c r="CI7" i="15"/>
  <c r="CR7" i="15"/>
  <c r="AG7" i="15"/>
  <c r="FW7" i="15"/>
  <c r="EH7" i="15"/>
  <c r="HX7" i="15"/>
  <c r="CY7" i="15"/>
  <c r="U7" i="15"/>
  <c r="LV7" i="15"/>
  <c r="KH7" i="15"/>
  <c r="JJ7" i="15"/>
  <c r="JE7" i="15"/>
  <c r="IS7" i="15"/>
  <c r="LX7" i="15"/>
  <c r="IG7" i="15"/>
  <c r="AM7" i="15"/>
  <c r="KV7" i="15"/>
  <c r="DP7" i="15"/>
  <c r="MO7" i="15"/>
  <c r="JF7" i="15"/>
  <c r="CH7" i="15"/>
  <c r="FS7" i="15"/>
  <c r="CV7" i="15"/>
  <c r="KP7" i="15"/>
  <c r="MJ7" i="15"/>
  <c r="IX7" i="15"/>
  <c r="FH7" i="15"/>
  <c r="MQ7" i="15"/>
  <c r="FY7" i="15"/>
  <c r="EW7" i="15"/>
  <c r="GD7" i="15"/>
  <c r="HW7" i="15"/>
  <c r="KG7" i="15"/>
  <c r="EZ7" i="15"/>
  <c r="HS7" i="15"/>
  <c r="EP7" i="15"/>
  <c r="DH7" i="15"/>
  <c r="MG7" i="15"/>
  <c r="JU7" i="15"/>
  <c r="EC7" i="15"/>
  <c r="KA7" i="15"/>
  <c r="ES7" i="15"/>
  <c r="LG7" i="15"/>
  <c r="EO7" i="15"/>
  <c r="T7" i="15"/>
  <c r="JP33" i="15"/>
  <c r="IV33" i="15"/>
  <c r="LE33" i="15"/>
  <c r="O33" i="15"/>
  <c r="HP33" i="15"/>
  <c r="CF33" i="15"/>
  <c r="JO33" i="15"/>
  <c r="EB33" i="15"/>
  <c r="KM33" i="15"/>
  <c r="EE33" i="15"/>
  <c r="JU33" i="15"/>
  <c r="CL33" i="15"/>
  <c r="HJ33" i="15"/>
  <c r="MX33" i="15"/>
  <c r="EN34" i="15"/>
  <c r="JL34" i="15"/>
  <c r="HT34" i="15"/>
  <c r="JP34" i="15"/>
  <c r="HK34" i="15"/>
  <c r="FD34" i="15"/>
  <c r="AR34" i="15"/>
  <c r="JM34" i="15"/>
  <c r="GO34" i="15"/>
  <c r="IB25" i="15"/>
  <c r="FO7" i="15"/>
  <c r="JQ25" i="15"/>
  <c r="LX4" i="15"/>
  <c r="DF4" i="15"/>
  <c r="EW4" i="15"/>
  <c r="NC4" i="15"/>
  <c r="AZ4" i="15"/>
  <c r="LD4" i="15"/>
  <c r="MH4" i="15"/>
  <c r="DX4" i="15"/>
  <c r="DD4" i="15"/>
  <c r="KC4" i="15"/>
  <c r="CC4" i="15"/>
  <c r="HL4" i="15"/>
  <c r="LG4" i="15"/>
  <c r="EY4" i="15"/>
  <c r="MP4" i="15"/>
  <c r="MB4" i="15"/>
  <c r="DH4" i="15"/>
  <c r="HO4" i="15"/>
  <c r="IG4" i="15"/>
  <c r="BU4" i="15"/>
  <c r="HC4" i="15"/>
  <c r="KX4" i="15"/>
  <c r="DW4" i="15"/>
  <c r="CB4" i="15"/>
  <c r="MN4" i="15"/>
  <c r="HQ4" i="15"/>
  <c r="Q4" i="15"/>
  <c r="GT4" i="15"/>
  <c r="KF4" i="15"/>
  <c r="DE4" i="15"/>
  <c r="DB4" i="15"/>
  <c r="KS4" i="15"/>
  <c r="CK4" i="15"/>
  <c r="JX4" i="15"/>
  <c r="AK4" i="15"/>
  <c r="KO4" i="15"/>
  <c r="JC4" i="15"/>
  <c r="LL4" i="15"/>
  <c r="GF14" i="15"/>
  <c r="KB14" i="15"/>
  <c r="K14" i="15"/>
  <c r="AR14" i="15"/>
  <c r="JS14" i="15"/>
  <c r="ED14" i="15"/>
  <c r="MZ14" i="15"/>
  <c r="GZ14" i="15"/>
  <c r="CA14" i="15"/>
  <c r="CX14" i="15"/>
  <c r="JG14" i="15"/>
  <c r="BX14" i="15"/>
  <c r="IY14" i="15"/>
  <c r="BM14" i="15"/>
  <c r="HI14" i="15"/>
  <c r="KG14" i="15"/>
  <c r="KR14" i="15"/>
  <c r="BH14" i="15"/>
  <c r="CN14" i="15"/>
  <c r="IH14" i="15"/>
  <c r="HU14" i="15"/>
  <c r="CI14" i="15"/>
  <c r="LJ14" i="15"/>
  <c r="AK14" i="15"/>
  <c r="JK14" i="15"/>
  <c r="GL14" i="15"/>
  <c r="NE14" i="15"/>
  <c r="GD14" i="15"/>
  <c r="MV14" i="15"/>
  <c r="EO14" i="15"/>
  <c r="KV14" i="15"/>
  <c r="JN14" i="15"/>
  <c r="JL14" i="15"/>
  <c r="R14" i="15"/>
  <c r="HF14" i="15"/>
  <c r="LC14" i="15"/>
  <c r="W14" i="15"/>
  <c r="II14" i="15"/>
  <c r="DE14" i="15"/>
  <c r="LW14" i="15"/>
  <c r="GA14" i="15"/>
  <c r="AU14" i="15"/>
  <c r="JW14" i="15"/>
  <c r="GU14" i="15"/>
  <c r="L14" i="15"/>
  <c r="GM14" i="15"/>
  <c r="I14" i="15"/>
  <c r="GS14" i="15"/>
  <c r="MP14" i="15"/>
  <c r="FX14" i="15"/>
  <c r="CZ14" i="15"/>
  <c r="EH14" i="15"/>
  <c r="IC14" i="15"/>
  <c r="MF14" i="15"/>
  <c r="AH14" i="15"/>
  <c r="IT14" i="15"/>
  <c r="DS14" i="15"/>
  <c r="MM14" i="15"/>
  <c r="GO14" i="15"/>
  <c r="BQ14" i="15"/>
  <c r="KL14" i="15"/>
  <c r="HD14" i="15"/>
  <c r="AD14" i="15"/>
  <c r="IP14" i="15"/>
  <c r="BE14" i="15"/>
  <c r="HA14" i="15"/>
  <c r="JY14" i="15"/>
  <c r="NC32" i="15"/>
  <c r="MU32" i="15"/>
  <c r="MM32" i="15"/>
  <c r="ME32" i="15"/>
  <c r="LW32" i="15"/>
  <c r="LO32" i="15"/>
  <c r="LG32" i="15"/>
  <c r="KY32" i="15"/>
  <c r="KQ32" i="15"/>
  <c r="KI32" i="15"/>
  <c r="KA32" i="15"/>
  <c r="JS32" i="15"/>
  <c r="JK32" i="15"/>
  <c r="JC32" i="15"/>
  <c r="IU32" i="15"/>
  <c r="IM32" i="15"/>
  <c r="IE32" i="15"/>
  <c r="HW32" i="15"/>
  <c r="HO32" i="15"/>
  <c r="HG32" i="15"/>
  <c r="GY32" i="15"/>
  <c r="GQ32" i="15"/>
  <c r="GI32" i="15"/>
  <c r="GA32" i="15"/>
  <c r="FS32" i="15"/>
  <c r="FK32" i="15"/>
  <c r="MY32" i="15"/>
  <c r="MP32" i="15"/>
  <c r="MG32" i="15"/>
  <c r="LX32" i="15"/>
  <c r="LN32" i="15"/>
  <c r="LE32" i="15"/>
  <c r="KV32" i="15"/>
  <c r="KM32" i="15"/>
  <c r="KD32" i="15"/>
  <c r="JU32" i="15"/>
  <c r="JL32" i="15"/>
  <c r="JB32" i="15"/>
  <c r="IS32" i="15"/>
  <c r="IJ32" i="15"/>
  <c r="IA32" i="15"/>
  <c r="HR32" i="15"/>
  <c r="HI32" i="15"/>
  <c r="GZ32" i="15"/>
  <c r="GP32" i="15"/>
  <c r="GG32" i="15"/>
  <c r="FX32" i="15"/>
  <c r="FO32" i="15"/>
  <c r="FF32" i="15"/>
  <c r="EX32" i="15"/>
  <c r="EP32" i="15"/>
  <c r="EH32" i="15"/>
  <c r="DZ32" i="15"/>
  <c r="DR32" i="15"/>
  <c r="DJ32" i="15"/>
  <c r="DB32" i="15"/>
  <c r="CT32" i="15"/>
  <c r="CL32" i="15"/>
  <c r="CD32" i="15"/>
  <c r="BV32" i="15"/>
  <c r="BN32" i="15"/>
  <c r="BF32" i="15"/>
  <c r="AX32" i="15"/>
  <c r="MW32" i="15"/>
  <c r="ML32" i="15"/>
  <c r="MB32" i="15"/>
  <c r="LR32" i="15"/>
  <c r="LH32" i="15"/>
  <c r="KW32" i="15"/>
  <c r="KL32" i="15"/>
  <c r="KB32" i="15"/>
  <c r="JQ32" i="15"/>
  <c r="JG32" i="15"/>
  <c r="IW32" i="15"/>
  <c r="IL32" i="15"/>
  <c r="IB32" i="15"/>
  <c r="HQ32" i="15"/>
  <c r="HF32" i="15"/>
  <c r="GV32" i="15"/>
  <c r="GL32" i="15"/>
  <c r="GB32" i="15"/>
  <c r="FQ32" i="15"/>
  <c r="FG32" i="15"/>
  <c r="EW32" i="15"/>
  <c r="EN32" i="15"/>
  <c r="EE32" i="15"/>
  <c r="DV32" i="15"/>
  <c r="DM32" i="15"/>
  <c r="DD32" i="15"/>
  <c r="CU32" i="15"/>
  <c r="CK32" i="15"/>
  <c r="CB32" i="15"/>
  <c r="BS32" i="15"/>
  <c r="BJ32" i="15"/>
  <c r="BA32" i="15"/>
  <c r="NB32" i="15"/>
  <c r="MQ32" i="15"/>
  <c r="MD32" i="15"/>
  <c r="LS32" i="15"/>
  <c r="LF32" i="15"/>
  <c r="KT32" i="15"/>
  <c r="KH32" i="15"/>
  <c r="JW32" i="15"/>
  <c r="JJ32" i="15"/>
  <c r="IY32" i="15"/>
  <c r="IN32" i="15"/>
  <c r="HZ32" i="15"/>
  <c r="HN32" i="15"/>
  <c r="HC32" i="15"/>
  <c r="GR32" i="15"/>
  <c r="GE32" i="15"/>
  <c r="FT32" i="15"/>
  <c r="FH32" i="15"/>
  <c r="EV32" i="15"/>
  <c r="EL32" i="15"/>
  <c r="EB32" i="15"/>
  <c r="DQ32" i="15"/>
  <c r="DG32" i="15"/>
  <c r="CW32" i="15"/>
  <c r="CM32" i="15"/>
  <c r="CA32" i="15"/>
  <c r="BQ32" i="15"/>
  <c r="BG32" i="15"/>
  <c r="AV32" i="15"/>
  <c r="NA32" i="15"/>
  <c r="MO32" i="15"/>
  <c r="MC32" i="15"/>
  <c r="LQ32" i="15"/>
  <c r="LD32" i="15"/>
  <c r="KS32" i="15"/>
  <c r="KG32" i="15"/>
  <c r="JV32" i="15"/>
  <c r="JI32" i="15"/>
  <c r="IX32" i="15"/>
  <c r="IK32" i="15"/>
  <c r="HY32" i="15"/>
  <c r="HM32" i="15"/>
  <c r="HB32" i="15"/>
  <c r="GO32" i="15"/>
  <c r="GD32" i="15"/>
  <c r="FR32" i="15"/>
  <c r="FE32" i="15"/>
  <c r="EU32" i="15"/>
  <c r="EK32" i="15"/>
  <c r="EA32" i="15"/>
  <c r="DP32" i="15"/>
  <c r="DF32" i="15"/>
  <c r="CV32" i="15"/>
  <c r="CJ32" i="15"/>
  <c r="BZ32" i="15"/>
  <c r="BP32" i="15"/>
  <c r="BE32" i="15"/>
  <c r="AU32" i="15"/>
  <c r="MR32" i="15"/>
  <c r="LZ32" i="15"/>
  <c r="LK32" i="15"/>
  <c r="KU32" i="15"/>
  <c r="KE32" i="15"/>
  <c r="JO32" i="15"/>
  <c r="IZ32" i="15"/>
  <c r="IH32" i="15"/>
  <c r="HT32" i="15"/>
  <c r="HD32" i="15"/>
  <c r="GM32" i="15"/>
  <c r="FW32" i="15"/>
  <c r="FI32" i="15"/>
  <c r="ES32" i="15"/>
  <c r="EF32" i="15"/>
  <c r="DS32" i="15"/>
  <c r="DC32" i="15"/>
  <c r="CP32" i="15"/>
  <c r="CC32" i="15"/>
  <c r="BM32" i="15"/>
  <c r="AZ32" i="15"/>
  <c r="NE32" i="15"/>
  <c r="MN32" i="15"/>
  <c r="LY32" i="15"/>
  <c r="LJ32" i="15"/>
  <c r="KR32" i="15"/>
  <c r="KC32" i="15"/>
  <c r="JN32" i="15"/>
  <c r="IV32" i="15"/>
  <c r="IG32" i="15"/>
  <c r="HS32" i="15"/>
  <c r="HA32" i="15"/>
  <c r="GK32" i="15"/>
  <c r="FV32" i="15"/>
  <c r="FD32" i="15"/>
  <c r="ER32" i="15"/>
  <c r="ED32" i="15"/>
  <c r="DO32" i="15"/>
  <c r="DA32" i="15"/>
  <c r="CO32" i="15"/>
  <c r="BY32" i="15"/>
  <c r="BL32" i="15"/>
  <c r="AY32" i="15"/>
  <c r="I32" i="15"/>
  <c r="ND32" i="15"/>
  <c r="MK32" i="15"/>
  <c r="LV32" i="15"/>
  <c r="LI32" i="15"/>
  <c r="KP32" i="15"/>
  <c r="JZ32" i="15"/>
  <c r="JM32" i="15"/>
  <c r="IT32" i="15"/>
  <c r="IF32" i="15"/>
  <c r="HP32" i="15"/>
  <c r="GX32" i="15"/>
  <c r="GJ32" i="15"/>
  <c r="FU32" i="15"/>
  <c r="FC32" i="15"/>
  <c r="EQ32" i="15"/>
  <c r="EC32" i="15"/>
  <c r="DN32" i="15"/>
  <c r="CZ32" i="15"/>
  <c r="CN32" i="15"/>
  <c r="BX32" i="15"/>
  <c r="BK32" i="15"/>
  <c r="AW32" i="15"/>
  <c r="MZ32" i="15"/>
  <c r="MJ32" i="15"/>
  <c r="LU32" i="15"/>
  <c r="LC32" i="15"/>
  <c r="KO32" i="15"/>
  <c r="JY32" i="15"/>
  <c r="JH32" i="15"/>
  <c r="IR32" i="15"/>
  <c r="ID32" i="15"/>
  <c r="HL32" i="15"/>
  <c r="GW32" i="15"/>
  <c r="GH32" i="15"/>
  <c r="FP32" i="15"/>
  <c r="FB32" i="15"/>
  <c r="EO32" i="15"/>
  <c r="DY32" i="15"/>
  <c r="DL32" i="15"/>
  <c r="CY32" i="15"/>
  <c r="CI32" i="15"/>
  <c r="BW32" i="15"/>
  <c r="BI32" i="15"/>
  <c r="AT32" i="15"/>
  <c r="MF32" i="15"/>
  <c r="KZ32" i="15"/>
  <c r="JR32" i="15"/>
  <c r="IO32" i="15"/>
  <c r="HH32" i="15"/>
  <c r="FZ32" i="15"/>
  <c r="EY32" i="15"/>
  <c r="DU32" i="15"/>
  <c r="CR32" i="15"/>
  <c r="BR32" i="15"/>
  <c r="MA32" i="15"/>
  <c r="KX32" i="15"/>
  <c r="JP32" i="15"/>
  <c r="II32" i="15"/>
  <c r="HE32" i="15"/>
  <c r="FY32" i="15"/>
  <c r="ET32" i="15"/>
  <c r="DT32" i="15"/>
  <c r="CQ32" i="15"/>
  <c r="BO32" i="15"/>
  <c r="MX32" i="15"/>
  <c r="LT32" i="15"/>
  <c r="KN32" i="15"/>
  <c r="JF32" i="15"/>
  <c r="IC32" i="15"/>
  <c r="GU32" i="15"/>
  <c r="FN32" i="15"/>
  <c r="EM32" i="15"/>
  <c r="DK32" i="15"/>
  <c r="CH32" i="15"/>
  <c r="BH32" i="15"/>
  <c r="MV32" i="15"/>
  <c r="LP32" i="15"/>
  <c r="KK32" i="15"/>
  <c r="JE32" i="15"/>
  <c r="HX32" i="15"/>
  <c r="GT32" i="15"/>
  <c r="FM32" i="15"/>
  <c r="EJ32" i="15"/>
  <c r="DI32" i="15"/>
  <c r="CG32" i="15"/>
  <c r="BD32" i="15"/>
  <c r="MI32" i="15"/>
  <c r="JX32" i="15"/>
  <c r="HK32" i="15"/>
  <c r="FA32" i="15"/>
  <c r="CX32" i="15"/>
  <c r="MH32" i="15"/>
  <c r="JT32" i="15"/>
  <c r="HJ32" i="15"/>
  <c r="EZ32" i="15"/>
  <c r="CS32" i="15"/>
  <c r="LM32" i="15"/>
  <c r="JD32" i="15"/>
  <c r="GS32" i="15"/>
  <c r="EI32" i="15"/>
  <c r="CF32" i="15"/>
  <c r="LL32" i="15"/>
  <c r="JA32" i="15"/>
  <c r="GN32" i="15"/>
  <c r="EG32" i="15"/>
  <c r="CE32" i="15"/>
  <c r="IQ32" i="15"/>
  <c r="DX32" i="15"/>
  <c r="IP32" i="15"/>
  <c r="DW32" i="15"/>
  <c r="MT32" i="15"/>
  <c r="HV32" i="15"/>
  <c r="DH32" i="15"/>
  <c r="MS32" i="15"/>
  <c r="HU32" i="15"/>
  <c r="DE32" i="15"/>
  <c r="LB32" i="15"/>
  <c r="BU32" i="15"/>
  <c r="LA32" i="15"/>
  <c r="BT32" i="15"/>
  <c r="KJ32" i="15"/>
  <c r="BC32" i="15"/>
  <c r="KF32" i="15"/>
  <c r="BB32" i="15"/>
  <c r="GF32" i="15"/>
  <c r="GC32" i="15"/>
  <c r="FL32" i="15"/>
  <c r="FJ32" i="15"/>
  <c r="NE21" i="15"/>
  <c r="MW21" i="15"/>
  <c r="MO21" i="15"/>
  <c r="MG21" i="15"/>
  <c r="LY21" i="15"/>
  <c r="LQ21" i="15"/>
  <c r="LI21" i="15"/>
  <c r="LA21" i="15"/>
  <c r="KS21" i="15"/>
  <c r="KK21" i="15"/>
  <c r="KC21" i="15"/>
  <c r="JU21" i="15"/>
  <c r="JM21" i="15"/>
  <c r="IW21" i="15"/>
  <c r="HY21" i="15"/>
  <c r="HQ21" i="15"/>
  <c r="HI21" i="15"/>
  <c r="HA21" i="15"/>
  <c r="GS21" i="15"/>
  <c r="GK21" i="15"/>
  <c r="FU21" i="15"/>
  <c r="FM21" i="15"/>
  <c r="FE21" i="15"/>
  <c r="EW21" i="15"/>
  <c r="EO21" i="15"/>
  <c r="EG21" i="15"/>
  <c r="DY21" i="15"/>
  <c r="DQ21" i="15"/>
  <c r="DI21" i="15"/>
  <c r="DA21" i="15"/>
  <c r="CS21" i="15"/>
  <c r="CK21" i="15"/>
  <c r="BU21" i="15"/>
  <c r="BM21" i="15"/>
  <c r="BE21" i="15"/>
  <c r="AW21" i="15"/>
  <c r="AO21" i="15"/>
  <c r="AG21" i="15"/>
  <c r="Y21" i="15"/>
  <c r="Q21" i="15"/>
  <c r="I21" i="15"/>
  <c r="MV21" i="15"/>
  <c r="MM21" i="15"/>
  <c r="MD21" i="15"/>
  <c r="LU21" i="15"/>
  <c r="LL21" i="15"/>
  <c r="LC21" i="15"/>
  <c r="KT21" i="15"/>
  <c r="KJ21" i="15"/>
  <c r="KA21" i="15"/>
  <c r="JR21" i="15"/>
  <c r="HX21" i="15"/>
  <c r="HO21" i="15"/>
  <c r="HF21" i="15"/>
  <c r="GW21" i="15"/>
  <c r="GN21" i="15"/>
  <c r="FV21" i="15"/>
  <c r="FL21" i="15"/>
  <c r="FC21" i="15"/>
  <c r="ET21" i="15"/>
  <c r="EK21" i="15"/>
  <c r="EB21" i="15"/>
  <c r="DS21" i="15"/>
  <c r="DJ21" i="15"/>
  <c r="CZ21" i="15"/>
  <c r="CQ21" i="15"/>
  <c r="CH21" i="15"/>
  <c r="BY21" i="15"/>
  <c r="BP21" i="15"/>
  <c r="BG21" i="15"/>
  <c r="AX21" i="15"/>
  <c r="AN21" i="15"/>
  <c r="AE21" i="15"/>
  <c r="V21" i="15"/>
  <c r="M21" i="15"/>
  <c r="ND21" i="15"/>
  <c r="MT21" i="15"/>
  <c r="MJ21" i="15"/>
  <c r="LZ21" i="15"/>
  <c r="LO21" i="15"/>
  <c r="LE21" i="15"/>
  <c r="KU21" i="15"/>
  <c r="KI21" i="15"/>
  <c r="JY21" i="15"/>
  <c r="JO21" i="15"/>
  <c r="IT21" i="15"/>
  <c r="HZ21" i="15"/>
  <c r="HN21" i="15"/>
  <c r="HD21" i="15"/>
  <c r="GT21" i="15"/>
  <c r="GI21" i="15"/>
  <c r="FO21" i="15"/>
  <c r="FD21" i="15"/>
  <c r="ES21" i="15"/>
  <c r="EI21" i="15"/>
  <c r="DX21" i="15"/>
  <c r="DN21" i="15"/>
  <c r="DD21" i="15"/>
  <c r="CT21" i="15"/>
  <c r="CI21" i="15"/>
  <c r="BX21" i="15"/>
  <c r="BN21" i="15"/>
  <c r="BC21" i="15"/>
  <c r="AS21" i="15"/>
  <c r="AI21" i="15"/>
  <c r="X21" i="15"/>
  <c r="N21" i="15"/>
  <c r="NC21" i="15"/>
  <c r="MR21" i="15"/>
  <c r="MF21" i="15"/>
  <c r="LT21" i="15"/>
  <c r="LH21" i="15"/>
  <c r="KW21" i="15"/>
  <c r="KL21" i="15"/>
  <c r="JX21" i="15"/>
  <c r="IC21" i="15"/>
  <c r="HR21" i="15"/>
  <c r="HE21" i="15"/>
  <c r="GR21" i="15"/>
  <c r="FT21" i="15"/>
  <c r="FI21" i="15"/>
  <c r="EX21" i="15"/>
  <c r="EL21" i="15"/>
  <c r="DZ21" i="15"/>
  <c r="DM21" i="15"/>
  <c r="DB21" i="15"/>
  <c r="CO21" i="15"/>
  <c r="BR21" i="15"/>
  <c r="BF21" i="15"/>
  <c r="AT21" i="15"/>
  <c r="AH21" i="15"/>
  <c r="U21" i="15"/>
  <c r="J21" i="15"/>
  <c r="NB21" i="15"/>
  <c r="MQ21" i="15"/>
  <c r="ME21" i="15"/>
  <c r="LS21" i="15"/>
  <c r="LG21" i="15"/>
  <c r="KV21" i="15"/>
  <c r="KH21" i="15"/>
  <c r="JW21" i="15"/>
  <c r="IB21" i="15"/>
  <c r="HP21" i="15"/>
  <c r="HC21" i="15"/>
  <c r="GQ21" i="15"/>
  <c r="FS21" i="15"/>
  <c r="FH21" i="15"/>
  <c r="EV21" i="15"/>
  <c r="EJ21" i="15"/>
  <c r="DW21" i="15"/>
  <c r="DL21" i="15"/>
  <c r="CY21" i="15"/>
  <c r="CN21" i="15"/>
  <c r="BQ21" i="15"/>
  <c r="BD21" i="15"/>
  <c r="AR21" i="15"/>
  <c r="AF21" i="15"/>
  <c r="T21" i="15"/>
  <c r="MS21" i="15"/>
  <c r="MB21" i="15"/>
  <c r="LM21" i="15"/>
  <c r="KX21" i="15"/>
  <c r="KF21" i="15"/>
  <c r="JQ21" i="15"/>
  <c r="HU21" i="15"/>
  <c r="HG21" i="15"/>
  <c r="GO21" i="15"/>
  <c r="FJ21" i="15"/>
  <c r="ER21" i="15"/>
  <c r="ED21" i="15"/>
  <c r="DO21" i="15"/>
  <c r="CW21" i="15"/>
  <c r="CG21" i="15"/>
  <c r="BS21" i="15"/>
  <c r="BA21" i="15"/>
  <c r="AL21" i="15"/>
  <c r="W21" i="15"/>
  <c r="MP21" i="15"/>
  <c r="MA21" i="15"/>
  <c r="LK21" i="15"/>
  <c r="KR21" i="15"/>
  <c r="KE21" i="15"/>
  <c r="JP21" i="15"/>
  <c r="IX21" i="15"/>
  <c r="HT21" i="15"/>
  <c r="HB21" i="15"/>
  <c r="GM21" i="15"/>
  <c r="FG21" i="15"/>
  <c r="EQ21" i="15"/>
  <c r="EC21" i="15"/>
  <c r="DK21" i="15"/>
  <c r="CV21" i="15"/>
  <c r="CF21" i="15"/>
  <c r="BO21" i="15"/>
  <c r="AZ21" i="15"/>
  <c r="AK21" i="15"/>
  <c r="S21" i="15"/>
  <c r="MN21" i="15"/>
  <c r="LX21" i="15"/>
  <c r="LJ21" i="15"/>
  <c r="KQ21" i="15"/>
  <c r="KD21" i="15"/>
  <c r="JN21" i="15"/>
  <c r="IV21" i="15"/>
  <c r="IF21" i="15"/>
  <c r="HS21" i="15"/>
  <c r="GZ21" i="15"/>
  <c r="GL21" i="15"/>
  <c r="FW21" i="15"/>
  <c r="FF21" i="15"/>
  <c r="EP21" i="15"/>
  <c r="EA21" i="15"/>
  <c r="DH21" i="15"/>
  <c r="CU21" i="15"/>
  <c r="CE21" i="15"/>
  <c r="BL21" i="15"/>
  <c r="AY21" i="15"/>
  <c r="AJ21" i="15"/>
  <c r="R21" i="15"/>
  <c r="NA21" i="15"/>
  <c r="ML21" i="15"/>
  <c r="LW21" i="15"/>
  <c r="LF21" i="15"/>
  <c r="KP21" i="15"/>
  <c r="KB21" i="15"/>
  <c r="IU21" i="15"/>
  <c r="IE21" i="15"/>
  <c r="HM21" i="15"/>
  <c r="GY21" i="15"/>
  <c r="GJ21" i="15"/>
  <c r="FR21" i="15"/>
  <c r="FB21" i="15"/>
  <c r="EN21" i="15"/>
  <c r="DV21" i="15"/>
  <c r="DG21" i="15"/>
  <c r="CR21" i="15"/>
  <c r="BK21" i="15"/>
  <c r="AV21" i="15"/>
  <c r="AD21" i="15"/>
  <c r="P21" i="15"/>
  <c r="MK21" i="15"/>
  <c r="LD21" i="15"/>
  <c r="JZ21" i="15"/>
  <c r="HL21" i="15"/>
  <c r="GH21" i="15"/>
  <c r="FA21" i="15"/>
  <c r="DU21" i="15"/>
  <c r="CP21" i="15"/>
  <c r="BJ21" i="15"/>
  <c r="AC21" i="15"/>
  <c r="MI21" i="15"/>
  <c r="LB21" i="15"/>
  <c r="JV21" i="15"/>
  <c r="HK21" i="15"/>
  <c r="EZ21" i="15"/>
  <c r="DT21" i="15"/>
  <c r="CM21" i="15"/>
  <c r="BI21" i="15"/>
  <c r="AB21" i="15"/>
  <c r="MH21" i="15"/>
  <c r="KZ21" i="15"/>
  <c r="JT21" i="15"/>
  <c r="HJ21" i="15"/>
  <c r="EY21" i="15"/>
  <c r="DR21" i="15"/>
  <c r="CL21" i="15"/>
  <c r="BH21" i="15"/>
  <c r="AA21" i="15"/>
  <c r="MC21" i="15"/>
  <c r="KY21" i="15"/>
  <c r="JS21" i="15"/>
  <c r="HH21" i="15"/>
  <c r="EU21" i="15"/>
  <c r="DP21" i="15"/>
  <c r="CJ21" i="15"/>
  <c r="BB21" i="15"/>
  <c r="Z21" i="15"/>
  <c r="LR21" i="15"/>
  <c r="GV21" i="15"/>
  <c r="EH21" i="15"/>
  <c r="BW21" i="15"/>
  <c r="L21" i="15"/>
  <c r="LP21" i="15"/>
  <c r="GU21" i="15"/>
  <c r="EF21" i="15"/>
  <c r="BV21" i="15"/>
  <c r="K21" i="15"/>
  <c r="LN21" i="15"/>
  <c r="GP21" i="15"/>
  <c r="EE21" i="15"/>
  <c r="BT21" i="15"/>
  <c r="MZ21" i="15"/>
  <c r="KO21" i="15"/>
  <c r="ID21" i="15"/>
  <c r="FQ21" i="15"/>
  <c r="DF21" i="15"/>
  <c r="AU21" i="15"/>
  <c r="KM21" i="15"/>
  <c r="FN21" i="15"/>
  <c r="AP21" i="15"/>
  <c r="KG21" i="15"/>
  <c r="FK21" i="15"/>
  <c r="AM21" i="15"/>
  <c r="MU21" i="15"/>
  <c r="HV21" i="15"/>
  <c r="CX21" i="15"/>
  <c r="LV21" i="15"/>
  <c r="GX21" i="15"/>
  <c r="BZ21" i="15"/>
  <c r="KN21" i="15"/>
  <c r="FP21" i="15"/>
  <c r="AQ21" i="15"/>
  <c r="EM21" i="15"/>
  <c r="O21" i="15"/>
  <c r="MX21" i="15"/>
  <c r="HW21" i="15"/>
  <c r="DC21" i="15"/>
  <c r="MY21" i="15"/>
  <c r="IA21" i="15"/>
  <c r="DE21" i="15"/>
  <c r="LE4" i="15"/>
  <c r="GD4" i="15"/>
  <c r="FW4" i="15"/>
  <c r="AS4" i="15"/>
  <c r="HU4" i="15"/>
  <c r="FU4" i="15"/>
  <c r="NB3" i="15"/>
  <c r="MT3" i="15"/>
  <c r="ML3" i="15"/>
  <c r="MD3" i="15"/>
  <c r="LV3" i="15"/>
  <c r="LN3" i="15"/>
  <c r="LF3" i="15"/>
  <c r="KX3" i="15"/>
  <c r="KP3" i="15"/>
  <c r="KH3" i="15"/>
  <c r="JZ3" i="15"/>
  <c r="JR3" i="15"/>
  <c r="JJ3" i="15"/>
  <c r="JB3" i="15"/>
  <c r="IT3" i="15"/>
  <c r="IL3" i="15"/>
  <c r="ID3" i="15"/>
  <c r="HV3" i="15"/>
  <c r="HN3" i="15"/>
  <c r="HF3" i="15"/>
  <c r="GX3" i="15"/>
  <c r="GP3" i="15"/>
  <c r="GH3" i="15"/>
  <c r="FZ3" i="15"/>
  <c r="FR3" i="15"/>
  <c r="FJ3" i="15"/>
  <c r="FB3" i="15"/>
  <c r="ET3" i="15"/>
  <c r="EL3" i="15"/>
  <c r="ED3" i="15"/>
  <c r="DV3" i="15"/>
  <c r="DN3" i="15"/>
  <c r="DF3" i="15"/>
  <c r="CX3" i="15"/>
  <c r="CP3" i="15"/>
  <c r="CH3" i="15"/>
  <c r="BZ3" i="15"/>
  <c r="BR3" i="15"/>
  <c r="BJ3" i="15"/>
  <c r="BB3" i="15"/>
  <c r="AT3" i="15"/>
  <c r="AL3" i="15"/>
  <c r="AD3" i="15"/>
  <c r="NA3" i="15"/>
  <c r="MR3" i="15"/>
  <c r="MI3" i="15"/>
  <c r="LZ3" i="15"/>
  <c r="LQ3" i="15"/>
  <c r="LH3" i="15"/>
  <c r="KY3" i="15"/>
  <c r="KO3" i="15"/>
  <c r="KF3" i="15"/>
  <c r="JW3" i="15"/>
  <c r="JN3" i="15"/>
  <c r="JE3" i="15"/>
  <c r="IV3" i="15"/>
  <c r="IM3" i="15"/>
  <c r="IC3" i="15"/>
  <c r="HT3" i="15"/>
  <c r="HK3" i="15"/>
  <c r="HB3" i="15"/>
  <c r="GS3" i="15"/>
  <c r="GJ3" i="15"/>
  <c r="GA3" i="15"/>
  <c r="FQ3" i="15"/>
  <c r="FH3" i="15"/>
  <c r="EY3" i="15"/>
  <c r="EP3" i="15"/>
  <c r="EG3" i="15"/>
  <c r="DX3" i="15"/>
  <c r="DO3" i="15"/>
  <c r="DE3" i="15"/>
  <c r="CV3" i="15"/>
  <c r="CM3" i="15"/>
  <c r="CD3" i="15"/>
  <c r="BU3" i="15"/>
  <c r="BL3" i="15"/>
  <c r="BC3" i="15"/>
  <c r="AS3" i="15"/>
  <c r="AJ3" i="15"/>
  <c r="AA3" i="15"/>
  <c r="I3" i="15"/>
  <c r="MZ3" i="15"/>
  <c r="MH3" i="15"/>
  <c r="LY3" i="15"/>
  <c r="LG3" i="15"/>
  <c r="KE3" i="15"/>
  <c r="JD3" i="15"/>
  <c r="IK3" i="15"/>
  <c r="IB3" i="15"/>
  <c r="HJ3" i="15"/>
  <c r="FY3" i="15"/>
  <c r="FG3" i="15"/>
  <c r="EO3" i="15"/>
  <c r="EF3" i="15"/>
  <c r="DM3" i="15"/>
  <c r="CC3" i="15"/>
  <c r="BK3" i="15"/>
  <c r="AR3" i="15"/>
  <c r="AI3" i="15"/>
  <c r="MQ3" i="15"/>
  <c r="LP3" i="15"/>
  <c r="KW3" i="15"/>
  <c r="KN3" i="15"/>
  <c r="JV3" i="15"/>
  <c r="JM3" i="15"/>
  <c r="IU3" i="15"/>
  <c r="HS3" i="15"/>
  <c r="HA3" i="15"/>
  <c r="GR3" i="15"/>
  <c r="GI3" i="15"/>
  <c r="FP3" i="15"/>
  <c r="EX3" i="15"/>
  <c r="DW3" i="15"/>
  <c r="DD3" i="15"/>
  <c r="CU3" i="15"/>
  <c r="CL3" i="15"/>
  <c r="BT3" i="15"/>
  <c r="BA3" i="15"/>
  <c r="Z3" i="15"/>
  <c r="NE3" i="15"/>
  <c r="MS3" i="15"/>
  <c r="MF3" i="15"/>
  <c r="LT3" i="15"/>
  <c r="LI3" i="15"/>
  <c r="KU3" i="15"/>
  <c r="KJ3" i="15"/>
  <c r="JX3" i="15"/>
  <c r="JK3" i="15"/>
  <c r="IY3" i="15"/>
  <c r="IN3" i="15"/>
  <c r="HZ3" i="15"/>
  <c r="HO3" i="15"/>
  <c r="HC3" i="15"/>
  <c r="GO3" i="15"/>
  <c r="GD3" i="15"/>
  <c r="FS3" i="15"/>
  <c r="FE3" i="15"/>
  <c r="ES3" i="15"/>
  <c r="EH3" i="15"/>
  <c r="DT3" i="15"/>
  <c r="DI3" i="15"/>
  <c r="CW3" i="15"/>
  <c r="CJ3" i="15"/>
  <c r="BX3" i="15"/>
  <c r="BM3" i="15"/>
  <c r="AY3" i="15"/>
  <c r="AN3" i="15"/>
  <c r="AB3" i="15"/>
  <c r="ND3" i="15"/>
  <c r="MP3" i="15"/>
  <c r="ME3" i="15"/>
  <c r="LS3" i="15"/>
  <c r="LE3" i="15"/>
  <c r="KT3" i="15"/>
  <c r="KI3" i="15"/>
  <c r="JU3" i="15"/>
  <c r="JI3" i="15"/>
  <c r="IX3" i="15"/>
  <c r="IJ3" i="15"/>
  <c r="HY3" i="15"/>
  <c r="HM3" i="15"/>
  <c r="GZ3" i="15"/>
  <c r="GN3" i="15"/>
  <c r="GC3" i="15"/>
  <c r="FO3" i="15"/>
  <c r="FD3" i="15"/>
  <c r="ER3" i="15"/>
  <c r="EE3" i="15"/>
  <c r="DS3" i="15"/>
  <c r="DH3" i="15"/>
  <c r="CT3" i="15"/>
  <c r="CI3" i="15"/>
  <c r="BW3" i="15"/>
  <c r="BI3" i="15"/>
  <c r="AX3" i="15"/>
  <c r="AM3" i="15"/>
  <c r="Y3" i="15"/>
  <c r="EC3" i="15"/>
  <c r="AU3" i="15"/>
  <c r="LX3" i="15"/>
  <c r="HE3" i="15"/>
  <c r="CE3" i="15"/>
  <c r="MK3" i="15"/>
  <c r="LL3" i="15"/>
  <c r="KM3" i="15"/>
  <c r="KB3" i="15"/>
  <c r="JP3" i="15"/>
  <c r="JC3" i="15"/>
  <c r="IQ3" i="15"/>
  <c r="IF3" i="15"/>
  <c r="HR3" i="15"/>
  <c r="HG3" i="15"/>
  <c r="GU3" i="15"/>
  <c r="GG3" i="15"/>
  <c r="FV3" i="15"/>
  <c r="FK3" i="15"/>
  <c r="EW3" i="15"/>
  <c r="EK3" i="15"/>
  <c r="DZ3" i="15"/>
  <c r="DL3" i="15"/>
  <c r="DA3" i="15"/>
  <c r="CO3" i="15"/>
  <c r="CB3" i="15"/>
  <c r="BP3" i="15"/>
  <c r="BE3" i="15"/>
  <c r="AQ3" i="15"/>
  <c r="AF3" i="15"/>
  <c r="MV3" i="15"/>
  <c r="MJ3" i="15"/>
  <c r="LW3" i="15"/>
  <c r="LK3" i="15"/>
  <c r="KZ3" i="15"/>
  <c r="KL3" i="15"/>
  <c r="KA3" i="15"/>
  <c r="JO3" i="15"/>
  <c r="JA3" i="15"/>
  <c r="IP3" i="15"/>
  <c r="IE3" i="15"/>
  <c r="HQ3" i="15"/>
  <c r="GT3" i="15"/>
  <c r="GF3" i="15"/>
  <c r="FU3" i="15"/>
  <c r="FI3" i="15"/>
  <c r="EV3" i="15"/>
  <c r="EJ3" i="15"/>
  <c r="CZ3" i="15"/>
  <c r="CN3" i="15"/>
  <c r="CA3" i="15"/>
  <c r="BO3" i="15"/>
  <c r="BD3" i="15"/>
  <c r="AP3" i="15"/>
  <c r="AE3" i="15"/>
  <c r="NC3" i="15"/>
  <c r="MO3" i="15"/>
  <c r="MC3" i="15"/>
  <c r="LR3" i="15"/>
  <c r="LD3" i="15"/>
  <c r="KS3" i="15"/>
  <c r="KG3" i="15"/>
  <c r="JT3" i="15"/>
  <c r="JH3" i="15"/>
  <c r="IW3" i="15"/>
  <c r="II3" i="15"/>
  <c r="HX3" i="15"/>
  <c r="HL3" i="15"/>
  <c r="GY3" i="15"/>
  <c r="GM3" i="15"/>
  <c r="GB3" i="15"/>
  <c r="FN3" i="15"/>
  <c r="FC3" i="15"/>
  <c r="EQ3" i="15"/>
  <c r="DR3" i="15"/>
  <c r="DG3" i="15"/>
  <c r="CS3" i="15"/>
  <c r="CG3" i="15"/>
  <c r="BV3" i="15"/>
  <c r="BH3" i="15"/>
  <c r="AW3" i="15"/>
  <c r="AK3" i="15"/>
  <c r="X3" i="15"/>
  <c r="MX3" i="15"/>
  <c r="MM3" i="15"/>
  <c r="MA3" i="15"/>
  <c r="LM3" i="15"/>
  <c r="LB3" i="15"/>
  <c r="KQ3" i="15"/>
  <c r="KC3" i="15"/>
  <c r="JQ3" i="15"/>
  <c r="JF3" i="15"/>
  <c r="IR3" i="15"/>
  <c r="IG3" i="15"/>
  <c r="HU3" i="15"/>
  <c r="HH3" i="15"/>
  <c r="GV3" i="15"/>
  <c r="GK3" i="15"/>
  <c r="FW3" i="15"/>
  <c r="FL3" i="15"/>
  <c r="EZ3" i="15"/>
  <c r="EM3" i="15"/>
  <c r="EA3" i="15"/>
  <c r="DP3" i="15"/>
  <c r="DB3" i="15"/>
  <c r="CQ3" i="15"/>
  <c r="BQ3" i="15"/>
  <c r="BF3" i="15"/>
  <c r="AG3" i="15"/>
  <c r="LA3" i="15"/>
  <c r="DK3" i="15"/>
  <c r="MY3" i="15"/>
  <c r="MN3" i="15"/>
  <c r="MB3" i="15"/>
  <c r="LO3" i="15"/>
  <c r="LC3" i="15"/>
  <c r="KR3" i="15"/>
  <c r="KD3" i="15"/>
  <c r="JS3" i="15"/>
  <c r="JG3" i="15"/>
  <c r="IS3" i="15"/>
  <c r="IH3" i="15"/>
  <c r="HW3" i="15"/>
  <c r="HI3" i="15"/>
  <c r="GW3" i="15"/>
  <c r="GL3" i="15"/>
  <c r="FX3" i="15"/>
  <c r="FM3" i="15"/>
  <c r="FA3" i="15"/>
  <c r="EN3" i="15"/>
  <c r="EB3" i="15"/>
  <c r="DQ3" i="15"/>
  <c r="DC3" i="15"/>
  <c r="CR3" i="15"/>
  <c r="CF3" i="15"/>
  <c r="BS3" i="15"/>
  <c r="BG3" i="15"/>
  <c r="AV3" i="15"/>
  <c r="AH3" i="15"/>
  <c r="W3" i="15"/>
  <c r="MW3" i="15"/>
  <c r="DY3" i="15"/>
  <c r="JL3" i="15"/>
  <c r="FT3" i="15"/>
  <c r="BY3" i="15"/>
  <c r="MU3" i="15"/>
  <c r="IZ3" i="15"/>
  <c r="FF3" i="15"/>
  <c r="BN3" i="15"/>
  <c r="MG3" i="15"/>
  <c r="IO3" i="15"/>
  <c r="EU3" i="15"/>
  <c r="AZ3" i="15"/>
  <c r="LU3" i="15"/>
  <c r="IA3" i="15"/>
  <c r="EI3" i="15"/>
  <c r="AO3" i="15"/>
  <c r="LJ3" i="15"/>
  <c r="HP3" i="15"/>
  <c r="DU3" i="15"/>
  <c r="AC3" i="15"/>
  <c r="KV3" i="15"/>
  <c r="HD3" i="15"/>
  <c r="DJ3" i="15"/>
  <c r="KK3" i="15"/>
  <c r="GQ3" i="15"/>
  <c r="CY3" i="15"/>
  <c r="JY3" i="15"/>
  <c r="GE3" i="15"/>
  <c r="CK3" i="15"/>
  <c r="ND36" i="15"/>
  <c r="MV36" i="15"/>
  <c r="MN36" i="15"/>
  <c r="MF36" i="15"/>
  <c r="LX36" i="15"/>
  <c r="LP36" i="15"/>
  <c r="LH36" i="15"/>
  <c r="KZ36" i="15"/>
  <c r="KR36" i="15"/>
  <c r="KJ36" i="15"/>
  <c r="KB36" i="15"/>
  <c r="JT36" i="15"/>
  <c r="JL36" i="15"/>
  <c r="JD36" i="15"/>
  <c r="IV36" i="15"/>
  <c r="IN36" i="15"/>
  <c r="IF36" i="15"/>
  <c r="HX36" i="15"/>
  <c r="HP36" i="15"/>
  <c r="HH36" i="15"/>
  <c r="GZ36" i="15"/>
  <c r="GR36" i="15"/>
  <c r="GJ36" i="15"/>
  <c r="EV36" i="15"/>
  <c r="DH36" i="15"/>
  <c r="CJ36" i="15"/>
  <c r="CB36" i="15"/>
  <c r="BT36" i="15"/>
  <c r="BL36" i="15"/>
  <c r="MW36" i="15"/>
  <c r="MM36" i="15"/>
  <c r="MD36" i="15"/>
  <c r="LU36" i="15"/>
  <c r="LL36" i="15"/>
  <c r="LC36" i="15"/>
  <c r="KT36" i="15"/>
  <c r="KK36" i="15"/>
  <c r="KA36" i="15"/>
  <c r="JR36" i="15"/>
  <c r="JI36" i="15"/>
  <c r="IZ36" i="15"/>
  <c r="IQ36" i="15"/>
  <c r="IH36" i="15"/>
  <c r="HY36" i="15"/>
  <c r="HO36" i="15"/>
  <c r="HF36" i="15"/>
  <c r="GW36" i="15"/>
  <c r="GN36" i="15"/>
  <c r="ET36" i="15"/>
  <c r="DJ36" i="15"/>
  <c r="CH36" i="15"/>
  <c r="BY36" i="15"/>
  <c r="BP36" i="15"/>
  <c r="BG36" i="15"/>
  <c r="AY36" i="15"/>
  <c r="AQ36" i="15"/>
  <c r="AI36" i="15"/>
  <c r="AA36" i="15"/>
  <c r="S36" i="15"/>
  <c r="K36" i="15"/>
  <c r="NC36" i="15"/>
  <c r="MS36" i="15"/>
  <c r="MI36" i="15"/>
  <c r="LY36" i="15"/>
  <c r="LN36" i="15"/>
  <c r="LD36" i="15"/>
  <c r="KS36" i="15"/>
  <c r="KH36" i="15"/>
  <c r="JX36" i="15"/>
  <c r="JN36" i="15"/>
  <c r="JC36" i="15"/>
  <c r="IS36" i="15"/>
  <c r="II36" i="15"/>
  <c r="HW36" i="15"/>
  <c r="HM36" i="15"/>
  <c r="HC36" i="15"/>
  <c r="GS36" i="15"/>
  <c r="GH36" i="15"/>
  <c r="ER36" i="15"/>
  <c r="DM36" i="15"/>
  <c r="CG36" i="15"/>
  <c r="BW36" i="15"/>
  <c r="BM36" i="15"/>
  <c r="BC36" i="15"/>
  <c r="AT36" i="15"/>
  <c r="AK36" i="15"/>
  <c r="AB36" i="15"/>
  <c r="R36" i="15"/>
  <c r="I36" i="15"/>
  <c r="NB36" i="15"/>
  <c r="MR36" i="15"/>
  <c r="MH36" i="15"/>
  <c r="LW36" i="15"/>
  <c r="LM36" i="15"/>
  <c r="LB36" i="15"/>
  <c r="KQ36" i="15"/>
  <c r="KG36" i="15"/>
  <c r="JW36" i="15"/>
  <c r="JM36" i="15"/>
  <c r="JB36" i="15"/>
  <c r="IR36" i="15"/>
  <c r="IG36" i="15"/>
  <c r="HV36" i="15"/>
  <c r="HL36" i="15"/>
  <c r="HB36" i="15"/>
  <c r="GQ36" i="15"/>
  <c r="DL36" i="15"/>
  <c r="CF36" i="15"/>
  <c r="BV36" i="15"/>
  <c r="BK36" i="15"/>
  <c r="BB36" i="15"/>
  <c r="AS36" i="15"/>
  <c r="AJ36" i="15"/>
  <c r="MU36" i="15"/>
  <c r="MG36" i="15"/>
  <c r="LS36" i="15"/>
  <c r="LF36" i="15"/>
  <c r="KP36" i="15"/>
  <c r="KD36" i="15"/>
  <c r="JP36" i="15"/>
  <c r="JA36" i="15"/>
  <c r="IM36" i="15"/>
  <c r="IA36" i="15"/>
  <c r="HK36" i="15"/>
  <c r="GX36" i="15"/>
  <c r="GK36" i="15"/>
  <c r="EU36" i="15"/>
  <c r="CC36" i="15"/>
  <c r="BO36" i="15"/>
  <c r="BA36" i="15"/>
  <c r="AO36" i="15"/>
  <c r="AD36" i="15"/>
  <c r="T36" i="15"/>
  <c r="MT36" i="15"/>
  <c r="ME36" i="15"/>
  <c r="LR36" i="15"/>
  <c r="LE36" i="15"/>
  <c r="KO36" i="15"/>
  <c r="KC36" i="15"/>
  <c r="JO36" i="15"/>
  <c r="IY36" i="15"/>
  <c r="IL36" i="15"/>
  <c r="HZ36" i="15"/>
  <c r="HJ36" i="15"/>
  <c r="GV36" i="15"/>
  <c r="GI36" i="15"/>
  <c r="ES36" i="15"/>
  <c r="CA36" i="15"/>
  <c r="BN36" i="15"/>
  <c r="AZ36" i="15"/>
  <c r="AN36" i="15"/>
  <c r="AC36" i="15"/>
  <c r="Q36" i="15"/>
  <c r="MQ36" i="15"/>
  <c r="MC36" i="15"/>
  <c r="LQ36" i="15"/>
  <c r="LA36" i="15"/>
  <c r="KN36" i="15"/>
  <c r="JZ36" i="15"/>
  <c r="JK36" i="15"/>
  <c r="NE36" i="15"/>
  <c r="MP36" i="15"/>
  <c r="MB36" i="15"/>
  <c r="LO36" i="15"/>
  <c r="KY36" i="15"/>
  <c r="KM36" i="15"/>
  <c r="JY36" i="15"/>
  <c r="JJ36" i="15"/>
  <c r="IW36" i="15"/>
  <c r="IJ36" i="15"/>
  <c r="HT36" i="15"/>
  <c r="HG36" i="15"/>
  <c r="GT36" i="15"/>
  <c r="MZ36" i="15"/>
  <c r="LZ36" i="15"/>
  <c r="KW36" i="15"/>
  <c r="JU36" i="15"/>
  <c r="IU36" i="15"/>
  <c r="IB36" i="15"/>
  <c r="HD36" i="15"/>
  <c r="CK36" i="15"/>
  <c r="BR36" i="15"/>
  <c r="AX36" i="15"/>
  <c r="AH36" i="15"/>
  <c r="V36" i="15"/>
  <c r="MY36" i="15"/>
  <c r="LV36" i="15"/>
  <c r="KV36" i="15"/>
  <c r="JS36" i="15"/>
  <c r="IT36" i="15"/>
  <c r="HU36" i="15"/>
  <c r="HA36" i="15"/>
  <c r="CI36" i="15"/>
  <c r="BQ36" i="15"/>
  <c r="AW36" i="15"/>
  <c r="AG36" i="15"/>
  <c r="U36" i="15"/>
  <c r="MX36" i="15"/>
  <c r="LT36" i="15"/>
  <c r="KU36" i="15"/>
  <c r="JQ36" i="15"/>
  <c r="IP36" i="15"/>
  <c r="HS36" i="15"/>
  <c r="GY36" i="15"/>
  <c r="DO36" i="15"/>
  <c r="CE36" i="15"/>
  <c r="BJ36" i="15"/>
  <c r="AV36" i="15"/>
  <c r="AF36" i="15"/>
  <c r="P36" i="15"/>
  <c r="MO36" i="15"/>
  <c r="LK36" i="15"/>
  <c r="KL36" i="15"/>
  <c r="JH36" i="15"/>
  <c r="IO36" i="15"/>
  <c r="HR36" i="15"/>
  <c r="GU36" i="15"/>
  <c r="DN36" i="15"/>
  <c r="CD36" i="15"/>
  <c r="BI36" i="15"/>
  <c r="AU36" i="15"/>
  <c r="AE36" i="15"/>
  <c r="O36" i="15"/>
  <c r="MJ36" i="15"/>
  <c r="KE36" i="15"/>
  <c r="ID36" i="15"/>
  <c r="GM36" i="15"/>
  <c r="EW36" i="15"/>
  <c r="DG36" i="15"/>
  <c r="BU36" i="15"/>
  <c r="AM36" i="15"/>
  <c r="L36" i="15"/>
  <c r="MA36" i="15"/>
  <c r="JV36" i="15"/>
  <c r="IC36" i="15"/>
  <c r="GL36" i="15"/>
  <c r="DF36" i="15"/>
  <c r="BS36" i="15"/>
  <c r="AL36" i="15"/>
  <c r="J36" i="15"/>
  <c r="LJ36" i="15"/>
  <c r="JG36" i="15"/>
  <c r="HQ36" i="15"/>
  <c r="BH36" i="15"/>
  <c r="Z36" i="15"/>
  <c r="LI36" i="15"/>
  <c r="JF36" i="15"/>
  <c r="HN36" i="15"/>
  <c r="BF36" i="15"/>
  <c r="Y36" i="15"/>
  <c r="NA36" i="15"/>
  <c r="IX36" i="15"/>
  <c r="W36" i="15"/>
  <c r="ML36" i="15"/>
  <c r="IK36" i="15"/>
  <c r="BZ36" i="15"/>
  <c r="N36" i="15"/>
  <c r="MK36" i="15"/>
  <c r="IE36" i="15"/>
  <c r="BX36" i="15"/>
  <c r="M36" i="15"/>
  <c r="LG36" i="15"/>
  <c r="HI36" i="15"/>
  <c r="BE36" i="15"/>
  <c r="HE36" i="15"/>
  <c r="BD36" i="15"/>
  <c r="GP36" i="15"/>
  <c r="AR36" i="15"/>
  <c r="GO36" i="15"/>
  <c r="AP36" i="15"/>
  <c r="X36" i="15"/>
  <c r="DI36" i="15"/>
  <c r="KX36" i="15"/>
  <c r="KI36" i="15"/>
  <c r="JE36" i="15"/>
  <c r="DK36" i="15"/>
  <c r="KF36" i="15"/>
  <c r="MZ22" i="15"/>
  <c r="MR22" i="15"/>
  <c r="MJ22" i="15"/>
  <c r="MB22" i="15"/>
  <c r="LT22" i="15"/>
  <c r="LL22" i="15"/>
  <c r="LD22" i="15"/>
  <c r="KV22" i="15"/>
  <c r="KN22" i="15"/>
  <c r="KF22" i="15"/>
  <c r="JH22" i="15"/>
  <c r="IR22" i="15"/>
  <c r="IJ22" i="15"/>
  <c r="IB22" i="15"/>
  <c r="HT22" i="15"/>
  <c r="HL22" i="15"/>
  <c r="HD22" i="15"/>
  <c r="GV22" i="15"/>
  <c r="GF22" i="15"/>
  <c r="FX22" i="15"/>
  <c r="FP22" i="15"/>
  <c r="FH22" i="15"/>
  <c r="EZ22" i="15"/>
  <c r="ER22" i="15"/>
  <c r="EJ22" i="15"/>
  <c r="EB22" i="15"/>
  <c r="DT22" i="15"/>
  <c r="DL22" i="15"/>
  <c r="DD22" i="15"/>
  <c r="CV22" i="15"/>
  <c r="CN22" i="15"/>
  <c r="BX22" i="15"/>
  <c r="BP22" i="15"/>
  <c r="BH22" i="15"/>
  <c r="AZ22" i="15"/>
  <c r="AR22" i="15"/>
  <c r="AJ22" i="15"/>
  <c r="AB22" i="15"/>
  <c r="T22" i="15"/>
  <c r="L22" i="15"/>
  <c r="MW22" i="15"/>
  <c r="MN22" i="15"/>
  <c r="ME22" i="15"/>
  <c r="LV22" i="15"/>
  <c r="LM22" i="15"/>
  <c r="LC22" i="15"/>
  <c r="KT22" i="15"/>
  <c r="KK22" i="15"/>
  <c r="KB22" i="15"/>
  <c r="JJ22" i="15"/>
  <c r="IQ22" i="15"/>
  <c r="IH22" i="15"/>
  <c r="HY22" i="15"/>
  <c r="HP22" i="15"/>
  <c r="HG22" i="15"/>
  <c r="GX22" i="15"/>
  <c r="GE22" i="15"/>
  <c r="FV22" i="15"/>
  <c r="FM22" i="15"/>
  <c r="FD22" i="15"/>
  <c r="EU22" i="15"/>
  <c r="EL22" i="15"/>
  <c r="EC22" i="15"/>
  <c r="DS22" i="15"/>
  <c r="DJ22" i="15"/>
  <c r="DA22" i="15"/>
  <c r="CR22" i="15"/>
  <c r="CI22" i="15"/>
  <c r="BZ22" i="15"/>
  <c r="BQ22" i="15"/>
  <c r="BG22" i="15"/>
  <c r="AX22" i="15"/>
  <c r="AO22" i="15"/>
  <c r="AF22" i="15"/>
  <c r="W22" i="15"/>
  <c r="N22" i="15"/>
  <c r="NE22" i="15"/>
  <c r="MU22" i="15"/>
  <c r="MK22" i="15"/>
  <c r="LZ22" i="15"/>
  <c r="LP22" i="15"/>
  <c r="LF22" i="15"/>
  <c r="KU22" i="15"/>
  <c r="KJ22" i="15"/>
  <c r="JZ22" i="15"/>
  <c r="IK22" i="15"/>
  <c r="HZ22" i="15"/>
  <c r="HO22" i="15"/>
  <c r="HE22" i="15"/>
  <c r="GT22" i="15"/>
  <c r="FZ22" i="15"/>
  <c r="FO22" i="15"/>
  <c r="FE22" i="15"/>
  <c r="ET22" i="15"/>
  <c r="EI22" i="15"/>
  <c r="DY22" i="15"/>
  <c r="DO22" i="15"/>
  <c r="DE22" i="15"/>
  <c r="CT22" i="15"/>
  <c r="CJ22" i="15"/>
  <c r="BY22" i="15"/>
  <c r="BN22" i="15"/>
  <c r="BD22" i="15"/>
  <c r="AT22" i="15"/>
  <c r="AI22" i="15"/>
  <c r="Y22" i="15"/>
  <c r="O22" i="15"/>
  <c r="MX22" i="15"/>
  <c r="ML22" i="15"/>
  <c r="LY22" i="15"/>
  <c r="LN22" i="15"/>
  <c r="LA22" i="15"/>
  <c r="KP22" i="15"/>
  <c r="KD22" i="15"/>
  <c r="IG22" i="15"/>
  <c r="HV22" i="15"/>
  <c r="HJ22" i="15"/>
  <c r="GY22" i="15"/>
  <c r="GA22" i="15"/>
  <c r="FN22" i="15"/>
  <c r="FB22" i="15"/>
  <c r="EP22" i="15"/>
  <c r="EE22" i="15"/>
  <c r="DR22" i="15"/>
  <c r="DG22" i="15"/>
  <c r="CU22" i="15"/>
  <c r="BV22" i="15"/>
  <c r="BK22" i="15"/>
  <c r="AY22" i="15"/>
  <c r="AM22" i="15"/>
  <c r="AA22" i="15"/>
  <c r="P22" i="15"/>
  <c r="MV22" i="15"/>
  <c r="MI22" i="15"/>
  <c r="LX22" i="15"/>
  <c r="LK22" i="15"/>
  <c r="KZ22" i="15"/>
  <c r="KO22" i="15"/>
  <c r="KC22" i="15"/>
  <c r="IS22" i="15"/>
  <c r="IF22" i="15"/>
  <c r="HU22" i="15"/>
  <c r="HI22" i="15"/>
  <c r="GW22" i="15"/>
  <c r="FY22" i="15"/>
  <c r="FL22" i="15"/>
  <c r="FA22" i="15"/>
  <c r="EO22" i="15"/>
  <c r="ED22" i="15"/>
  <c r="DQ22" i="15"/>
  <c r="DF22" i="15"/>
  <c r="CS22" i="15"/>
  <c r="BU22" i="15"/>
  <c r="BJ22" i="15"/>
  <c r="AW22" i="15"/>
  <c r="AL22" i="15"/>
  <c r="Z22" i="15"/>
  <c r="M22" i="15"/>
  <c r="MS22" i="15"/>
  <c r="MD22" i="15"/>
  <c r="LO22" i="15"/>
  <c r="KX22" i="15"/>
  <c r="KH22" i="15"/>
  <c r="IM22" i="15"/>
  <c r="HW22" i="15"/>
  <c r="HF22" i="15"/>
  <c r="GQ22" i="15"/>
  <c r="GB22" i="15"/>
  <c r="FJ22" i="15"/>
  <c r="EV22" i="15"/>
  <c r="EF22" i="15"/>
  <c r="DN22" i="15"/>
  <c r="CY22" i="15"/>
  <c r="CK22" i="15"/>
  <c r="BS22" i="15"/>
  <c r="BC22" i="15"/>
  <c r="AN22" i="15"/>
  <c r="V22" i="15"/>
  <c r="MQ22" i="15"/>
  <c r="MC22" i="15"/>
  <c r="LJ22" i="15"/>
  <c r="KW22" i="15"/>
  <c r="KG22" i="15"/>
  <c r="IL22" i="15"/>
  <c r="HS22" i="15"/>
  <c r="HC22" i="15"/>
  <c r="FW22" i="15"/>
  <c r="FI22" i="15"/>
  <c r="ES22" i="15"/>
  <c r="EA22" i="15"/>
  <c r="DM22" i="15"/>
  <c r="CX22" i="15"/>
  <c r="BR22" i="15"/>
  <c r="BB22" i="15"/>
  <c r="AK22" i="15"/>
  <c r="U22" i="15"/>
  <c r="ND22" i="15"/>
  <c r="MP22" i="15"/>
  <c r="MA22" i="15"/>
  <c r="LI22" i="15"/>
  <c r="KS22" i="15"/>
  <c r="KE22" i="15"/>
  <c r="II22" i="15"/>
  <c r="HR22" i="15"/>
  <c r="HB22" i="15"/>
  <c r="FU22" i="15"/>
  <c r="FG22" i="15"/>
  <c r="EQ22" i="15"/>
  <c r="DZ22" i="15"/>
  <c r="DK22" i="15"/>
  <c r="CW22" i="15"/>
  <c r="CD22" i="15"/>
  <c r="BO22" i="15"/>
  <c r="BA22" i="15"/>
  <c r="AH22" i="15"/>
  <c r="S22" i="15"/>
  <c r="NC22" i="15"/>
  <c r="MO22" i="15"/>
  <c r="LW22" i="15"/>
  <c r="LH22" i="15"/>
  <c r="KR22" i="15"/>
  <c r="KA22" i="15"/>
  <c r="JL22" i="15"/>
  <c r="IE22" i="15"/>
  <c r="HQ22" i="15"/>
  <c r="HA22" i="15"/>
  <c r="FT22" i="15"/>
  <c r="FF22" i="15"/>
  <c r="EN22" i="15"/>
  <c r="DX22" i="15"/>
  <c r="DI22" i="15"/>
  <c r="CQ22" i="15"/>
  <c r="CC22" i="15"/>
  <c r="BM22" i="15"/>
  <c r="AV22" i="15"/>
  <c r="AG22" i="15"/>
  <c r="R22" i="15"/>
  <c r="NA22" i="15"/>
  <c r="LS22" i="15"/>
  <c r="KM22" i="15"/>
  <c r="JI22" i="15"/>
  <c r="IC22" i="15"/>
  <c r="GU22" i="15"/>
  <c r="FR22" i="15"/>
  <c r="EK22" i="15"/>
  <c r="DC22" i="15"/>
  <c r="CA22" i="15"/>
  <c r="AS22" i="15"/>
  <c r="K22" i="15"/>
  <c r="MY22" i="15"/>
  <c r="LR22" i="15"/>
  <c r="KL22" i="15"/>
  <c r="JG22" i="15"/>
  <c r="IA22" i="15"/>
  <c r="GS22" i="15"/>
  <c r="FQ22" i="15"/>
  <c r="EH22" i="15"/>
  <c r="DB22" i="15"/>
  <c r="BW22" i="15"/>
  <c r="AQ22" i="15"/>
  <c r="J22" i="15"/>
  <c r="MT22" i="15"/>
  <c r="LQ22" i="15"/>
  <c r="KI22" i="15"/>
  <c r="HX22" i="15"/>
  <c r="GR22" i="15"/>
  <c r="FK22" i="15"/>
  <c r="EG22" i="15"/>
  <c r="CZ22" i="15"/>
  <c r="BT22" i="15"/>
  <c r="AP22" i="15"/>
  <c r="I22" i="15"/>
  <c r="MM22" i="15"/>
  <c r="LG22" i="15"/>
  <c r="HN22" i="15"/>
  <c r="FC22" i="15"/>
  <c r="DW22" i="15"/>
  <c r="CP22" i="15"/>
  <c r="BL22" i="15"/>
  <c r="AE22" i="15"/>
  <c r="MF22" i="15"/>
  <c r="HH22" i="15"/>
  <c r="EW22" i="15"/>
  <c r="CL22" i="15"/>
  <c r="X22" i="15"/>
  <c r="LU22" i="15"/>
  <c r="JK22" i="15"/>
  <c r="GZ22" i="15"/>
  <c r="EM22" i="15"/>
  <c r="CB22" i="15"/>
  <c r="Q22" i="15"/>
  <c r="LE22" i="15"/>
  <c r="IP22" i="15"/>
  <c r="DV22" i="15"/>
  <c r="BI22" i="15"/>
  <c r="LB22" i="15"/>
  <c r="IO22" i="15"/>
  <c r="GD22" i="15"/>
  <c r="DU22" i="15"/>
  <c r="BF22" i="15"/>
  <c r="EY22" i="15"/>
  <c r="AD22" i="15"/>
  <c r="EX22" i="15"/>
  <c r="AC22" i="15"/>
  <c r="MG22" i="15"/>
  <c r="HK22" i="15"/>
  <c r="CM22" i="15"/>
  <c r="KY22" i="15"/>
  <c r="GC22" i="15"/>
  <c r="BE22" i="15"/>
  <c r="KQ22" i="15"/>
  <c r="FS22" i="15"/>
  <c r="AU22" i="15"/>
  <c r="IN22" i="15"/>
  <c r="DP22" i="15"/>
  <c r="MH22" i="15"/>
  <c r="HM22" i="15"/>
  <c r="CO22" i="15"/>
  <c r="NB22" i="15"/>
  <c r="ID22" i="15"/>
  <c r="DH22" i="15"/>
  <c r="NE27" i="15"/>
  <c r="MW27" i="15"/>
  <c r="LY27" i="15"/>
  <c r="LA27" i="15"/>
  <c r="KS27" i="15"/>
  <c r="KK27" i="15"/>
  <c r="KC27" i="15"/>
  <c r="JU27" i="15"/>
  <c r="JM27" i="15"/>
  <c r="JE27" i="15"/>
  <c r="IW27" i="15"/>
  <c r="IO27" i="15"/>
  <c r="HY27" i="15"/>
  <c r="HQ27" i="15"/>
  <c r="HI27" i="15"/>
  <c r="HA27" i="15"/>
  <c r="GS27" i="15"/>
  <c r="GK27" i="15"/>
  <c r="GC27" i="15"/>
  <c r="FU27" i="15"/>
  <c r="FM27" i="15"/>
  <c r="FE27" i="15"/>
  <c r="EW27" i="15"/>
  <c r="EO27" i="15"/>
  <c r="EG27" i="15"/>
  <c r="DY27" i="15"/>
  <c r="DQ27" i="15"/>
  <c r="DI27" i="15"/>
  <c r="CS27" i="15"/>
  <c r="CK27" i="15"/>
  <c r="CC27" i="15"/>
  <c r="BU27" i="15"/>
  <c r="BM27" i="15"/>
  <c r="BE27" i="15"/>
  <c r="AW27" i="15"/>
  <c r="AO27" i="15"/>
  <c r="AG27" i="15"/>
  <c r="Y27" i="15"/>
  <c r="Q27" i="15"/>
  <c r="I27" i="15"/>
  <c r="NB27" i="15"/>
  <c r="MS27" i="15"/>
  <c r="MA27" i="15"/>
  <c r="KY27" i="15"/>
  <c r="KP27" i="15"/>
  <c r="KG27" i="15"/>
  <c r="JX27" i="15"/>
  <c r="JO27" i="15"/>
  <c r="JF27" i="15"/>
  <c r="IV27" i="15"/>
  <c r="IM27" i="15"/>
  <c r="HU27" i="15"/>
  <c r="HL27" i="15"/>
  <c r="HC27" i="15"/>
  <c r="GT27" i="15"/>
  <c r="GJ27" i="15"/>
  <c r="GA27" i="15"/>
  <c r="FR27" i="15"/>
  <c r="FI27" i="15"/>
  <c r="EZ27" i="15"/>
  <c r="EQ27" i="15"/>
  <c r="EH27" i="15"/>
  <c r="DX27" i="15"/>
  <c r="DO27" i="15"/>
  <c r="DF27" i="15"/>
  <c r="CW27" i="15"/>
  <c r="CN27" i="15"/>
  <c r="CE27" i="15"/>
  <c r="BV27" i="15"/>
  <c r="BL27" i="15"/>
  <c r="BC27" i="15"/>
  <c r="AT27" i="15"/>
  <c r="AK27" i="15"/>
  <c r="AB27" i="15"/>
  <c r="S27" i="15"/>
  <c r="J27" i="15"/>
  <c r="MZ27" i="15"/>
  <c r="LU27" i="15"/>
  <c r="KZ27" i="15"/>
  <c r="KO27" i="15"/>
  <c r="KE27" i="15"/>
  <c r="JT27" i="15"/>
  <c r="JJ27" i="15"/>
  <c r="IZ27" i="15"/>
  <c r="IP27" i="15"/>
  <c r="HT27" i="15"/>
  <c r="HJ27" i="15"/>
  <c r="GY27" i="15"/>
  <c r="GO27" i="15"/>
  <c r="GE27" i="15"/>
  <c r="FT27" i="15"/>
  <c r="FJ27" i="15"/>
  <c r="EY27" i="15"/>
  <c r="EN27" i="15"/>
  <c r="ED27" i="15"/>
  <c r="DT27" i="15"/>
  <c r="DJ27" i="15"/>
  <c r="CO27" i="15"/>
  <c r="CD27" i="15"/>
  <c r="BS27" i="15"/>
  <c r="BI27" i="15"/>
  <c r="AY27" i="15"/>
  <c r="AN27" i="15"/>
  <c r="AD27" i="15"/>
  <c r="T27" i="15"/>
  <c r="MT27" i="15"/>
  <c r="LV27" i="15"/>
  <c r="KW27" i="15"/>
  <c r="KL27" i="15"/>
  <c r="JZ27" i="15"/>
  <c r="JN27" i="15"/>
  <c r="JB27" i="15"/>
  <c r="IQ27" i="15"/>
  <c r="HR27" i="15"/>
  <c r="HF27" i="15"/>
  <c r="GU27" i="15"/>
  <c r="GH27" i="15"/>
  <c r="FW27" i="15"/>
  <c r="FK27" i="15"/>
  <c r="EX27" i="15"/>
  <c r="EL27" i="15"/>
  <c r="EA27" i="15"/>
  <c r="DN27" i="15"/>
  <c r="DC27" i="15"/>
  <c r="CQ27" i="15"/>
  <c r="CF27" i="15"/>
  <c r="BR27" i="15"/>
  <c r="BG27" i="15"/>
  <c r="AU27" i="15"/>
  <c r="AI27" i="15"/>
  <c r="W27" i="15"/>
  <c r="L27" i="15"/>
  <c r="ND27" i="15"/>
  <c r="MR27" i="15"/>
  <c r="LT27" i="15"/>
  <c r="KV27" i="15"/>
  <c r="KJ27" i="15"/>
  <c r="JY27" i="15"/>
  <c r="JL27" i="15"/>
  <c r="JA27" i="15"/>
  <c r="IN27" i="15"/>
  <c r="IB27" i="15"/>
  <c r="HP27" i="15"/>
  <c r="HE27" i="15"/>
  <c r="GR27" i="15"/>
  <c r="GG27" i="15"/>
  <c r="FV27" i="15"/>
  <c r="FH27" i="15"/>
  <c r="EV27" i="15"/>
  <c r="EK27" i="15"/>
  <c r="DZ27" i="15"/>
  <c r="DM27" i="15"/>
  <c r="DB27" i="15"/>
  <c r="CP27" i="15"/>
  <c r="CB27" i="15"/>
  <c r="BQ27" i="15"/>
  <c r="BF27" i="15"/>
  <c r="AS27" i="15"/>
  <c r="AH27" i="15"/>
  <c r="V27" i="15"/>
  <c r="K27" i="15"/>
  <c r="NC27" i="15"/>
  <c r="LS27" i="15"/>
  <c r="KU27" i="15"/>
  <c r="KI27" i="15"/>
  <c r="JW27" i="15"/>
  <c r="JK27" i="15"/>
  <c r="IY27" i="15"/>
  <c r="IL27" i="15"/>
  <c r="IA27" i="15"/>
  <c r="HO27" i="15"/>
  <c r="HD27" i="15"/>
  <c r="GQ27" i="15"/>
  <c r="GF27" i="15"/>
  <c r="FS27" i="15"/>
  <c r="FG27" i="15"/>
  <c r="EU27" i="15"/>
  <c r="EJ27" i="15"/>
  <c r="DW27" i="15"/>
  <c r="DL27" i="15"/>
  <c r="CM27" i="15"/>
  <c r="CA27" i="15"/>
  <c r="BP27" i="15"/>
  <c r="BD27" i="15"/>
  <c r="AR27" i="15"/>
  <c r="AF27" i="15"/>
  <c r="U27" i="15"/>
  <c r="NA27" i="15"/>
  <c r="MC27" i="15"/>
  <c r="LE27" i="15"/>
  <c r="KT27" i="15"/>
  <c r="KH27" i="15"/>
  <c r="JV27" i="15"/>
  <c r="JI27" i="15"/>
  <c r="IX27" i="15"/>
  <c r="HZ27" i="15"/>
  <c r="HN27" i="15"/>
  <c r="HB27" i="15"/>
  <c r="GP27" i="15"/>
  <c r="GD27" i="15"/>
  <c r="FQ27" i="15"/>
  <c r="FF27" i="15"/>
  <c r="ET27" i="15"/>
  <c r="EI27" i="15"/>
  <c r="DV27" i="15"/>
  <c r="DK27" i="15"/>
  <c r="CL27" i="15"/>
  <c r="BZ27" i="15"/>
  <c r="BO27" i="15"/>
  <c r="BB27" i="15"/>
  <c r="AQ27" i="15"/>
  <c r="AE27" i="15"/>
  <c r="R27" i="15"/>
  <c r="MV27" i="15"/>
  <c r="LX27" i="15"/>
  <c r="LB27" i="15"/>
  <c r="KB27" i="15"/>
  <c r="JD27" i="15"/>
  <c r="HH27" i="15"/>
  <c r="GL27" i="15"/>
  <c r="FN27" i="15"/>
  <c r="EP27" i="15"/>
  <c r="DR27" i="15"/>
  <c r="CT27" i="15"/>
  <c r="BW27" i="15"/>
  <c r="AX27" i="15"/>
  <c r="Z27" i="15"/>
  <c r="MU27" i="15"/>
  <c r="LW27" i="15"/>
  <c r="KX27" i="15"/>
  <c r="KA27" i="15"/>
  <c r="JC27" i="15"/>
  <c r="HG27" i="15"/>
  <c r="GI27" i="15"/>
  <c r="FL27" i="15"/>
  <c r="EM27" i="15"/>
  <c r="DP27" i="15"/>
  <c r="CR27" i="15"/>
  <c r="BT27" i="15"/>
  <c r="AV27" i="15"/>
  <c r="X27" i="15"/>
  <c r="KR27" i="15"/>
  <c r="JS27" i="15"/>
  <c r="IU27" i="15"/>
  <c r="HX27" i="15"/>
  <c r="GZ27" i="15"/>
  <c r="GB27" i="15"/>
  <c r="FD27" i="15"/>
  <c r="EF27" i="15"/>
  <c r="DH27" i="15"/>
  <c r="CJ27" i="15"/>
  <c r="BN27" i="15"/>
  <c r="AP27" i="15"/>
  <c r="P27" i="15"/>
  <c r="KQ27" i="15"/>
  <c r="JR27" i="15"/>
  <c r="IT27" i="15"/>
  <c r="HW27" i="15"/>
  <c r="GX27" i="15"/>
  <c r="FZ27" i="15"/>
  <c r="FC27" i="15"/>
  <c r="EE27" i="15"/>
  <c r="DG27" i="15"/>
  <c r="CI27" i="15"/>
  <c r="BK27" i="15"/>
  <c r="AM27" i="15"/>
  <c r="O27" i="15"/>
  <c r="JQ27" i="15"/>
  <c r="HV27" i="15"/>
  <c r="FY27" i="15"/>
  <c r="EC27" i="15"/>
  <c r="CH27" i="15"/>
  <c r="AL27" i="15"/>
  <c r="JP27" i="15"/>
  <c r="HS27" i="15"/>
  <c r="FX27" i="15"/>
  <c r="EB27" i="15"/>
  <c r="CG27" i="15"/>
  <c r="AJ27" i="15"/>
  <c r="MY27" i="15"/>
  <c r="LD27" i="15"/>
  <c r="JH27" i="15"/>
  <c r="HM27" i="15"/>
  <c r="FP27" i="15"/>
  <c r="DU27" i="15"/>
  <c r="BY27" i="15"/>
  <c r="AC27" i="15"/>
  <c r="MX27" i="15"/>
  <c r="LC27" i="15"/>
  <c r="JG27" i="15"/>
  <c r="HK27" i="15"/>
  <c r="FO27" i="15"/>
  <c r="DS27" i="15"/>
  <c r="BX27" i="15"/>
  <c r="AA27" i="15"/>
  <c r="KF27" i="15"/>
  <c r="GN27" i="15"/>
  <c r="CV27" i="15"/>
  <c r="KD27" i="15"/>
  <c r="GM27" i="15"/>
  <c r="CU27" i="15"/>
  <c r="IS27" i="15"/>
  <c r="FB27" i="15"/>
  <c r="BJ27" i="15"/>
  <c r="IR27" i="15"/>
  <c r="FA27" i="15"/>
  <c r="BH27" i="15"/>
  <c r="AZ27" i="15"/>
  <c r="GW27" i="15"/>
  <c r="N27" i="15"/>
  <c r="GV27" i="15"/>
  <c r="M27" i="15"/>
  <c r="MB27" i="15"/>
  <c r="ES27" i="15"/>
  <c r="ER27" i="15"/>
  <c r="DE27" i="15"/>
  <c r="KN27" i="15"/>
  <c r="KM27" i="15"/>
  <c r="DD27" i="15"/>
  <c r="LZ27" i="15"/>
  <c r="BA27" i="15"/>
  <c r="IZ4" i="15"/>
  <c r="FF4" i="15"/>
  <c r="BN4" i="15"/>
  <c r="IK4" i="15"/>
  <c r="EE4" i="15"/>
  <c r="NB13" i="15"/>
  <c r="MT13" i="15"/>
  <c r="ML13" i="15"/>
  <c r="MD13" i="15"/>
  <c r="LV13" i="15"/>
  <c r="LN13" i="15"/>
  <c r="LF13" i="15"/>
  <c r="KX13" i="15"/>
  <c r="KP13" i="15"/>
  <c r="KH13" i="15"/>
  <c r="JZ13" i="15"/>
  <c r="JR13" i="15"/>
  <c r="JJ13" i="15"/>
  <c r="JB13" i="15"/>
  <c r="IT13" i="15"/>
  <c r="IL13" i="15"/>
  <c r="ID13" i="15"/>
  <c r="HV13" i="15"/>
  <c r="HN13" i="15"/>
  <c r="HF13" i="15"/>
  <c r="GX13" i="15"/>
  <c r="GP13" i="15"/>
  <c r="GH13" i="15"/>
  <c r="FZ13" i="15"/>
  <c r="FR13" i="15"/>
  <c r="FJ13" i="15"/>
  <c r="ED13" i="15"/>
  <c r="DV13" i="15"/>
  <c r="DN13" i="15"/>
  <c r="CX13" i="15"/>
  <c r="CP13" i="15"/>
  <c r="CH13" i="15"/>
  <c r="BZ13" i="15"/>
  <c r="BR13" i="15"/>
  <c r="BJ13" i="15"/>
  <c r="BB13" i="15"/>
  <c r="AT13" i="15"/>
  <c r="AL13" i="15"/>
  <c r="AD13" i="15"/>
  <c r="V13" i="15"/>
  <c r="N13" i="15"/>
  <c r="ND13" i="15"/>
  <c r="MU13" i="15"/>
  <c r="MK13" i="15"/>
  <c r="MB13" i="15"/>
  <c r="LS13" i="15"/>
  <c r="LJ13" i="15"/>
  <c r="LA13" i="15"/>
  <c r="KR13" i="15"/>
  <c r="KI13" i="15"/>
  <c r="JY13" i="15"/>
  <c r="JP13" i="15"/>
  <c r="JG13" i="15"/>
  <c r="IX13" i="15"/>
  <c r="IO13" i="15"/>
  <c r="IF13" i="15"/>
  <c r="HW13" i="15"/>
  <c r="HM13" i="15"/>
  <c r="HD13" i="15"/>
  <c r="GU13" i="15"/>
  <c r="GL13" i="15"/>
  <c r="GC13" i="15"/>
  <c r="FT13" i="15"/>
  <c r="FK13" i="15"/>
  <c r="DZ13" i="15"/>
  <c r="DQ13" i="15"/>
  <c r="CY13" i="15"/>
  <c r="CO13" i="15"/>
  <c r="CF13" i="15"/>
  <c r="BW13" i="15"/>
  <c r="BN13" i="15"/>
  <c r="BE13" i="15"/>
  <c r="AM13" i="15"/>
  <c r="AC13" i="15"/>
  <c r="T13" i="15"/>
  <c r="K13" i="15"/>
  <c r="MW13" i="15"/>
  <c r="MM13" i="15"/>
  <c r="MA13" i="15"/>
  <c r="LQ13" i="15"/>
  <c r="LG13" i="15"/>
  <c r="KV13" i="15"/>
  <c r="KL13" i="15"/>
  <c r="KB13" i="15"/>
  <c r="JQ13" i="15"/>
  <c r="JF13" i="15"/>
  <c r="IV13" i="15"/>
  <c r="IK13" i="15"/>
  <c r="IA13" i="15"/>
  <c r="HQ13" i="15"/>
  <c r="HG13" i="15"/>
  <c r="GV13" i="15"/>
  <c r="GK13" i="15"/>
  <c r="GA13" i="15"/>
  <c r="FP13" i="15"/>
  <c r="FF13" i="15"/>
  <c r="EA13" i="15"/>
  <c r="DP13" i="15"/>
  <c r="CU13" i="15"/>
  <c r="CK13" i="15"/>
  <c r="CA13" i="15"/>
  <c r="BP13" i="15"/>
  <c r="BF13" i="15"/>
  <c r="AU13" i="15"/>
  <c r="AJ13" i="15"/>
  <c r="Z13" i="15"/>
  <c r="P13" i="15"/>
  <c r="MV13" i="15"/>
  <c r="MJ13" i="15"/>
  <c r="LZ13" i="15"/>
  <c r="LP13" i="15"/>
  <c r="LE13" i="15"/>
  <c r="KU13" i="15"/>
  <c r="KK13" i="15"/>
  <c r="KA13" i="15"/>
  <c r="JO13" i="15"/>
  <c r="JE13" i="15"/>
  <c r="IU13" i="15"/>
  <c r="IJ13" i="15"/>
  <c r="HZ13" i="15"/>
  <c r="HP13" i="15"/>
  <c r="HE13" i="15"/>
  <c r="GT13" i="15"/>
  <c r="GJ13" i="15"/>
  <c r="FY13" i="15"/>
  <c r="FO13" i="15"/>
  <c r="DY13" i="15"/>
  <c r="DO13" i="15"/>
  <c r="CT13" i="15"/>
  <c r="CJ13" i="15"/>
  <c r="BY13" i="15"/>
  <c r="BO13" i="15"/>
  <c r="BD13" i="15"/>
  <c r="AS13" i="15"/>
  <c r="AI13" i="15"/>
  <c r="Y13" i="15"/>
  <c r="O13" i="15"/>
  <c r="NE13" i="15"/>
  <c r="MS13" i="15"/>
  <c r="MI13" i="15"/>
  <c r="LY13" i="15"/>
  <c r="LO13" i="15"/>
  <c r="LD13" i="15"/>
  <c r="KT13" i="15"/>
  <c r="KJ13" i="15"/>
  <c r="JX13" i="15"/>
  <c r="JN13" i="15"/>
  <c r="JD13" i="15"/>
  <c r="IS13" i="15"/>
  <c r="II13" i="15"/>
  <c r="HY13" i="15"/>
  <c r="HO13" i="15"/>
  <c r="HC13" i="15"/>
  <c r="GS13" i="15"/>
  <c r="GI13" i="15"/>
  <c r="FX13" i="15"/>
  <c r="FN13" i="15"/>
  <c r="DX13" i="15"/>
  <c r="DM13" i="15"/>
  <c r="CS13" i="15"/>
  <c r="CI13" i="15"/>
  <c r="BX13" i="15"/>
  <c r="BM13" i="15"/>
  <c r="BC13" i="15"/>
  <c r="AR13" i="15"/>
  <c r="AH13" i="15"/>
  <c r="X13" i="15"/>
  <c r="M13" i="15"/>
  <c r="NC13" i="15"/>
  <c r="MR13" i="15"/>
  <c r="MH13" i="15"/>
  <c r="LX13" i="15"/>
  <c r="LM13" i="15"/>
  <c r="LC13" i="15"/>
  <c r="KS13" i="15"/>
  <c r="KG13" i="15"/>
  <c r="JW13" i="15"/>
  <c r="JM13" i="15"/>
  <c r="JC13" i="15"/>
  <c r="IR13" i="15"/>
  <c r="IH13" i="15"/>
  <c r="HX13" i="15"/>
  <c r="HL13" i="15"/>
  <c r="HB13" i="15"/>
  <c r="GR13" i="15"/>
  <c r="GG13" i="15"/>
  <c r="FW13" i="15"/>
  <c r="FM13" i="15"/>
  <c r="EG13" i="15"/>
  <c r="DW13" i="15"/>
  <c r="DL13" i="15"/>
  <c r="CR13" i="15"/>
  <c r="CG13" i="15"/>
  <c r="BV13" i="15"/>
  <c r="BL13" i="15"/>
  <c r="BA13" i="15"/>
  <c r="AQ13" i="15"/>
  <c r="AG13" i="15"/>
  <c r="W13" i="15"/>
  <c r="L13" i="15"/>
  <c r="MX13" i="15"/>
  <c r="MC13" i="15"/>
  <c r="LH13" i="15"/>
  <c r="KM13" i="15"/>
  <c r="JS13" i="15"/>
  <c r="IW13" i="15"/>
  <c r="IB13" i="15"/>
  <c r="HH13" i="15"/>
  <c r="GM13" i="15"/>
  <c r="FQ13" i="15"/>
  <c r="EB13" i="15"/>
  <c r="CL13" i="15"/>
  <c r="BQ13" i="15"/>
  <c r="AA13" i="15"/>
  <c r="MQ13" i="15"/>
  <c r="LW13" i="15"/>
  <c r="LB13" i="15"/>
  <c r="KF13" i="15"/>
  <c r="JL13" i="15"/>
  <c r="IQ13" i="15"/>
  <c r="HU13" i="15"/>
  <c r="HA13" i="15"/>
  <c r="GF13" i="15"/>
  <c r="FL13" i="15"/>
  <c r="DU13" i="15"/>
  <c r="CE13" i="15"/>
  <c r="BK13" i="15"/>
  <c r="AP13" i="15"/>
  <c r="U13" i="15"/>
  <c r="MP13" i="15"/>
  <c r="LU13" i="15"/>
  <c r="KZ13" i="15"/>
  <c r="KE13" i="15"/>
  <c r="JK13" i="15"/>
  <c r="IP13" i="15"/>
  <c r="HT13" i="15"/>
  <c r="GZ13" i="15"/>
  <c r="GE13" i="15"/>
  <c r="FI13" i="15"/>
  <c r="DT13" i="15"/>
  <c r="CD13" i="15"/>
  <c r="BI13" i="15"/>
  <c r="AO13" i="15"/>
  <c r="S13" i="15"/>
  <c r="MO13" i="15"/>
  <c r="LT13" i="15"/>
  <c r="KY13" i="15"/>
  <c r="KD13" i="15"/>
  <c r="JI13" i="15"/>
  <c r="IN13" i="15"/>
  <c r="HS13" i="15"/>
  <c r="GY13" i="15"/>
  <c r="GD13" i="15"/>
  <c r="FH13" i="15"/>
  <c r="DS13" i="15"/>
  <c r="CW13" i="15"/>
  <c r="CC13" i="15"/>
  <c r="BH13" i="15"/>
  <c r="AN13" i="15"/>
  <c r="R13" i="15"/>
  <c r="LR13" i="15"/>
  <c r="KC13" i="15"/>
  <c r="IM13" i="15"/>
  <c r="GW13" i="15"/>
  <c r="FG13" i="15"/>
  <c r="DR13" i="15"/>
  <c r="CB13" i="15"/>
  <c r="AK13" i="15"/>
  <c r="NA13" i="15"/>
  <c r="LL13" i="15"/>
  <c r="JV13" i="15"/>
  <c r="IG13" i="15"/>
  <c r="GQ13" i="15"/>
  <c r="DK13" i="15"/>
  <c r="BU13" i="15"/>
  <c r="AF13" i="15"/>
  <c r="MG13" i="15"/>
  <c r="KQ13" i="15"/>
  <c r="JA13" i="15"/>
  <c r="HK13" i="15"/>
  <c r="FV13" i="15"/>
  <c r="EF13" i="15"/>
  <c r="CQ13" i="15"/>
  <c r="AZ13" i="15"/>
  <c r="J13" i="15"/>
  <c r="MF13" i="15"/>
  <c r="KO13" i="15"/>
  <c r="IZ13" i="15"/>
  <c r="HJ13" i="15"/>
  <c r="FU13" i="15"/>
  <c r="EE13" i="15"/>
  <c r="CN13" i="15"/>
  <c r="I13" i="15"/>
  <c r="ME13" i="15"/>
  <c r="KN13" i="15"/>
  <c r="IY13" i="15"/>
  <c r="HI13" i="15"/>
  <c r="FS13" i="15"/>
  <c r="EC13" i="15"/>
  <c r="CM13" i="15"/>
  <c r="MZ13" i="15"/>
  <c r="LK13" i="15"/>
  <c r="JU13" i="15"/>
  <c r="IE13" i="15"/>
  <c r="GO13" i="15"/>
  <c r="DJ13" i="15"/>
  <c r="BT13" i="15"/>
  <c r="AE13" i="15"/>
  <c r="MN13" i="15"/>
  <c r="KW13" i="15"/>
  <c r="JH13" i="15"/>
  <c r="HR13" i="15"/>
  <c r="GB13" i="15"/>
  <c r="CV13" i="15"/>
  <c r="BG13" i="15"/>
  <c r="Q13" i="15"/>
  <c r="MY13" i="15"/>
  <c r="LI13" i="15"/>
  <c r="JT13" i="15"/>
  <c r="IC13" i="15"/>
  <c r="GN13" i="15"/>
  <c r="BS13" i="15"/>
  <c r="AB13" i="15"/>
  <c r="IF4" i="15"/>
  <c r="EA4" i="15"/>
  <c r="LF4" i="15"/>
  <c r="CM4" i="15"/>
  <c r="JW4" i="15"/>
  <c r="EF4" i="15"/>
  <c r="JN4" i="15"/>
  <c r="CW4" i="15"/>
  <c r="GA4" i="15"/>
  <c r="JO4" i="15"/>
  <c r="MS4" i="15"/>
  <c r="BM4" i="15"/>
  <c r="EG4" i="15"/>
  <c r="HA4" i="15"/>
  <c r="JU4" i="15"/>
  <c r="MO4" i="15"/>
  <c r="E15" i="15"/>
  <c r="DV14" i="15"/>
  <c r="IS14" i="15"/>
  <c r="CD14" i="15"/>
  <c r="MC14" i="15"/>
  <c r="MY14" i="15"/>
  <c r="KD14" i="15"/>
  <c r="HQ14" i="15"/>
  <c r="CS14" i="15"/>
  <c r="AG14" i="15"/>
  <c r="LG14" i="15"/>
  <c r="IF14" i="15"/>
  <c r="CP14" i="15"/>
  <c r="U14" i="15"/>
  <c r="KT14" i="15"/>
  <c r="HV14" i="15"/>
  <c r="MO14" i="15"/>
  <c r="IL14" i="15"/>
  <c r="ET14" i="15"/>
  <c r="BG14" i="15"/>
  <c r="LK14" i="15"/>
  <c r="HL14" i="15"/>
  <c r="DT14" i="15"/>
  <c r="AJ14" i="15"/>
  <c r="KH14" i="15"/>
  <c r="GN14" i="15"/>
  <c r="CT14" i="15"/>
  <c r="N14" i="15"/>
  <c r="JF14" i="15"/>
  <c r="BW14" i="15"/>
  <c r="LH14" i="15"/>
  <c r="KC14" i="15"/>
  <c r="CO14" i="15"/>
  <c r="JB14" i="15"/>
  <c r="BS14" i="15"/>
  <c r="IB14" i="15"/>
  <c r="AX14" i="15"/>
  <c r="KN14" i="15"/>
  <c r="GR14" i="15"/>
  <c r="DB14" i="15"/>
  <c r="LS14" i="15"/>
  <c r="GQ14" i="15"/>
  <c r="MD14" i="15"/>
  <c r="GG14" i="15"/>
  <c r="JC14" i="15"/>
  <c r="EM14" i="15"/>
  <c r="M14" i="15"/>
  <c r="DD14" i="15"/>
  <c r="HJ14" i="15"/>
  <c r="LV14" i="15"/>
  <c r="BY14" i="15"/>
  <c r="FZ14" i="15"/>
  <c r="KX14" i="15"/>
  <c r="BD14" i="15"/>
  <c r="JJ14" i="15"/>
  <c r="AA14" i="15"/>
  <c r="DU14" i="15"/>
  <c r="IA14" i="15"/>
  <c r="NC14" i="15"/>
  <c r="IX14" i="15"/>
  <c r="MJ14" i="15"/>
  <c r="BO14" i="15"/>
  <c r="ES14" i="15"/>
  <c r="HW14" i="15"/>
  <c r="LQ14" i="15"/>
  <c r="AW14" i="15"/>
  <c r="GK14" i="15"/>
  <c r="JE14" i="15"/>
  <c r="MG14" i="15"/>
  <c r="LU14" i="15"/>
  <c r="AN14" i="15"/>
  <c r="HX4" i="15"/>
  <c r="DS4" i="15"/>
  <c r="V14" i="15"/>
  <c r="IH4" i="15"/>
  <c r="EB4" i="15"/>
  <c r="K4" i="15"/>
  <c r="AL14" i="15"/>
  <c r="II4" i="15"/>
  <c r="EC4" i="15"/>
  <c r="LR14" i="15"/>
  <c r="FL25" i="15"/>
  <c r="DK25" i="15"/>
  <c r="ID25" i="15"/>
  <c r="NC25" i="15"/>
  <c r="BU25" i="15"/>
  <c r="FB25" i="15"/>
  <c r="IP25" i="15"/>
  <c r="FS25" i="15"/>
  <c r="V25" i="15"/>
  <c r="IM25" i="15"/>
  <c r="DB25" i="15"/>
  <c r="LS25" i="15"/>
  <c r="GL25" i="15"/>
  <c r="AT25" i="15"/>
  <c r="HD25" i="15"/>
  <c r="Z25" i="15"/>
  <c r="GK25" i="15"/>
  <c r="MV25" i="15"/>
  <c r="EW25" i="15"/>
  <c r="BY25" i="15"/>
  <c r="GW25" i="15"/>
  <c r="LU25" i="15"/>
  <c r="LM7" i="15"/>
  <c r="JC7" i="15"/>
  <c r="KQ7" i="15"/>
  <c r="MY7" i="15"/>
  <c r="DD7" i="15"/>
  <c r="CS7" i="15"/>
  <c r="IV7" i="15"/>
  <c r="CJ7" i="15"/>
  <c r="JW7" i="15"/>
  <c r="P7" i="15"/>
  <c r="KK7" i="15"/>
  <c r="EV7" i="15"/>
  <c r="MI7" i="15"/>
  <c r="IY7" i="15"/>
  <c r="HF7" i="15"/>
  <c r="MV7" i="15"/>
  <c r="DR7" i="15"/>
  <c r="MX24" i="15"/>
  <c r="MP24" i="15"/>
  <c r="MH24" i="15"/>
  <c r="LZ24" i="15"/>
  <c r="LR24" i="15"/>
  <c r="LJ24" i="15"/>
  <c r="LB24" i="15"/>
  <c r="KL24" i="15"/>
  <c r="JN24" i="15"/>
  <c r="JF24" i="15"/>
  <c r="IX24" i="15"/>
  <c r="IP24" i="15"/>
  <c r="IH24" i="15"/>
  <c r="HZ24" i="15"/>
  <c r="HR24" i="15"/>
  <c r="HJ24" i="15"/>
  <c r="GT24" i="15"/>
  <c r="GL24" i="15"/>
  <c r="GD24" i="15"/>
  <c r="FV24" i="15"/>
  <c r="FN24" i="15"/>
  <c r="FF24" i="15"/>
  <c r="EX24" i="15"/>
  <c r="EP24" i="15"/>
  <c r="EH24" i="15"/>
  <c r="DZ24" i="15"/>
  <c r="DR24" i="15"/>
  <c r="DJ24" i="15"/>
  <c r="DB24" i="15"/>
  <c r="CT24" i="15"/>
  <c r="CL24" i="15"/>
  <c r="CD24" i="15"/>
  <c r="BV24" i="15"/>
  <c r="BN24" i="15"/>
  <c r="BF24" i="15"/>
  <c r="AX24" i="15"/>
  <c r="AP24" i="15"/>
  <c r="AH24" i="15"/>
  <c r="Z24" i="15"/>
  <c r="R24" i="15"/>
  <c r="J24" i="15"/>
  <c r="MY24" i="15"/>
  <c r="MO24" i="15"/>
  <c r="MF24" i="15"/>
  <c r="LW24" i="15"/>
  <c r="LN24" i="15"/>
  <c r="LE24" i="15"/>
  <c r="KM24" i="15"/>
  <c r="JK24" i="15"/>
  <c r="JB24" i="15"/>
  <c r="IS24" i="15"/>
  <c r="IJ24" i="15"/>
  <c r="IA24" i="15"/>
  <c r="HQ24" i="15"/>
  <c r="GY24" i="15"/>
  <c r="GP24" i="15"/>
  <c r="GG24" i="15"/>
  <c r="FX24" i="15"/>
  <c r="FO24" i="15"/>
  <c r="FE24" i="15"/>
  <c r="EV24" i="15"/>
  <c r="EM24" i="15"/>
  <c r="ED24" i="15"/>
  <c r="DU24" i="15"/>
  <c r="DL24" i="15"/>
  <c r="DC24" i="15"/>
  <c r="CS24" i="15"/>
  <c r="CJ24" i="15"/>
  <c r="CA24" i="15"/>
  <c r="BR24" i="15"/>
  <c r="BI24" i="15"/>
  <c r="AZ24" i="15"/>
  <c r="AQ24" i="15"/>
  <c r="AG24" i="15"/>
  <c r="X24" i="15"/>
  <c r="O24" i="15"/>
  <c r="NE24" i="15"/>
  <c r="MU24" i="15"/>
  <c r="MK24" i="15"/>
  <c r="MA24" i="15"/>
  <c r="LP24" i="15"/>
  <c r="LF24" i="15"/>
  <c r="KJ24" i="15"/>
  <c r="JP24" i="15"/>
  <c r="JE24" i="15"/>
  <c r="IU24" i="15"/>
  <c r="IK24" i="15"/>
  <c r="HY24" i="15"/>
  <c r="HO24" i="15"/>
  <c r="GU24" i="15"/>
  <c r="GJ24" i="15"/>
  <c r="FZ24" i="15"/>
  <c r="FP24" i="15"/>
  <c r="FD24" i="15"/>
  <c r="ET24" i="15"/>
  <c r="EJ24" i="15"/>
  <c r="DY24" i="15"/>
  <c r="DO24" i="15"/>
  <c r="DE24" i="15"/>
  <c r="CU24" i="15"/>
  <c r="CI24" i="15"/>
  <c r="BY24" i="15"/>
  <c r="BO24" i="15"/>
  <c r="BD24" i="15"/>
  <c r="AT24" i="15"/>
  <c r="AJ24" i="15"/>
  <c r="Y24" i="15"/>
  <c r="N24" i="15"/>
  <c r="ND24" i="15"/>
  <c r="MT24" i="15"/>
  <c r="MJ24" i="15"/>
  <c r="LY24" i="15"/>
  <c r="LO24" i="15"/>
  <c r="LD24" i="15"/>
  <c r="KI24" i="15"/>
  <c r="JO24" i="15"/>
  <c r="JD24" i="15"/>
  <c r="IT24" i="15"/>
  <c r="II24" i="15"/>
  <c r="HX24" i="15"/>
  <c r="HN24" i="15"/>
  <c r="GS24" i="15"/>
  <c r="GI24" i="15"/>
  <c r="FY24" i="15"/>
  <c r="FM24" i="15"/>
  <c r="FC24" i="15"/>
  <c r="ES24" i="15"/>
  <c r="EI24" i="15"/>
  <c r="DX24" i="15"/>
  <c r="DN24" i="15"/>
  <c r="DD24" i="15"/>
  <c r="CR24" i="15"/>
  <c r="CH24" i="15"/>
  <c r="BX24" i="15"/>
  <c r="BM24" i="15"/>
  <c r="BC24" i="15"/>
  <c r="AS24" i="15"/>
  <c r="AI24" i="15"/>
  <c r="W24" i="15"/>
  <c r="M24" i="15"/>
  <c r="MZ24" i="15"/>
  <c r="ML24" i="15"/>
  <c r="LV24" i="15"/>
  <c r="LI24" i="15"/>
  <c r="KG24" i="15"/>
  <c r="JG24" i="15"/>
  <c r="IQ24" i="15"/>
  <c r="ID24" i="15"/>
  <c r="HP24" i="15"/>
  <c r="GN24" i="15"/>
  <c r="GA24" i="15"/>
  <c r="FK24" i="15"/>
  <c r="EY24" i="15"/>
  <c r="EK24" i="15"/>
  <c r="DV24" i="15"/>
  <c r="DH24" i="15"/>
  <c r="CV24" i="15"/>
  <c r="CF24" i="15"/>
  <c r="BS24" i="15"/>
  <c r="BE24" i="15"/>
  <c r="AO24" i="15"/>
  <c r="AC24" i="15"/>
  <c r="P24" i="15"/>
  <c r="MW24" i="15"/>
  <c r="MI24" i="15"/>
  <c r="LU24" i="15"/>
  <c r="LH24" i="15"/>
  <c r="KF24" i="15"/>
  <c r="JR24" i="15"/>
  <c r="JC24" i="15"/>
  <c r="IO24" i="15"/>
  <c r="IC24" i="15"/>
  <c r="HM24" i="15"/>
  <c r="GM24" i="15"/>
  <c r="FW24" i="15"/>
  <c r="FJ24" i="15"/>
  <c r="EW24" i="15"/>
  <c r="EG24" i="15"/>
  <c r="DT24" i="15"/>
  <c r="DG24" i="15"/>
  <c r="CQ24" i="15"/>
  <c r="CE24" i="15"/>
  <c r="BQ24" i="15"/>
  <c r="BB24" i="15"/>
  <c r="AN24" i="15"/>
  <c r="AB24" i="15"/>
  <c r="L24" i="15"/>
  <c r="MV24" i="15"/>
  <c r="MG24" i="15"/>
  <c r="LT24" i="15"/>
  <c r="LG24" i="15"/>
  <c r="JQ24" i="15"/>
  <c r="JA24" i="15"/>
  <c r="IN24" i="15"/>
  <c r="IB24" i="15"/>
  <c r="HL24" i="15"/>
  <c r="GX24" i="15"/>
  <c r="GK24" i="15"/>
  <c r="FU24" i="15"/>
  <c r="FI24" i="15"/>
  <c r="EU24" i="15"/>
  <c r="EF24" i="15"/>
  <c r="DS24" i="15"/>
  <c r="DF24" i="15"/>
  <c r="CC24" i="15"/>
  <c r="BP24" i="15"/>
  <c r="BA24" i="15"/>
  <c r="AM24" i="15"/>
  <c r="AA24" i="15"/>
  <c r="K24" i="15"/>
  <c r="MS24" i="15"/>
  <c r="ME24" i="15"/>
  <c r="LS24" i="15"/>
  <c r="LC24" i="15"/>
  <c r="JM24" i="15"/>
  <c r="IZ24" i="15"/>
  <c r="IM24" i="15"/>
  <c r="HW24" i="15"/>
  <c r="HK24" i="15"/>
  <c r="GW24" i="15"/>
  <c r="GH24" i="15"/>
  <c r="FT24" i="15"/>
  <c r="FH24" i="15"/>
  <c r="ER24" i="15"/>
  <c r="EE24" i="15"/>
  <c r="DQ24" i="15"/>
  <c r="DA24" i="15"/>
  <c r="CB24" i="15"/>
  <c r="BL24" i="15"/>
  <c r="AY24" i="15"/>
  <c r="AL24" i="15"/>
  <c r="V24" i="15"/>
  <c r="I24" i="15"/>
  <c r="NA24" i="15"/>
  <c r="LX24" i="15"/>
  <c r="IR24" i="15"/>
  <c r="HS24" i="15"/>
  <c r="GO24" i="15"/>
  <c r="FL24" i="15"/>
  <c r="EL24" i="15"/>
  <c r="DI24" i="15"/>
  <c r="CG24" i="15"/>
  <c r="BG24" i="15"/>
  <c r="AD24" i="15"/>
  <c r="MR24" i="15"/>
  <c r="LQ24" i="15"/>
  <c r="JL24" i="15"/>
  <c r="IL24" i="15"/>
  <c r="GF24" i="15"/>
  <c r="FG24" i="15"/>
  <c r="EC24" i="15"/>
  <c r="CZ24" i="15"/>
  <c r="BZ24" i="15"/>
  <c r="AW24" i="15"/>
  <c r="U24" i="15"/>
  <c r="MQ24" i="15"/>
  <c r="LM24" i="15"/>
  <c r="JJ24" i="15"/>
  <c r="IG24" i="15"/>
  <c r="GE24" i="15"/>
  <c r="FB24" i="15"/>
  <c r="EB24" i="15"/>
  <c r="CY24" i="15"/>
  <c r="BW24" i="15"/>
  <c r="AV24" i="15"/>
  <c r="T24" i="15"/>
  <c r="MN24" i="15"/>
  <c r="LL24" i="15"/>
  <c r="KK24" i="15"/>
  <c r="JI24" i="15"/>
  <c r="IF24" i="15"/>
  <c r="GC24" i="15"/>
  <c r="FA24" i="15"/>
  <c r="EA24" i="15"/>
  <c r="CX24" i="15"/>
  <c r="BU24" i="15"/>
  <c r="AU24" i="15"/>
  <c r="S24" i="15"/>
  <c r="MC24" i="15"/>
  <c r="HU24" i="15"/>
  <c r="FR24" i="15"/>
  <c r="DM24" i="15"/>
  <c r="BJ24" i="15"/>
  <c r="MB24" i="15"/>
  <c r="HT24" i="15"/>
  <c r="FQ24" i="15"/>
  <c r="DK24" i="15"/>
  <c r="BH24" i="15"/>
  <c r="LK24" i="15"/>
  <c r="JH24" i="15"/>
  <c r="EZ24" i="15"/>
  <c r="CW24" i="15"/>
  <c r="AR24" i="15"/>
  <c r="IY24" i="15"/>
  <c r="GV24" i="15"/>
  <c r="EQ24" i="15"/>
  <c r="AK24" i="15"/>
  <c r="FS24" i="15"/>
  <c r="BK24" i="15"/>
  <c r="NC24" i="15"/>
  <c r="IW24" i="15"/>
  <c r="EO24" i="15"/>
  <c r="AF24" i="15"/>
  <c r="NB24" i="15"/>
  <c r="IV24" i="15"/>
  <c r="EN24" i="15"/>
  <c r="AE24" i="15"/>
  <c r="MM24" i="15"/>
  <c r="IE24" i="15"/>
  <c r="DW24" i="15"/>
  <c r="Q24" i="15"/>
  <c r="CK24" i="15"/>
  <c r="KH24" i="15"/>
  <c r="BT24" i="15"/>
  <c r="GB24" i="15"/>
  <c r="MD24" i="15"/>
  <c r="DP24" i="15"/>
  <c r="HV24" i="15"/>
  <c r="GQ24" i="15"/>
  <c r="GR24" i="15"/>
  <c r="MJ28" i="15"/>
  <c r="LL28" i="15"/>
  <c r="LD28" i="15"/>
  <c r="KV28" i="15"/>
  <c r="KN28" i="15"/>
  <c r="KF28" i="15"/>
  <c r="JX28" i="15"/>
  <c r="JP28" i="15"/>
  <c r="JH28" i="15"/>
  <c r="IZ28" i="15"/>
  <c r="IJ28" i="15"/>
  <c r="IB28" i="15"/>
  <c r="HT28" i="15"/>
  <c r="HL28" i="15"/>
  <c r="HD28" i="15"/>
  <c r="GV28" i="15"/>
  <c r="GN28" i="15"/>
  <c r="GF28" i="15"/>
  <c r="FX28" i="15"/>
  <c r="FP28" i="15"/>
  <c r="FH28" i="15"/>
  <c r="EZ28" i="15"/>
  <c r="ER28" i="15"/>
  <c r="EJ28" i="15"/>
  <c r="EB28" i="15"/>
  <c r="DT28" i="15"/>
  <c r="DL28" i="15"/>
  <c r="CV28" i="15"/>
  <c r="CN28" i="15"/>
  <c r="CF28" i="15"/>
  <c r="BX28" i="15"/>
  <c r="BP28" i="15"/>
  <c r="BH28" i="15"/>
  <c r="AZ28" i="15"/>
  <c r="AR28" i="15"/>
  <c r="AJ28" i="15"/>
  <c r="AB28" i="15"/>
  <c r="T28" i="15"/>
  <c r="L28" i="15"/>
  <c r="MM28" i="15"/>
  <c r="LK28" i="15"/>
  <c r="LB28" i="15"/>
  <c r="KS28" i="15"/>
  <c r="KJ28" i="15"/>
  <c r="KA28" i="15"/>
  <c r="JR28" i="15"/>
  <c r="JI28" i="15"/>
  <c r="IY28" i="15"/>
  <c r="IG28" i="15"/>
  <c r="HX28" i="15"/>
  <c r="HO28" i="15"/>
  <c r="HF28" i="15"/>
  <c r="GW28" i="15"/>
  <c r="MK28" i="15"/>
  <c r="LP28" i="15"/>
  <c r="LF28" i="15"/>
  <c r="KU28" i="15"/>
  <c r="KK28" i="15"/>
  <c r="JZ28" i="15"/>
  <c r="JO28" i="15"/>
  <c r="JE28" i="15"/>
  <c r="IK28" i="15"/>
  <c r="HZ28" i="15"/>
  <c r="HP28" i="15"/>
  <c r="HE28" i="15"/>
  <c r="GT28" i="15"/>
  <c r="GK28" i="15"/>
  <c r="GB28" i="15"/>
  <c r="FS28" i="15"/>
  <c r="FJ28" i="15"/>
  <c r="FA28" i="15"/>
  <c r="EQ28" i="15"/>
  <c r="EH28" i="15"/>
  <c r="DY28" i="15"/>
  <c r="DP28" i="15"/>
  <c r="DG28" i="15"/>
  <c r="CX28" i="15"/>
  <c r="CO28" i="15"/>
  <c r="CE28" i="15"/>
  <c r="BV28" i="15"/>
  <c r="BM28" i="15"/>
  <c r="BD28" i="15"/>
  <c r="AU28" i="15"/>
  <c r="AL28" i="15"/>
  <c r="AC28" i="15"/>
  <c r="S28" i="15"/>
  <c r="J28" i="15"/>
  <c r="MO28" i="15"/>
  <c r="LQ28" i="15"/>
  <c r="LE28" i="15"/>
  <c r="KR28" i="15"/>
  <c r="KG28" i="15"/>
  <c r="JU28" i="15"/>
  <c r="JJ28" i="15"/>
  <c r="IW28" i="15"/>
  <c r="HY28" i="15"/>
  <c r="HM28" i="15"/>
  <c r="HA28" i="15"/>
  <c r="GP28" i="15"/>
  <c r="GE28" i="15"/>
  <c r="FU28" i="15"/>
  <c r="FK28" i="15"/>
  <c r="EY28" i="15"/>
  <c r="EO28" i="15"/>
  <c r="EE28" i="15"/>
  <c r="DU28" i="15"/>
  <c r="DJ28" i="15"/>
  <c r="CZ28" i="15"/>
  <c r="CP28" i="15"/>
  <c r="CD28" i="15"/>
  <c r="BT28" i="15"/>
  <c r="BJ28" i="15"/>
  <c r="AY28" i="15"/>
  <c r="AO28" i="15"/>
  <c r="AE28" i="15"/>
  <c r="U28" i="15"/>
  <c r="I28" i="15"/>
  <c r="MG28" i="15"/>
  <c r="LG28" i="15"/>
  <c r="KQ28" i="15"/>
  <c r="KD28" i="15"/>
  <c r="JQ28" i="15"/>
  <c r="JC28" i="15"/>
  <c r="IC28" i="15"/>
  <c r="HN28" i="15"/>
  <c r="GZ28" i="15"/>
  <c r="GM28" i="15"/>
  <c r="GA28" i="15"/>
  <c r="FO28" i="15"/>
  <c r="FD28" i="15"/>
  <c r="ES28" i="15"/>
  <c r="EF28" i="15"/>
  <c r="DS28" i="15"/>
  <c r="DH28" i="15"/>
  <c r="CU28" i="15"/>
  <c r="CJ28" i="15"/>
  <c r="BY28" i="15"/>
  <c r="BL28" i="15"/>
  <c r="BA28" i="15"/>
  <c r="AN28" i="15"/>
  <c r="AA28" i="15"/>
  <c r="P28" i="15"/>
  <c r="MF28" i="15"/>
  <c r="LR28" i="15"/>
  <c r="LC28" i="15"/>
  <c r="KP28" i="15"/>
  <c r="KC28" i="15"/>
  <c r="JN28" i="15"/>
  <c r="JB28" i="15"/>
  <c r="IA28" i="15"/>
  <c r="HK28" i="15"/>
  <c r="GY28" i="15"/>
  <c r="GL28" i="15"/>
  <c r="FZ28" i="15"/>
  <c r="FN28" i="15"/>
  <c r="FC28" i="15"/>
  <c r="EP28" i="15"/>
  <c r="ED28" i="15"/>
  <c r="DR28" i="15"/>
  <c r="DF28" i="15"/>
  <c r="CT28" i="15"/>
  <c r="CI28" i="15"/>
  <c r="BW28" i="15"/>
  <c r="BK28" i="15"/>
  <c r="AX28" i="15"/>
  <c r="AM28" i="15"/>
  <c r="Z28" i="15"/>
  <c r="O28" i="15"/>
  <c r="MQ28" i="15"/>
  <c r="LO28" i="15"/>
  <c r="LA28" i="15"/>
  <c r="KO28" i="15"/>
  <c r="KB28" i="15"/>
  <c r="JM28" i="15"/>
  <c r="JA28" i="15"/>
  <c r="HW28" i="15"/>
  <c r="HJ28" i="15"/>
  <c r="GX28" i="15"/>
  <c r="GJ28" i="15"/>
  <c r="FY28" i="15"/>
  <c r="FM28" i="15"/>
  <c r="FB28" i="15"/>
  <c r="EN28" i="15"/>
  <c r="EC28" i="15"/>
  <c r="DQ28" i="15"/>
  <c r="CS28" i="15"/>
  <c r="CH28" i="15"/>
  <c r="BU28" i="15"/>
  <c r="BI28" i="15"/>
  <c r="AW28" i="15"/>
  <c r="AK28" i="15"/>
  <c r="Y28" i="15"/>
  <c r="N28" i="15"/>
  <c r="MP28" i="15"/>
  <c r="LN28" i="15"/>
  <c r="KZ28" i="15"/>
  <c r="KM28" i="15"/>
  <c r="JY28" i="15"/>
  <c r="JL28" i="15"/>
  <c r="IX28" i="15"/>
  <c r="II28" i="15"/>
  <c r="HV28" i="15"/>
  <c r="HI28" i="15"/>
  <c r="GU28" i="15"/>
  <c r="GI28" i="15"/>
  <c r="FW28" i="15"/>
  <c r="FL28" i="15"/>
  <c r="EX28" i="15"/>
  <c r="EM28" i="15"/>
  <c r="EA28" i="15"/>
  <c r="DO28" i="15"/>
  <c r="CR28" i="15"/>
  <c r="CG28" i="15"/>
  <c r="BS28" i="15"/>
  <c r="BG28" i="15"/>
  <c r="AV28" i="15"/>
  <c r="AI28" i="15"/>
  <c r="X28" i="15"/>
  <c r="M28" i="15"/>
  <c r="MI28" i="15"/>
  <c r="LI28" i="15"/>
  <c r="KH28" i="15"/>
  <c r="JF28" i="15"/>
  <c r="IE28" i="15"/>
  <c r="HC28" i="15"/>
  <c r="GD28" i="15"/>
  <c r="FF28" i="15"/>
  <c r="EI28" i="15"/>
  <c r="DK28" i="15"/>
  <c r="CL28" i="15"/>
  <c r="BO28" i="15"/>
  <c r="AQ28" i="15"/>
  <c r="R28" i="15"/>
  <c r="MH28" i="15"/>
  <c r="LH28" i="15"/>
  <c r="KE28" i="15"/>
  <c r="JD28" i="15"/>
  <c r="ID28" i="15"/>
  <c r="HB28" i="15"/>
  <c r="GC28" i="15"/>
  <c r="FE28" i="15"/>
  <c r="EG28" i="15"/>
  <c r="DI28" i="15"/>
  <c r="CK28" i="15"/>
  <c r="BN28" i="15"/>
  <c r="AP28" i="15"/>
  <c r="Q28" i="15"/>
  <c r="KY28" i="15"/>
  <c r="JW28" i="15"/>
  <c r="IV28" i="15"/>
  <c r="HU28" i="15"/>
  <c r="GS28" i="15"/>
  <c r="FV28" i="15"/>
  <c r="EW28" i="15"/>
  <c r="DZ28" i="15"/>
  <c r="CC28" i="15"/>
  <c r="BF28" i="15"/>
  <c r="AH28" i="15"/>
  <c r="K28" i="15"/>
  <c r="KX28" i="15"/>
  <c r="JV28" i="15"/>
  <c r="HS28" i="15"/>
  <c r="GR28" i="15"/>
  <c r="FT28" i="15"/>
  <c r="EV28" i="15"/>
  <c r="DX28" i="15"/>
  <c r="DA28" i="15"/>
  <c r="CB28" i="15"/>
  <c r="BE28" i="15"/>
  <c r="AG28" i="15"/>
  <c r="KW28" i="15"/>
  <c r="GQ28" i="15"/>
  <c r="EU28" i="15"/>
  <c r="CY28" i="15"/>
  <c r="BC28" i="15"/>
  <c r="KT28" i="15"/>
  <c r="GO28" i="15"/>
  <c r="ET28" i="15"/>
  <c r="CW28" i="15"/>
  <c r="BB28" i="15"/>
  <c r="MN28" i="15"/>
  <c r="KL28" i="15"/>
  <c r="IH28" i="15"/>
  <c r="GH28" i="15"/>
  <c r="EL28" i="15"/>
  <c r="CQ28" i="15"/>
  <c r="AT28" i="15"/>
  <c r="ML28" i="15"/>
  <c r="KI28" i="15"/>
  <c r="IF28" i="15"/>
  <c r="GG28" i="15"/>
  <c r="EK28" i="15"/>
  <c r="CM28" i="15"/>
  <c r="AS28" i="15"/>
  <c r="LJ28" i="15"/>
  <c r="HG28" i="15"/>
  <c r="DM28" i="15"/>
  <c r="V28" i="15"/>
  <c r="JT28" i="15"/>
  <c r="FR28" i="15"/>
  <c r="CA28" i="15"/>
  <c r="JS28" i="15"/>
  <c r="FQ28" i="15"/>
  <c r="BZ28" i="15"/>
  <c r="JK28" i="15"/>
  <c r="FI28" i="15"/>
  <c r="BR28" i="15"/>
  <c r="HQ28" i="15"/>
  <c r="AD28" i="15"/>
  <c r="HH28" i="15"/>
  <c r="W28" i="15"/>
  <c r="FG28" i="15"/>
  <c r="DW28" i="15"/>
  <c r="DN28" i="15"/>
  <c r="BQ28" i="15"/>
  <c r="JG28" i="15"/>
  <c r="HR28" i="15"/>
  <c r="DV28" i="15"/>
  <c r="AF28" i="15"/>
  <c r="LM28" i="15"/>
  <c r="MZ18" i="15"/>
  <c r="MR18" i="15"/>
  <c r="MJ18" i="15"/>
  <c r="MB18" i="15"/>
  <c r="LT18" i="15"/>
  <c r="LL18" i="15"/>
  <c r="LD18" i="15"/>
  <c r="KV18" i="15"/>
  <c r="KN18" i="15"/>
  <c r="KF18" i="15"/>
  <c r="JX18" i="15"/>
  <c r="JP18" i="15"/>
  <c r="JH18" i="15"/>
  <c r="IZ18" i="15"/>
  <c r="IR18" i="15"/>
  <c r="IJ18" i="15"/>
  <c r="IB18" i="15"/>
  <c r="GN18" i="15"/>
  <c r="GF18" i="15"/>
  <c r="FX18" i="15"/>
  <c r="FP18" i="15"/>
  <c r="FH18" i="15"/>
  <c r="ER18" i="15"/>
  <c r="EJ18" i="15"/>
  <c r="EB18" i="15"/>
  <c r="DT18" i="15"/>
  <c r="DL18" i="15"/>
  <c r="DD18" i="15"/>
  <c r="CV18" i="15"/>
  <c r="CN18" i="15"/>
  <c r="CF18" i="15"/>
  <c r="BX18" i="15"/>
  <c r="BH18" i="15"/>
  <c r="AZ18" i="15"/>
  <c r="AR18" i="15"/>
  <c r="AJ18" i="15"/>
  <c r="AB18" i="15"/>
  <c r="T18" i="15"/>
  <c r="L18" i="15"/>
  <c r="NA18" i="15"/>
  <c r="MQ18" i="15"/>
  <c r="MH18" i="15"/>
  <c r="LY18" i="15"/>
  <c r="LP18" i="15"/>
  <c r="LG18" i="15"/>
  <c r="KX18" i="15"/>
  <c r="KO18" i="15"/>
  <c r="KE18" i="15"/>
  <c r="JV18" i="15"/>
  <c r="JM18" i="15"/>
  <c r="JD18" i="15"/>
  <c r="IU18" i="15"/>
  <c r="IL18" i="15"/>
  <c r="IC18" i="15"/>
  <c r="GR18" i="15"/>
  <c r="GI18" i="15"/>
  <c r="FZ18" i="15"/>
  <c r="FQ18" i="15"/>
  <c r="FG18" i="15"/>
  <c r="EO18" i="15"/>
  <c r="EF18" i="15"/>
  <c r="DW18" i="15"/>
  <c r="DN18" i="15"/>
  <c r="DE18" i="15"/>
  <c r="CU18" i="15"/>
  <c r="CL18" i="15"/>
  <c r="CC18" i="15"/>
  <c r="BT18" i="15"/>
  <c r="BK18" i="15"/>
  <c r="BB18" i="15"/>
  <c r="AS18" i="15"/>
  <c r="AI18" i="15"/>
  <c r="Z18" i="15"/>
  <c r="Q18" i="15"/>
  <c r="NB18" i="15"/>
  <c r="MP18" i="15"/>
  <c r="MF18" i="15"/>
  <c r="LV18" i="15"/>
  <c r="LK18" i="15"/>
  <c r="LA18" i="15"/>
  <c r="KQ18" i="15"/>
  <c r="KG18" i="15"/>
  <c r="JU18" i="15"/>
  <c r="JK18" i="15"/>
  <c r="JA18" i="15"/>
  <c r="IP18" i="15"/>
  <c r="IF18" i="15"/>
  <c r="GP18" i="15"/>
  <c r="GE18" i="15"/>
  <c r="FU18" i="15"/>
  <c r="FK18" i="15"/>
  <c r="EP18" i="15"/>
  <c r="EE18" i="15"/>
  <c r="DU18" i="15"/>
  <c r="DJ18" i="15"/>
  <c r="CZ18" i="15"/>
  <c r="CP18" i="15"/>
  <c r="CE18" i="15"/>
  <c r="BU18" i="15"/>
  <c r="BJ18" i="15"/>
  <c r="AY18" i="15"/>
  <c r="AO18" i="15"/>
  <c r="AE18" i="15"/>
  <c r="U18" i="15"/>
  <c r="J18" i="15"/>
  <c r="MY18" i="15"/>
  <c r="MO18" i="15"/>
  <c r="ME18" i="15"/>
  <c r="LU18" i="15"/>
  <c r="LJ18" i="15"/>
  <c r="KZ18" i="15"/>
  <c r="NC18" i="15"/>
  <c r="MM18" i="15"/>
  <c r="LZ18" i="15"/>
  <c r="LM18" i="15"/>
  <c r="KW18" i="15"/>
  <c r="KK18" i="15"/>
  <c r="JZ18" i="15"/>
  <c r="JN18" i="15"/>
  <c r="JB18" i="15"/>
  <c r="IO18" i="15"/>
  <c r="ID18" i="15"/>
  <c r="GH18" i="15"/>
  <c r="FV18" i="15"/>
  <c r="FJ18" i="15"/>
  <c r="EL18" i="15"/>
  <c r="DZ18" i="15"/>
  <c r="DO18" i="15"/>
  <c r="DB18" i="15"/>
  <c r="CQ18" i="15"/>
  <c r="CD18" i="15"/>
  <c r="BF18" i="15"/>
  <c r="AU18" i="15"/>
  <c r="AH18" i="15"/>
  <c r="W18" i="15"/>
  <c r="K18" i="15"/>
  <c r="MX18" i="15"/>
  <c r="ML18" i="15"/>
  <c r="LX18" i="15"/>
  <c r="LI18" i="15"/>
  <c r="KU18" i="15"/>
  <c r="KJ18" i="15"/>
  <c r="JY18" i="15"/>
  <c r="JL18" i="15"/>
  <c r="IY18" i="15"/>
  <c r="IN18" i="15"/>
  <c r="IA18" i="15"/>
  <c r="GS18" i="15"/>
  <c r="GG18" i="15"/>
  <c r="FT18" i="15"/>
  <c r="FI18" i="15"/>
  <c r="EK18" i="15"/>
  <c r="DY18" i="15"/>
  <c r="DM18" i="15"/>
  <c r="DA18" i="15"/>
  <c r="CO18" i="15"/>
  <c r="CB18" i="15"/>
  <c r="BE18" i="15"/>
  <c r="AT18" i="15"/>
  <c r="AG18" i="15"/>
  <c r="V18" i="15"/>
  <c r="I18" i="15"/>
  <c r="MW18" i="15"/>
  <c r="MK18" i="15"/>
  <c r="LW18" i="15"/>
  <c r="LH18" i="15"/>
  <c r="KT18" i="15"/>
  <c r="KI18" i="15"/>
  <c r="JW18" i="15"/>
  <c r="JJ18" i="15"/>
  <c r="IX18" i="15"/>
  <c r="IM18" i="15"/>
  <c r="HZ18" i="15"/>
  <c r="MV18" i="15"/>
  <c r="MI18" i="15"/>
  <c r="LS18" i="15"/>
  <c r="LF18" i="15"/>
  <c r="KS18" i="15"/>
  <c r="KH18" i="15"/>
  <c r="JT18" i="15"/>
  <c r="JI18" i="15"/>
  <c r="IW18" i="15"/>
  <c r="IK18" i="15"/>
  <c r="HY18" i="15"/>
  <c r="GO18" i="15"/>
  <c r="GC18" i="15"/>
  <c r="FR18" i="15"/>
  <c r="FE18" i="15"/>
  <c r="ET18" i="15"/>
  <c r="EH18" i="15"/>
  <c r="DV18" i="15"/>
  <c r="DI18" i="15"/>
  <c r="NE18" i="15"/>
  <c r="MC18" i="15"/>
  <c r="LB18" i="15"/>
  <c r="KB18" i="15"/>
  <c r="JE18" i="15"/>
  <c r="IG18" i="15"/>
  <c r="HH18" i="15"/>
  <c r="GL18" i="15"/>
  <c r="FS18" i="15"/>
  <c r="EG18" i="15"/>
  <c r="DP18" i="15"/>
  <c r="CW18" i="15"/>
  <c r="CH18" i="15"/>
  <c r="BO18" i="15"/>
  <c r="BA18" i="15"/>
  <c r="AL18" i="15"/>
  <c r="S18" i="15"/>
  <c r="ND18" i="15"/>
  <c r="MA18" i="15"/>
  <c r="KY18" i="15"/>
  <c r="KA18" i="15"/>
  <c r="JC18" i="15"/>
  <c r="IE18" i="15"/>
  <c r="HG18" i="15"/>
  <c r="GK18" i="15"/>
  <c r="FO18" i="15"/>
  <c r="ED18" i="15"/>
  <c r="DK18" i="15"/>
  <c r="CT18" i="15"/>
  <c r="CG18" i="15"/>
  <c r="BN18" i="15"/>
  <c r="AX18" i="15"/>
  <c r="AK18" i="15"/>
  <c r="R18" i="15"/>
  <c r="MU18" i="15"/>
  <c r="LR18" i="15"/>
  <c r="KR18" i="15"/>
  <c r="JS18" i="15"/>
  <c r="IV18" i="15"/>
  <c r="HX18" i="15"/>
  <c r="GJ18" i="15"/>
  <c r="FN18" i="15"/>
  <c r="EU18" i="15"/>
  <c r="EC18" i="15"/>
  <c r="DH18" i="15"/>
  <c r="CS18" i="15"/>
  <c r="CA18" i="15"/>
  <c r="BM18" i="15"/>
  <c r="AW18" i="15"/>
  <c r="AF18" i="15"/>
  <c r="P18" i="15"/>
  <c r="MT18" i="15"/>
  <c r="LQ18" i="15"/>
  <c r="KP18" i="15"/>
  <c r="JR18" i="15"/>
  <c r="IT18" i="15"/>
  <c r="HW18" i="15"/>
  <c r="GD18" i="15"/>
  <c r="FM18" i="15"/>
  <c r="ES18" i="15"/>
  <c r="EA18" i="15"/>
  <c r="DG18" i="15"/>
  <c r="CR18" i="15"/>
  <c r="BZ18" i="15"/>
  <c r="BL18" i="15"/>
  <c r="AV18" i="15"/>
  <c r="AD18" i="15"/>
  <c r="O18" i="15"/>
  <c r="MS18" i="15"/>
  <c r="KM18" i="15"/>
  <c r="IS18" i="15"/>
  <c r="FL18" i="15"/>
  <c r="DX18" i="15"/>
  <c r="CM18" i="15"/>
  <c r="BI18" i="15"/>
  <c r="AC18" i="15"/>
  <c r="MN18" i="15"/>
  <c r="KL18" i="15"/>
  <c r="IQ18" i="15"/>
  <c r="FF18" i="15"/>
  <c r="DS18" i="15"/>
  <c r="CK18" i="15"/>
  <c r="BG18" i="15"/>
  <c r="AA18" i="15"/>
  <c r="MG18" i="15"/>
  <c r="KD18" i="15"/>
  <c r="II18" i="15"/>
  <c r="GQ18" i="15"/>
  <c r="DR18" i="15"/>
  <c r="CJ18" i="15"/>
  <c r="BD18" i="15"/>
  <c r="Y18" i="15"/>
  <c r="MD18" i="15"/>
  <c r="KC18" i="15"/>
  <c r="IH18" i="15"/>
  <c r="GM18" i="15"/>
  <c r="DQ18" i="15"/>
  <c r="CI18" i="15"/>
  <c r="BC18" i="15"/>
  <c r="X18" i="15"/>
  <c r="JF18" i="15"/>
  <c r="FW18" i="15"/>
  <c r="CX18" i="15"/>
  <c r="AM18" i="15"/>
  <c r="LO18" i="15"/>
  <c r="EQ18" i="15"/>
  <c r="BY18" i="15"/>
  <c r="N18" i="15"/>
  <c r="JQ18" i="15"/>
  <c r="GB18" i="15"/>
  <c r="DF18" i="15"/>
  <c r="AQ18" i="15"/>
  <c r="JO18" i="15"/>
  <c r="GA18" i="15"/>
  <c r="DC18" i="15"/>
  <c r="AP18" i="15"/>
  <c r="JG18" i="15"/>
  <c r="FY18" i="15"/>
  <c r="CY18" i="15"/>
  <c r="AN18" i="15"/>
  <c r="LN18" i="15"/>
  <c r="EN18" i="15"/>
  <c r="BW18" i="15"/>
  <c r="M18" i="15"/>
  <c r="LC18" i="15"/>
  <c r="EI18" i="15"/>
  <c r="BS18" i="15"/>
  <c r="LE18" i="15"/>
  <c r="EM18" i="15"/>
  <c r="BV18" i="15"/>
  <c r="ME4" i="15"/>
  <c r="HM4" i="15"/>
  <c r="DG4" i="15"/>
  <c r="MT4" i="15"/>
  <c r="HV4" i="15"/>
  <c r="DC4" i="15"/>
  <c r="MU4" i="15"/>
  <c r="HW4" i="15"/>
  <c r="DR4" i="15"/>
  <c r="L4" i="15"/>
  <c r="MV4" i="15"/>
  <c r="MY12" i="15"/>
  <c r="MQ12" i="15"/>
  <c r="MI12" i="15"/>
  <c r="MA12" i="15"/>
  <c r="LS12" i="15"/>
  <c r="LK12" i="15"/>
  <c r="LC12" i="15"/>
  <c r="KU12" i="15"/>
  <c r="KM12" i="15"/>
  <c r="KE12" i="15"/>
  <c r="JW12" i="15"/>
  <c r="JO12" i="15"/>
  <c r="JG12" i="15"/>
  <c r="IY12" i="15"/>
  <c r="IQ12" i="15"/>
  <c r="II12" i="15"/>
  <c r="IA12" i="15"/>
  <c r="HS12" i="15"/>
  <c r="HK12" i="15"/>
  <c r="HC12" i="15"/>
  <c r="GU12" i="15"/>
  <c r="GM12" i="15"/>
  <c r="GE12" i="15"/>
  <c r="FW12" i="15"/>
  <c r="FO12" i="15"/>
  <c r="FG12" i="15"/>
  <c r="EY12" i="15"/>
  <c r="DS12" i="15"/>
  <c r="DK12" i="15"/>
  <c r="DC12" i="15"/>
  <c r="CM12" i="15"/>
  <c r="CE12" i="15"/>
  <c r="BW12" i="15"/>
  <c r="BO12" i="15"/>
  <c r="BG12" i="15"/>
  <c r="AY12" i="15"/>
  <c r="AQ12" i="15"/>
  <c r="AI12" i="15"/>
  <c r="AA12" i="15"/>
  <c r="S12" i="15"/>
  <c r="K12" i="15"/>
  <c r="ND12" i="15"/>
  <c r="MU12" i="15"/>
  <c r="ML12" i="15"/>
  <c r="MC12" i="15"/>
  <c r="LT12" i="15"/>
  <c r="LJ12" i="15"/>
  <c r="LA12" i="15"/>
  <c r="KR12" i="15"/>
  <c r="KI12" i="15"/>
  <c r="JZ12" i="15"/>
  <c r="JQ12" i="15"/>
  <c r="JH12" i="15"/>
  <c r="IX12" i="15"/>
  <c r="IO12" i="15"/>
  <c r="IF12" i="15"/>
  <c r="HW12" i="15"/>
  <c r="HN12" i="15"/>
  <c r="HE12" i="15"/>
  <c r="GV12" i="15"/>
  <c r="GL12" i="15"/>
  <c r="GC12" i="15"/>
  <c r="FT12" i="15"/>
  <c r="FK12" i="15"/>
  <c r="FB12" i="15"/>
  <c r="ES12" i="15"/>
  <c r="DQ12" i="15"/>
  <c r="DH12" i="15"/>
  <c r="CP12" i="15"/>
  <c r="CG12" i="15"/>
  <c r="BX12" i="15"/>
  <c r="BN12" i="15"/>
  <c r="BE12" i="15"/>
  <c r="AV12" i="15"/>
  <c r="AM12" i="15"/>
  <c r="AD12" i="15"/>
  <c r="U12" i="15"/>
  <c r="L12" i="15"/>
  <c r="MW12" i="15"/>
  <c r="MM12" i="15"/>
  <c r="MB12" i="15"/>
  <c r="LQ12" i="15"/>
  <c r="LG12" i="15"/>
  <c r="KW12" i="15"/>
  <c r="KL12" i="15"/>
  <c r="KB12" i="15"/>
  <c r="JR12" i="15"/>
  <c r="JF12" i="15"/>
  <c r="IV12" i="15"/>
  <c r="IL12" i="15"/>
  <c r="IB12" i="15"/>
  <c r="HQ12" i="15"/>
  <c r="HG12" i="15"/>
  <c r="GW12" i="15"/>
  <c r="GK12" i="15"/>
  <c r="GA12" i="15"/>
  <c r="FQ12" i="15"/>
  <c r="FF12" i="15"/>
  <c r="EV12" i="15"/>
  <c r="DP12" i="15"/>
  <c r="DF12" i="15"/>
  <c r="CK12" i="15"/>
  <c r="CA12" i="15"/>
  <c r="BQ12" i="15"/>
  <c r="BF12" i="15"/>
  <c r="AK12" i="15"/>
  <c r="Z12" i="15"/>
  <c r="P12" i="15"/>
  <c r="MV12" i="15"/>
  <c r="MK12" i="15"/>
  <c r="LZ12" i="15"/>
  <c r="LP12" i="15"/>
  <c r="LF12" i="15"/>
  <c r="KV12" i="15"/>
  <c r="KK12" i="15"/>
  <c r="KA12" i="15"/>
  <c r="JP12" i="15"/>
  <c r="JE12" i="15"/>
  <c r="IU12" i="15"/>
  <c r="IK12" i="15"/>
  <c r="HZ12" i="15"/>
  <c r="HP12" i="15"/>
  <c r="HF12" i="15"/>
  <c r="GT12" i="15"/>
  <c r="GJ12" i="15"/>
  <c r="FZ12" i="15"/>
  <c r="FP12" i="15"/>
  <c r="FE12" i="15"/>
  <c r="EU12" i="15"/>
  <c r="DO12" i="15"/>
  <c r="DE12" i="15"/>
  <c r="CJ12" i="15"/>
  <c r="BZ12" i="15"/>
  <c r="BP12" i="15"/>
  <c r="BD12" i="15"/>
  <c r="AJ12" i="15"/>
  <c r="Y12" i="15"/>
  <c r="O12" i="15"/>
  <c r="NE12" i="15"/>
  <c r="MT12" i="15"/>
  <c r="MJ12" i="15"/>
  <c r="LY12" i="15"/>
  <c r="LO12" i="15"/>
  <c r="LE12" i="15"/>
  <c r="KT12" i="15"/>
  <c r="KJ12" i="15"/>
  <c r="JY12" i="15"/>
  <c r="JN12" i="15"/>
  <c r="JD12" i="15"/>
  <c r="IT12" i="15"/>
  <c r="IJ12" i="15"/>
  <c r="HY12" i="15"/>
  <c r="HO12" i="15"/>
  <c r="HD12" i="15"/>
  <c r="GS12" i="15"/>
  <c r="GI12" i="15"/>
  <c r="FY12" i="15"/>
  <c r="FN12" i="15"/>
  <c r="FD12" i="15"/>
  <c r="ET12" i="15"/>
  <c r="DN12" i="15"/>
  <c r="DD12" i="15"/>
  <c r="CI12" i="15"/>
  <c r="BY12" i="15"/>
  <c r="BM12" i="15"/>
  <c r="BC12" i="15"/>
  <c r="AH12" i="15"/>
  <c r="X12" i="15"/>
  <c r="N12" i="15"/>
  <c r="NC12" i="15"/>
  <c r="MS12" i="15"/>
  <c r="MH12" i="15"/>
  <c r="LX12" i="15"/>
  <c r="LN12" i="15"/>
  <c r="LD12" i="15"/>
  <c r="KS12" i="15"/>
  <c r="KH12" i="15"/>
  <c r="JX12" i="15"/>
  <c r="JM12" i="15"/>
  <c r="JC12" i="15"/>
  <c r="IS12" i="15"/>
  <c r="IH12" i="15"/>
  <c r="HX12" i="15"/>
  <c r="HM12" i="15"/>
  <c r="HB12" i="15"/>
  <c r="GR12" i="15"/>
  <c r="GH12" i="15"/>
  <c r="FX12" i="15"/>
  <c r="FM12" i="15"/>
  <c r="FC12" i="15"/>
  <c r="ER12" i="15"/>
  <c r="DM12" i="15"/>
  <c r="DB12" i="15"/>
  <c r="CH12" i="15"/>
  <c r="BV12" i="15"/>
  <c r="BL12" i="15"/>
  <c r="BB12" i="15"/>
  <c r="AG12" i="15"/>
  <c r="W12" i="15"/>
  <c r="M12" i="15"/>
  <c r="MO12" i="15"/>
  <c r="LU12" i="15"/>
  <c r="KY12" i="15"/>
  <c r="KD12" i="15"/>
  <c r="JJ12" i="15"/>
  <c r="IN12" i="15"/>
  <c r="HT12" i="15"/>
  <c r="GY12" i="15"/>
  <c r="GD12" i="15"/>
  <c r="FI12" i="15"/>
  <c r="DT12" i="15"/>
  <c r="CC12" i="15"/>
  <c r="BI12" i="15"/>
  <c r="AN12" i="15"/>
  <c r="R12" i="15"/>
  <c r="MN12" i="15"/>
  <c r="LR12" i="15"/>
  <c r="KX12" i="15"/>
  <c r="KC12" i="15"/>
  <c r="JI12" i="15"/>
  <c r="IM12" i="15"/>
  <c r="HR12" i="15"/>
  <c r="GX12" i="15"/>
  <c r="GB12" i="15"/>
  <c r="FH12" i="15"/>
  <c r="DR12" i="15"/>
  <c r="CB12" i="15"/>
  <c r="BH12" i="15"/>
  <c r="AL12" i="15"/>
  <c r="Q12" i="15"/>
  <c r="NB12" i="15"/>
  <c r="MG12" i="15"/>
  <c r="LM12" i="15"/>
  <c r="KQ12" i="15"/>
  <c r="JV12" i="15"/>
  <c r="JB12" i="15"/>
  <c r="IG12" i="15"/>
  <c r="HL12" i="15"/>
  <c r="GQ12" i="15"/>
  <c r="FV12" i="15"/>
  <c r="FA12" i="15"/>
  <c r="DL12" i="15"/>
  <c r="BU12" i="15"/>
  <c r="BA12" i="15"/>
  <c r="AF12" i="15"/>
  <c r="J12" i="15"/>
  <c r="NA12" i="15"/>
  <c r="MF12" i="15"/>
  <c r="LL12" i="15"/>
  <c r="KP12" i="15"/>
  <c r="JU12" i="15"/>
  <c r="JA12" i="15"/>
  <c r="IE12" i="15"/>
  <c r="HJ12" i="15"/>
  <c r="GP12" i="15"/>
  <c r="FU12" i="15"/>
  <c r="EZ12" i="15"/>
  <c r="DJ12" i="15"/>
  <c r="CO12" i="15"/>
  <c r="BT12" i="15"/>
  <c r="AZ12" i="15"/>
  <c r="AE12" i="15"/>
  <c r="I12" i="15"/>
  <c r="LV12" i="15"/>
  <c r="KF12" i="15"/>
  <c r="IP12" i="15"/>
  <c r="GZ12" i="15"/>
  <c r="FJ12" i="15"/>
  <c r="CD12" i="15"/>
  <c r="AO12" i="15"/>
  <c r="MZ12" i="15"/>
  <c r="LI12" i="15"/>
  <c r="JT12" i="15"/>
  <c r="ID12" i="15"/>
  <c r="GO12" i="15"/>
  <c r="EX12" i="15"/>
  <c r="DI12" i="15"/>
  <c r="BS12" i="15"/>
  <c r="AC12" i="15"/>
  <c r="ME12" i="15"/>
  <c r="KO12" i="15"/>
  <c r="IZ12" i="15"/>
  <c r="HI12" i="15"/>
  <c r="FS12" i="15"/>
  <c r="CN12" i="15"/>
  <c r="AX12" i="15"/>
  <c r="MD12" i="15"/>
  <c r="KN12" i="15"/>
  <c r="IW12" i="15"/>
  <c r="HH12" i="15"/>
  <c r="FR12" i="15"/>
  <c r="CL12" i="15"/>
  <c r="AW12" i="15"/>
  <c r="LW12" i="15"/>
  <c r="KG12" i="15"/>
  <c r="IR12" i="15"/>
  <c r="HA12" i="15"/>
  <c r="FL12" i="15"/>
  <c r="CF12" i="15"/>
  <c r="AP12" i="15"/>
  <c r="MX12" i="15"/>
  <c r="LH12" i="15"/>
  <c r="JS12" i="15"/>
  <c r="IC12" i="15"/>
  <c r="GN12" i="15"/>
  <c r="EW12" i="15"/>
  <c r="DG12" i="15"/>
  <c r="BR12" i="15"/>
  <c r="AB12" i="15"/>
  <c r="MP12" i="15"/>
  <c r="KZ12" i="15"/>
  <c r="JK12" i="15"/>
  <c r="HU12" i="15"/>
  <c r="GF12" i="15"/>
  <c r="CZ12" i="15"/>
  <c r="BJ12" i="15"/>
  <c r="T12" i="15"/>
  <c r="MR12" i="15"/>
  <c r="LB12" i="15"/>
  <c r="JL12" i="15"/>
  <c r="HV12" i="15"/>
  <c r="GG12" i="15"/>
  <c r="DA12" i="15"/>
  <c r="BK12" i="15"/>
  <c r="V12" i="15"/>
  <c r="ND11" i="15"/>
  <c r="MV11" i="15"/>
  <c r="MN11" i="15"/>
  <c r="MF11" i="15"/>
  <c r="LX11" i="15"/>
  <c r="LP11" i="15"/>
  <c r="LH11" i="15"/>
  <c r="KZ11" i="15"/>
  <c r="KR11" i="15"/>
  <c r="KJ11" i="15"/>
  <c r="KB11" i="15"/>
  <c r="JT11" i="15"/>
  <c r="JL11" i="15"/>
  <c r="JD11" i="15"/>
  <c r="IV11" i="15"/>
  <c r="IN11" i="15"/>
  <c r="IF11" i="15"/>
  <c r="HX11" i="15"/>
  <c r="HP11" i="15"/>
  <c r="HH11" i="15"/>
  <c r="GZ11" i="15"/>
  <c r="GR11" i="15"/>
  <c r="GJ11" i="15"/>
  <c r="GB11" i="15"/>
  <c r="FT11" i="15"/>
  <c r="FL11" i="15"/>
  <c r="FD11" i="15"/>
  <c r="EV11" i="15"/>
  <c r="EN11" i="15"/>
  <c r="EF11" i="15"/>
  <c r="CZ11" i="15"/>
  <c r="CR11" i="15"/>
  <c r="CB11" i="15"/>
  <c r="BT11" i="15"/>
  <c r="BL11" i="15"/>
  <c r="BD11" i="15"/>
  <c r="AV11" i="15"/>
  <c r="AF11" i="15"/>
  <c r="X11" i="15"/>
  <c r="P11" i="15"/>
  <c r="NC11" i="15"/>
  <c r="MT11" i="15"/>
  <c r="MK11" i="15"/>
  <c r="MB11" i="15"/>
  <c r="LS11" i="15"/>
  <c r="LJ11" i="15"/>
  <c r="LA11" i="15"/>
  <c r="KQ11" i="15"/>
  <c r="KH11" i="15"/>
  <c r="JY11" i="15"/>
  <c r="JP11" i="15"/>
  <c r="JG11" i="15"/>
  <c r="IX11" i="15"/>
  <c r="IO11" i="15"/>
  <c r="IE11" i="15"/>
  <c r="HV11" i="15"/>
  <c r="HM11" i="15"/>
  <c r="HD11" i="15"/>
  <c r="GU11" i="15"/>
  <c r="GL11" i="15"/>
  <c r="GC11" i="15"/>
  <c r="FS11" i="15"/>
  <c r="FJ11" i="15"/>
  <c r="FA11" i="15"/>
  <c r="ER11" i="15"/>
  <c r="EI11" i="15"/>
  <c r="DG11" i="15"/>
  <c r="CX11" i="15"/>
  <c r="CF11" i="15"/>
  <c r="BW11" i="15"/>
  <c r="BN11" i="15"/>
  <c r="BE11" i="15"/>
  <c r="AU11" i="15"/>
  <c r="AL11" i="15"/>
  <c r="AC11" i="15"/>
  <c r="T11" i="15"/>
  <c r="K11" i="15"/>
  <c r="MW11" i="15"/>
  <c r="ML11" i="15"/>
  <c r="MA11" i="15"/>
  <c r="LQ11" i="15"/>
  <c r="LF11" i="15"/>
  <c r="KV11" i="15"/>
  <c r="KL11" i="15"/>
  <c r="KA11" i="15"/>
  <c r="JQ11" i="15"/>
  <c r="JF11" i="15"/>
  <c r="IU11" i="15"/>
  <c r="IK11" i="15"/>
  <c r="IA11" i="15"/>
  <c r="HQ11" i="15"/>
  <c r="HF11" i="15"/>
  <c r="GV11" i="15"/>
  <c r="GK11" i="15"/>
  <c r="FZ11" i="15"/>
  <c r="FP11" i="15"/>
  <c r="FF11" i="15"/>
  <c r="EU11" i="15"/>
  <c r="EK11" i="15"/>
  <c r="DE11" i="15"/>
  <c r="CU11" i="15"/>
  <c r="BZ11" i="15"/>
  <c r="BP11" i="15"/>
  <c r="BF11" i="15"/>
  <c r="AT11" i="15"/>
  <c r="AJ11" i="15"/>
  <c r="Z11" i="15"/>
  <c r="O11" i="15"/>
  <c r="MU11" i="15"/>
  <c r="MJ11" i="15"/>
  <c r="LZ11" i="15"/>
  <c r="LO11" i="15"/>
  <c r="LE11" i="15"/>
  <c r="KU11" i="15"/>
  <c r="KK11" i="15"/>
  <c r="JZ11" i="15"/>
  <c r="JO11" i="15"/>
  <c r="JE11" i="15"/>
  <c r="IT11" i="15"/>
  <c r="IJ11" i="15"/>
  <c r="HZ11" i="15"/>
  <c r="HO11" i="15"/>
  <c r="HE11" i="15"/>
  <c r="GT11" i="15"/>
  <c r="GI11" i="15"/>
  <c r="FY11" i="15"/>
  <c r="FO11" i="15"/>
  <c r="FE11" i="15"/>
  <c r="ET11" i="15"/>
  <c r="EJ11" i="15"/>
  <c r="DD11" i="15"/>
  <c r="CT11" i="15"/>
  <c r="BY11" i="15"/>
  <c r="BO11" i="15"/>
  <c r="BC11" i="15"/>
  <c r="AS11" i="15"/>
  <c r="AI11" i="15"/>
  <c r="Y11" i="15"/>
  <c r="N11" i="15"/>
  <c r="NE11" i="15"/>
  <c r="MS11" i="15"/>
  <c r="MI11" i="15"/>
  <c r="LY11" i="15"/>
  <c r="LN11" i="15"/>
  <c r="LD11" i="15"/>
  <c r="KT11" i="15"/>
  <c r="KI11" i="15"/>
  <c r="JX11" i="15"/>
  <c r="JN11" i="15"/>
  <c r="JC11" i="15"/>
  <c r="IS11" i="15"/>
  <c r="II11" i="15"/>
  <c r="HY11" i="15"/>
  <c r="HN11" i="15"/>
  <c r="HC11" i="15"/>
  <c r="GS11" i="15"/>
  <c r="GH11" i="15"/>
  <c r="FX11" i="15"/>
  <c r="FN11" i="15"/>
  <c r="FC11" i="15"/>
  <c r="ES11" i="15"/>
  <c r="EH11" i="15"/>
  <c r="DC11" i="15"/>
  <c r="CS11" i="15"/>
  <c r="BX11" i="15"/>
  <c r="BM11" i="15"/>
  <c r="BB11" i="15"/>
  <c r="AR11" i="15"/>
  <c r="AH11" i="15"/>
  <c r="W11" i="15"/>
  <c r="M11" i="15"/>
  <c r="NB11" i="15"/>
  <c r="MR11" i="15"/>
  <c r="MH11" i="15"/>
  <c r="LW11" i="15"/>
  <c r="LM11" i="15"/>
  <c r="LC11" i="15"/>
  <c r="KS11" i="15"/>
  <c r="KG11" i="15"/>
  <c r="JW11" i="15"/>
  <c r="JM11" i="15"/>
  <c r="JB11" i="15"/>
  <c r="IR11" i="15"/>
  <c r="IH11" i="15"/>
  <c r="HW11" i="15"/>
  <c r="HL11" i="15"/>
  <c r="HB11" i="15"/>
  <c r="GQ11" i="15"/>
  <c r="GG11" i="15"/>
  <c r="FW11" i="15"/>
  <c r="FM11" i="15"/>
  <c r="FB11" i="15"/>
  <c r="EQ11" i="15"/>
  <c r="EG11" i="15"/>
  <c r="DB11" i="15"/>
  <c r="CQ11" i="15"/>
  <c r="BV11" i="15"/>
  <c r="BK11" i="15"/>
  <c r="BA11" i="15"/>
  <c r="AG11" i="15"/>
  <c r="V11" i="15"/>
  <c r="L11" i="15"/>
  <c r="MZ11" i="15"/>
  <c r="ME11" i="15"/>
  <c r="LK11" i="15"/>
  <c r="KO11" i="15"/>
  <c r="JU11" i="15"/>
  <c r="IZ11" i="15"/>
  <c r="ID11" i="15"/>
  <c r="HJ11" i="15"/>
  <c r="GO11" i="15"/>
  <c r="FU11" i="15"/>
  <c r="EY11" i="15"/>
  <c r="ED11" i="15"/>
  <c r="BS11" i="15"/>
  <c r="AY11" i="15"/>
  <c r="AD11" i="15"/>
  <c r="I11" i="15"/>
  <c r="MY11" i="15"/>
  <c r="MD11" i="15"/>
  <c r="LI11" i="15"/>
  <c r="KN11" i="15"/>
  <c r="JS11" i="15"/>
  <c r="IY11" i="15"/>
  <c r="IC11" i="15"/>
  <c r="HI11" i="15"/>
  <c r="GN11" i="15"/>
  <c r="FR11" i="15"/>
  <c r="EX11" i="15"/>
  <c r="BR11" i="15"/>
  <c r="AX11" i="15"/>
  <c r="AB11" i="15"/>
  <c r="MX11" i="15"/>
  <c r="MC11" i="15"/>
  <c r="LG11" i="15"/>
  <c r="KM11" i="15"/>
  <c r="JR11" i="15"/>
  <c r="IW11" i="15"/>
  <c r="IB11" i="15"/>
  <c r="HG11" i="15"/>
  <c r="GM11" i="15"/>
  <c r="FQ11" i="15"/>
  <c r="EW11" i="15"/>
  <c r="DF11" i="15"/>
  <c r="BQ11" i="15"/>
  <c r="AW11" i="15"/>
  <c r="AA11" i="15"/>
  <c r="MQ11" i="15"/>
  <c r="LV11" i="15"/>
  <c r="LB11" i="15"/>
  <c r="KF11" i="15"/>
  <c r="JK11" i="15"/>
  <c r="IQ11" i="15"/>
  <c r="HU11" i="15"/>
  <c r="HA11" i="15"/>
  <c r="GF11" i="15"/>
  <c r="FK11" i="15"/>
  <c r="EP11" i="15"/>
  <c r="DA11" i="15"/>
  <c r="CE11" i="15"/>
  <c r="BJ11" i="15"/>
  <c r="U11" i="15"/>
  <c r="NA11" i="15"/>
  <c r="LL11" i="15"/>
  <c r="JV11" i="15"/>
  <c r="IG11" i="15"/>
  <c r="GP11" i="15"/>
  <c r="EZ11" i="15"/>
  <c r="BU11" i="15"/>
  <c r="AE11" i="15"/>
  <c r="HT11" i="15"/>
  <c r="BI11" i="15"/>
  <c r="MP11" i="15"/>
  <c r="KY11" i="15"/>
  <c r="JJ11" i="15"/>
  <c r="GE11" i="15"/>
  <c r="EO11" i="15"/>
  <c r="CY11" i="15"/>
  <c r="S11" i="15"/>
  <c r="LU11" i="15"/>
  <c r="KE11" i="15"/>
  <c r="IP11" i="15"/>
  <c r="GY11" i="15"/>
  <c r="FI11" i="15"/>
  <c r="CD11" i="15"/>
  <c r="LT11" i="15"/>
  <c r="KD11" i="15"/>
  <c r="IM11" i="15"/>
  <c r="GX11" i="15"/>
  <c r="FH11" i="15"/>
  <c r="CC11" i="15"/>
  <c r="AM11" i="15"/>
  <c r="LR11" i="15"/>
  <c r="KC11" i="15"/>
  <c r="IL11" i="15"/>
  <c r="GW11" i="15"/>
  <c r="FG11" i="15"/>
  <c r="CA11" i="15"/>
  <c r="AK11" i="15"/>
  <c r="MO11" i="15"/>
  <c r="KX11" i="15"/>
  <c r="JI11" i="15"/>
  <c r="HS11" i="15"/>
  <c r="GD11" i="15"/>
  <c r="EM11" i="15"/>
  <c r="CW11" i="15"/>
  <c r="BH11" i="15"/>
  <c r="R11" i="15"/>
  <c r="MG11" i="15"/>
  <c r="KP11" i="15"/>
  <c r="JA11" i="15"/>
  <c r="HK11" i="15"/>
  <c r="FV11" i="15"/>
  <c r="EE11" i="15"/>
  <c r="AZ11" i="15"/>
  <c r="J11" i="15"/>
  <c r="MM11" i="15"/>
  <c r="KW11" i="15"/>
  <c r="JH11" i="15"/>
  <c r="HR11" i="15"/>
  <c r="GA11" i="15"/>
  <c r="EL11" i="15"/>
  <c r="CV11" i="15"/>
  <c r="BG11" i="15"/>
  <c r="Q11" i="15"/>
  <c r="LS4" i="15"/>
  <c r="GY4" i="15"/>
  <c r="CT4" i="15"/>
  <c r="MC4" i="15"/>
  <c r="GW4" i="15"/>
  <c r="CQ4" i="15"/>
  <c r="MD4" i="15"/>
  <c r="HJ4" i="15"/>
  <c r="E5" i="15"/>
  <c r="MM4" i="15"/>
  <c r="LK4" i="15"/>
  <c r="KH4" i="15"/>
  <c r="JR4" i="15"/>
  <c r="JB4" i="15"/>
  <c r="IQ4" i="15"/>
  <c r="IE4" i="15"/>
  <c r="HR4" i="15"/>
  <c r="HF4" i="15"/>
  <c r="GU4" i="15"/>
  <c r="GG4" i="15"/>
  <c r="FV4" i="15"/>
  <c r="FJ4" i="15"/>
  <c r="EV4" i="15"/>
  <c r="EK4" i="15"/>
  <c r="DZ4" i="15"/>
  <c r="DL4" i="15"/>
  <c r="CZ4" i="15"/>
  <c r="CO4" i="15"/>
  <c r="CA4" i="15"/>
  <c r="BP4" i="15"/>
  <c r="BD4" i="15"/>
  <c r="AQ4" i="15"/>
  <c r="KU4" i="15"/>
  <c r="LW4" i="15"/>
  <c r="JQ4" i="15"/>
  <c r="FT4" i="15"/>
  <c r="BZ4" i="15"/>
  <c r="JA4" i="15"/>
  <c r="FG4" i="15"/>
  <c r="BO4" i="15"/>
  <c r="ND4" i="15"/>
  <c r="IP4" i="15"/>
  <c r="EU4" i="15"/>
  <c r="BA4" i="15"/>
  <c r="ML4" i="15"/>
  <c r="IB4" i="15"/>
  <c r="EJ4" i="15"/>
  <c r="AP4" i="15"/>
  <c r="LV4" i="15"/>
  <c r="HP4" i="15"/>
  <c r="DV4" i="15"/>
  <c r="LJ4" i="15"/>
  <c r="HE4" i="15"/>
  <c r="DK4" i="15"/>
  <c r="KT4" i="15"/>
  <c r="GQ4" i="15"/>
  <c r="CY4" i="15"/>
  <c r="KD4" i="15"/>
  <c r="GF4" i="15"/>
  <c r="CL4" i="15"/>
  <c r="CG4" i="15"/>
  <c r="FY4" i="15"/>
  <c r="JY4" i="15"/>
  <c r="DP4" i="15"/>
  <c r="HH4" i="15"/>
  <c r="LM4" i="15"/>
  <c r="BI4" i="15"/>
  <c r="FC4" i="15"/>
  <c r="IX4" i="15"/>
  <c r="MW4" i="15"/>
  <c r="KK4" i="15"/>
  <c r="HY4" i="15"/>
  <c r="FM4" i="15"/>
  <c r="DA4" i="15"/>
  <c r="AO4" i="15"/>
  <c r="MA4" i="15"/>
  <c r="JF4" i="15"/>
  <c r="GJ4" i="15"/>
  <c r="DO4" i="15"/>
  <c r="AT4" i="15"/>
  <c r="LP4" i="15"/>
  <c r="HB4" i="15"/>
  <c r="CD4" i="15"/>
  <c r="IL4" i="15"/>
  <c r="BT4" i="15"/>
  <c r="LO4" i="15"/>
  <c r="MY4" i="15"/>
  <c r="CP4" i="15"/>
  <c r="GH4" i="15"/>
  <c r="KI4" i="15"/>
  <c r="DT4" i="15"/>
  <c r="HN4" i="15"/>
  <c r="LT4" i="15"/>
  <c r="LC4" i="15"/>
  <c r="GN4" i="15"/>
  <c r="CH4" i="15"/>
  <c r="KZ4" i="15"/>
  <c r="GL4" i="15"/>
  <c r="CF4" i="15"/>
  <c r="LN4" i="15"/>
  <c r="GX4" i="15"/>
  <c r="CR4" i="15"/>
  <c r="KM4" i="15"/>
  <c r="GB4" i="15"/>
  <c r="BW4" i="15"/>
  <c r="KJ4" i="15"/>
  <c r="FX4" i="15"/>
  <c r="BR4" i="15"/>
  <c r="LB4" i="15"/>
  <c r="GM4" i="15"/>
  <c r="NB20" i="15"/>
  <c r="MT20" i="15"/>
  <c r="ML20" i="15"/>
  <c r="MD20" i="15"/>
  <c r="LV20" i="15"/>
  <c r="LN20" i="15"/>
  <c r="LF20" i="15"/>
  <c r="KX20" i="15"/>
  <c r="KP20" i="15"/>
  <c r="KH20" i="15"/>
  <c r="JZ20" i="15"/>
  <c r="JR20" i="15"/>
  <c r="JJ20" i="15"/>
  <c r="JB20" i="15"/>
  <c r="HN20" i="15"/>
  <c r="HF20" i="15"/>
  <c r="GX20" i="15"/>
  <c r="GP20" i="15"/>
  <c r="GH20" i="15"/>
  <c r="FZ20" i="15"/>
  <c r="FJ20" i="15"/>
  <c r="FB20" i="15"/>
  <c r="ET20" i="15"/>
  <c r="EL20" i="15"/>
  <c r="ED20" i="15"/>
  <c r="DV20" i="15"/>
  <c r="DN20" i="15"/>
  <c r="DF20" i="15"/>
  <c r="CX20" i="15"/>
  <c r="CP20" i="15"/>
  <c r="CH20" i="15"/>
  <c r="BR20" i="15"/>
  <c r="BJ20" i="15"/>
  <c r="NE20" i="15"/>
  <c r="MV20" i="15"/>
  <c r="MM20" i="15"/>
  <c r="MC20" i="15"/>
  <c r="LT20" i="15"/>
  <c r="LK20" i="15"/>
  <c r="LB20" i="15"/>
  <c r="KS20" i="15"/>
  <c r="KJ20" i="15"/>
  <c r="KA20" i="15"/>
  <c r="JQ20" i="15"/>
  <c r="JH20" i="15"/>
  <c r="IY20" i="15"/>
  <c r="IG20" i="15"/>
  <c r="HO20" i="15"/>
  <c r="HE20" i="15"/>
  <c r="GV20" i="15"/>
  <c r="GM20" i="15"/>
  <c r="GD20" i="15"/>
  <c r="FL20" i="15"/>
  <c r="FC20" i="15"/>
  <c r="ES20" i="15"/>
  <c r="EJ20" i="15"/>
  <c r="EA20" i="15"/>
  <c r="DR20" i="15"/>
  <c r="DI20" i="15"/>
  <c r="CZ20" i="15"/>
  <c r="CQ20" i="15"/>
  <c r="CG20" i="15"/>
  <c r="BO20" i="15"/>
  <c r="BF20" i="15"/>
  <c r="AX20" i="15"/>
  <c r="AP20" i="15"/>
  <c r="AH20" i="15"/>
  <c r="Z20" i="15"/>
  <c r="R20" i="15"/>
  <c r="J20" i="15"/>
  <c r="ND20" i="15"/>
  <c r="MS20" i="15"/>
  <c r="MI20" i="15"/>
  <c r="LY20" i="15"/>
  <c r="LO20" i="15"/>
  <c r="LD20" i="15"/>
  <c r="KT20" i="15"/>
  <c r="KI20" i="15"/>
  <c r="JX20" i="15"/>
  <c r="JN20" i="15"/>
  <c r="JD20" i="15"/>
  <c r="II20" i="15"/>
  <c r="HM20" i="15"/>
  <c r="HC20" i="15"/>
  <c r="GS20" i="15"/>
  <c r="GI20" i="15"/>
  <c r="FX20" i="15"/>
  <c r="FN20" i="15"/>
  <c r="FD20" i="15"/>
  <c r="ER20" i="15"/>
  <c r="EH20" i="15"/>
  <c r="DX20" i="15"/>
  <c r="DM20" i="15"/>
  <c r="DC20" i="15"/>
  <c r="CS20" i="15"/>
  <c r="CI20" i="15"/>
  <c r="BM20" i="15"/>
  <c r="BC20" i="15"/>
  <c r="AT20" i="15"/>
  <c r="AK20" i="15"/>
  <c r="AB20" i="15"/>
  <c r="S20" i="15"/>
  <c r="I20" i="15"/>
  <c r="MY20" i="15"/>
  <c r="MN20" i="15"/>
  <c r="MA20" i="15"/>
  <c r="LP20" i="15"/>
  <c r="LC20" i="15"/>
  <c r="KQ20" i="15"/>
  <c r="KE20" i="15"/>
  <c r="JT20" i="15"/>
  <c r="JG20" i="15"/>
  <c r="IJ20" i="15"/>
  <c r="HK20" i="15"/>
  <c r="GZ20" i="15"/>
  <c r="GN20" i="15"/>
  <c r="GB20" i="15"/>
  <c r="FE20" i="15"/>
  <c r="EQ20" i="15"/>
  <c r="EF20" i="15"/>
  <c r="DT20" i="15"/>
  <c r="DH20" i="15"/>
  <c r="CV20" i="15"/>
  <c r="CK20" i="15"/>
  <c r="BL20" i="15"/>
  <c r="BA20" i="15"/>
  <c r="AQ20" i="15"/>
  <c r="AF20" i="15"/>
  <c r="V20" i="15"/>
  <c r="L20" i="15"/>
  <c r="MX20" i="15"/>
  <c r="MK20" i="15"/>
  <c r="LZ20" i="15"/>
  <c r="LM20" i="15"/>
  <c r="LA20" i="15"/>
  <c r="KO20" i="15"/>
  <c r="KD20" i="15"/>
  <c r="JS20" i="15"/>
  <c r="JF20" i="15"/>
  <c r="IH20" i="15"/>
  <c r="HJ20" i="15"/>
  <c r="GY20" i="15"/>
  <c r="GL20" i="15"/>
  <c r="GA20" i="15"/>
  <c r="FA20" i="15"/>
  <c r="EP20" i="15"/>
  <c r="EE20" i="15"/>
  <c r="DS20" i="15"/>
  <c r="DG20" i="15"/>
  <c r="CU20" i="15"/>
  <c r="CJ20" i="15"/>
  <c r="BV20" i="15"/>
  <c r="BK20" i="15"/>
  <c r="AZ20" i="15"/>
  <c r="AO20" i="15"/>
  <c r="AE20" i="15"/>
  <c r="U20" i="15"/>
  <c r="K20" i="15"/>
  <c r="MQ20" i="15"/>
  <c r="MB20" i="15"/>
  <c r="LJ20" i="15"/>
  <c r="KV20" i="15"/>
  <c r="KF20" i="15"/>
  <c r="JO20" i="15"/>
  <c r="IZ20" i="15"/>
  <c r="HS20" i="15"/>
  <c r="HD20" i="15"/>
  <c r="GO20" i="15"/>
  <c r="FH20" i="15"/>
  <c r="EU20" i="15"/>
  <c r="EB20" i="15"/>
  <c r="DL20" i="15"/>
  <c r="CW20" i="15"/>
  <c r="CE20" i="15"/>
  <c r="BQ20" i="15"/>
  <c r="BB20" i="15"/>
  <c r="AM20" i="15"/>
  <c r="Y20" i="15"/>
  <c r="M20" i="15"/>
  <c r="MP20" i="15"/>
  <c r="LX20" i="15"/>
  <c r="LI20" i="15"/>
  <c r="KU20" i="15"/>
  <c r="KC20" i="15"/>
  <c r="JM20" i="15"/>
  <c r="HR20" i="15"/>
  <c r="HB20" i="15"/>
  <c r="GK20" i="15"/>
  <c r="FG20" i="15"/>
  <c r="EO20" i="15"/>
  <c r="DZ20" i="15"/>
  <c r="DK20" i="15"/>
  <c r="CT20" i="15"/>
  <c r="CD20" i="15"/>
  <c r="BP20" i="15"/>
  <c r="AY20" i="15"/>
  <c r="AL20" i="15"/>
  <c r="X20" i="15"/>
  <c r="NC20" i="15"/>
  <c r="MO20" i="15"/>
  <c r="LW20" i="15"/>
  <c r="LH20" i="15"/>
  <c r="KR20" i="15"/>
  <c r="KB20" i="15"/>
  <c r="JL20" i="15"/>
  <c r="HQ20" i="15"/>
  <c r="HA20" i="15"/>
  <c r="GJ20" i="15"/>
  <c r="FF20" i="15"/>
  <c r="EN20" i="15"/>
  <c r="DY20" i="15"/>
  <c r="DJ20" i="15"/>
  <c r="CR20" i="15"/>
  <c r="CC20" i="15"/>
  <c r="BN20" i="15"/>
  <c r="AW20" i="15"/>
  <c r="AJ20" i="15"/>
  <c r="W20" i="15"/>
  <c r="NA20" i="15"/>
  <c r="MJ20" i="15"/>
  <c r="LU20" i="15"/>
  <c r="LG20" i="15"/>
  <c r="KN20" i="15"/>
  <c r="JY20" i="15"/>
  <c r="JK20" i="15"/>
  <c r="HP20" i="15"/>
  <c r="GW20" i="15"/>
  <c r="GG20" i="15"/>
  <c r="EZ20" i="15"/>
  <c r="EM20" i="15"/>
  <c r="DW20" i="15"/>
  <c r="DE20" i="15"/>
  <c r="CO20" i="15"/>
  <c r="CB20" i="15"/>
  <c r="BI20" i="15"/>
  <c r="AV20" i="15"/>
  <c r="AI20" i="15"/>
  <c r="T20" i="15"/>
  <c r="ME20" i="15"/>
  <c r="KW20" i="15"/>
  <c r="JP20" i="15"/>
  <c r="HG20" i="15"/>
  <c r="FY20" i="15"/>
  <c r="EV20" i="15"/>
  <c r="DO20" i="15"/>
  <c r="CF20" i="15"/>
  <c r="BD20" i="15"/>
  <c r="AA20" i="15"/>
  <c r="MZ20" i="15"/>
  <c r="LS20" i="15"/>
  <c r="KM20" i="15"/>
  <c r="JI20" i="15"/>
  <c r="GU20" i="15"/>
  <c r="EK20" i="15"/>
  <c r="DD20" i="15"/>
  <c r="CA20" i="15"/>
  <c r="AU20" i="15"/>
  <c r="Q20" i="15"/>
  <c r="MW20" i="15"/>
  <c r="LR20" i="15"/>
  <c r="KL20" i="15"/>
  <c r="JE20" i="15"/>
  <c r="GT20" i="15"/>
  <c r="FM20" i="15"/>
  <c r="EI20" i="15"/>
  <c r="DB20" i="15"/>
  <c r="BU20" i="15"/>
  <c r="AS20" i="15"/>
  <c r="P20" i="15"/>
  <c r="MU20" i="15"/>
  <c r="LQ20" i="15"/>
  <c r="KK20" i="15"/>
  <c r="JC20" i="15"/>
  <c r="GR20" i="15"/>
  <c r="FK20" i="15"/>
  <c r="EG20" i="15"/>
  <c r="DA20" i="15"/>
  <c r="BT20" i="15"/>
  <c r="AR20" i="15"/>
  <c r="O20" i="15"/>
  <c r="LL20" i="15"/>
  <c r="JA20" i="15"/>
  <c r="GQ20" i="15"/>
  <c r="EC20" i="15"/>
  <c r="BS20" i="15"/>
  <c r="N20" i="15"/>
  <c r="LE20" i="15"/>
  <c r="GF20" i="15"/>
  <c r="DU20" i="15"/>
  <c r="BH20" i="15"/>
  <c r="KZ20" i="15"/>
  <c r="GE20" i="15"/>
  <c r="DQ20" i="15"/>
  <c r="BG20" i="15"/>
  <c r="KY20" i="15"/>
  <c r="GC20" i="15"/>
  <c r="DP20" i="15"/>
  <c r="BE20" i="15"/>
  <c r="KG20" i="15"/>
  <c r="FI20" i="15"/>
  <c r="AN20" i="15"/>
  <c r="JW20" i="15"/>
  <c r="EY20" i="15"/>
  <c r="AG20" i="15"/>
  <c r="MH20" i="15"/>
  <c r="HL20" i="15"/>
  <c r="CN20" i="15"/>
  <c r="MG20" i="15"/>
  <c r="HI20" i="15"/>
  <c r="CM20" i="15"/>
  <c r="MF20" i="15"/>
  <c r="HH20" i="15"/>
  <c r="CL20" i="15"/>
  <c r="JV20" i="15"/>
  <c r="EX20" i="15"/>
  <c r="AD20" i="15"/>
  <c r="MR20" i="15"/>
  <c r="CY20" i="15"/>
  <c r="JU20" i="15"/>
  <c r="EW20" i="15"/>
  <c r="AC20" i="15"/>
  <c r="HD4" i="15"/>
  <c r="BQ4" i="15"/>
  <c r="FZ4" i="15"/>
  <c r="BL4" i="15"/>
  <c r="KY4" i="15"/>
  <c r="IO4" i="15"/>
  <c r="BS4" i="15"/>
  <c r="NA37" i="15"/>
  <c r="MS37" i="15"/>
  <c r="MK37" i="15"/>
  <c r="MC37" i="15"/>
  <c r="LU37" i="15"/>
  <c r="LM37" i="15"/>
  <c r="LE37" i="15"/>
  <c r="KW37" i="15"/>
  <c r="MX37" i="15"/>
  <c r="MO37" i="15"/>
  <c r="MF37" i="15"/>
  <c r="LW37" i="15"/>
  <c r="LN37" i="15"/>
  <c r="LD37" i="15"/>
  <c r="KU37" i="15"/>
  <c r="KM37" i="15"/>
  <c r="KE37" i="15"/>
  <c r="JW37" i="15"/>
  <c r="JO37" i="15"/>
  <c r="JG37" i="15"/>
  <c r="IY37" i="15"/>
  <c r="IQ37" i="15"/>
  <c r="II37" i="15"/>
  <c r="IA37" i="15"/>
  <c r="HS37" i="15"/>
  <c r="GE37" i="15"/>
  <c r="FW37" i="15"/>
  <c r="EQ37" i="15"/>
  <c r="EI37" i="15"/>
  <c r="EA37" i="15"/>
  <c r="DC37" i="15"/>
  <c r="CU37" i="15"/>
  <c r="CM37" i="15"/>
  <c r="CE37" i="15"/>
  <c r="BW37" i="15"/>
  <c r="BO37" i="15"/>
  <c r="BG37" i="15"/>
  <c r="AY37" i="15"/>
  <c r="AQ37" i="15"/>
  <c r="AI37" i="15"/>
  <c r="AA37" i="15"/>
  <c r="S37" i="15"/>
  <c r="K37" i="15"/>
  <c r="NE37" i="15"/>
  <c r="MU37" i="15"/>
  <c r="MJ37" i="15"/>
  <c r="LZ37" i="15"/>
  <c r="LP37" i="15"/>
  <c r="LF37" i="15"/>
  <c r="KT37" i="15"/>
  <c r="KK37" i="15"/>
  <c r="KB37" i="15"/>
  <c r="JS37" i="15"/>
  <c r="JJ37" i="15"/>
  <c r="JA37" i="15"/>
  <c r="IR37" i="15"/>
  <c r="IH37" i="15"/>
  <c r="HY37" i="15"/>
  <c r="GF37" i="15"/>
  <c r="FV37" i="15"/>
  <c r="EL37" i="15"/>
  <c r="EC37" i="15"/>
  <c r="DA37" i="15"/>
  <c r="CR37" i="15"/>
  <c r="CI37" i="15"/>
  <c r="BZ37" i="15"/>
  <c r="BQ37" i="15"/>
  <c r="BH37" i="15"/>
  <c r="AX37" i="15"/>
  <c r="AO37" i="15"/>
  <c r="AF37" i="15"/>
  <c r="W37" i="15"/>
  <c r="N37" i="15"/>
  <c r="NB37" i="15"/>
  <c r="MP37" i="15"/>
  <c r="MD37" i="15"/>
  <c r="LR37" i="15"/>
  <c r="LG37" i="15"/>
  <c r="KS37" i="15"/>
  <c r="KI37" i="15"/>
  <c r="JY37" i="15"/>
  <c r="JN37" i="15"/>
  <c r="JD37" i="15"/>
  <c r="IT37" i="15"/>
  <c r="IJ37" i="15"/>
  <c r="HX37" i="15"/>
  <c r="FY37" i="15"/>
  <c r="EH37" i="15"/>
  <c r="DD37" i="15"/>
  <c r="CS37" i="15"/>
  <c r="CH37" i="15"/>
  <c r="BX37" i="15"/>
  <c r="BM37" i="15"/>
  <c r="BC37" i="15"/>
  <c r="AS37" i="15"/>
  <c r="AH37" i="15"/>
  <c r="X37" i="15"/>
  <c r="M37" i="15"/>
  <c r="MZ37" i="15"/>
  <c r="MN37" i="15"/>
  <c r="MB37" i="15"/>
  <c r="LQ37" i="15"/>
  <c r="LC37" i="15"/>
  <c r="KR37" i="15"/>
  <c r="KH37" i="15"/>
  <c r="JX37" i="15"/>
  <c r="JM37" i="15"/>
  <c r="JC37" i="15"/>
  <c r="IS37" i="15"/>
  <c r="IG37" i="15"/>
  <c r="HW37" i="15"/>
  <c r="FX37" i="15"/>
  <c r="EG37" i="15"/>
  <c r="DB37" i="15"/>
  <c r="CQ37" i="15"/>
  <c r="CG37" i="15"/>
  <c r="BV37" i="15"/>
  <c r="BL37" i="15"/>
  <c r="BB37" i="15"/>
  <c r="AR37" i="15"/>
  <c r="AG37" i="15"/>
  <c r="V37" i="15"/>
  <c r="L37" i="15"/>
  <c r="MY37" i="15"/>
  <c r="MI37" i="15"/>
  <c r="LT37" i="15"/>
  <c r="LB37" i="15"/>
  <c r="KO37" i="15"/>
  <c r="KA37" i="15"/>
  <c r="JL37" i="15"/>
  <c r="IX37" i="15"/>
  <c r="IL37" i="15"/>
  <c r="HV37" i="15"/>
  <c r="GG37" i="15"/>
  <c r="EP37" i="15"/>
  <c r="ED37" i="15"/>
  <c r="CZ37" i="15"/>
  <c r="CN37" i="15"/>
  <c r="CA37" i="15"/>
  <c r="BK37" i="15"/>
  <c r="AW37" i="15"/>
  <c r="AK37" i="15"/>
  <c r="U37" i="15"/>
  <c r="MW37" i="15"/>
  <c r="MH37" i="15"/>
  <c r="LS37" i="15"/>
  <c r="LA37" i="15"/>
  <c r="KN37" i="15"/>
  <c r="JZ37" i="15"/>
  <c r="JK37" i="15"/>
  <c r="IW37" i="15"/>
  <c r="IK37" i="15"/>
  <c r="HU37" i="15"/>
  <c r="GD37" i="15"/>
  <c r="EO37" i="15"/>
  <c r="EB37" i="15"/>
  <c r="CY37" i="15"/>
  <c r="CL37" i="15"/>
  <c r="BY37" i="15"/>
  <c r="BJ37" i="15"/>
  <c r="AV37" i="15"/>
  <c r="AJ37" i="15"/>
  <c r="T37" i="15"/>
  <c r="MV37" i="15"/>
  <c r="MG37" i="15"/>
  <c r="LO37" i="15"/>
  <c r="KZ37" i="15"/>
  <c r="KL37" i="15"/>
  <c r="JV37" i="15"/>
  <c r="JI37" i="15"/>
  <c r="IV37" i="15"/>
  <c r="IF37" i="15"/>
  <c r="HT37" i="15"/>
  <c r="GC37" i="15"/>
  <c r="EN37" i="15"/>
  <c r="DZ37" i="15"/>
  <c r="CX37" i="15"/>
  <c r="CK37" i="15"/>
  <c r="BU37" i="15"/>
  <c r="BI37" i="15"/>
  <c r="AU37" i="15"/>
  <c r="AE37" i="15"/>
  <c r="R37" i="15"/>
  <c r="MT37" i="15"/>
  <c r="ME37" i="15"/>
  <c r="LL37" i="15"/>
  <c r="KY37" i="15"/>
  <c r="KJ37" i="15"/>
  <c r="JU37" i="15"/>
  <c r="JH37" i="15"/>
  <c r="IU37" i="15"/>
  <c r="IE37" i="15"/>
  <c r="HR37" i="15"/>
  <c r="GB37" i="15"/>
  <c r="EM37" i="15"/>
  <c r="CW37" i="15"/>
  <c r="CJ37" i="15"/>
  <c r="BT37" i="15"/>
  <c r="BF37" i="15"/>
  <c r="AT37" i="15"/>
  <c r="AD37" i="15"/>
  <c r="Q37" i="15"/>
  <c r="ND37" i="15"/>
  <c r="LX37" i="15"/>
  <c r="KQ37" i="15"/>
  <c r="JQ37" i="15"/>
  <c r="IN37" i="15"/>
  <c r="EF37" i="15"/>
  <c r="CC37" i="15"/>
  <c r="BA37" i="15"/>
  <c r="Z37" i="15"/>
  <c r="NC37" i="15"/>
  <c r="LV37" i="15"/>
  <c r="KP37" i="15"/>
  <c r="JP37" i="15"/>
  <c r="IM37" i="15"/>
  <c r="EE37" i="15"/>
  <c r="DE37" i="15"/>
  <c r="CB37" i="15"/>
  <c r="AZ37" i="15"/>
  <c r="Y37" i="15"/>
  <c r="MR37" i="15"/>
  <c r="LK37" i="15"/>
  <c r="KG37" i="15"/>
  <c r="JF37" i="15"/>
  <c r="ID37" i="15"/>
  <c r="GA37" i="15"/>
  <c r="CV37" i="15"/>
  <c r="BS37" i="15"/>
  <c r="AP37" i="15"/>
  <c r="P37" i="15"/>
  <c r="MQ37" i="15"/>
  <c r="LJ37" i="15"/>
  <c r="KF37" i="15"/>
  <c r="JE37" i="15"/>
  <c r="IC37" i="15"/>
  <c r="FZ37" i="15"/>
  <c r="CT37" i="15"/>
  <c r="BR37" i="15"/>
  <c r="AN37" i="15"/>
  <c r="O37" i="15"/>
  <c r="KX37" i="15"/>
  <c r="IP37" i="15"/>
  <c r="EK37" i="15"/>
  <c r="CF37" i="15"/>
  <c r="AC37" i="15"/>
  <c r="KV37" i="15"/>
  <c r="IO37" i="15"/>
  <c r="EJ37" i="15"/>
  <c r="CD37" i="15"/>
  <c r="AB37" i="15"/>
  <c r="MM37" i="15"/>
  <c r="KD37" i="15"/>
  <c r="IB37" i="15"/>
  <c r="FU37" i="15"/>
  <c r="BP37" i="15"/>
  <c r="J37" i="15"/>
  <c r="ML37" i="15"/>
  <c r="KC37" i="15"/>
  <c r="HZ37" i="15"/>
  <c r="FT37" i="15"/>
  <c r="BN37" i="15"/>
  <c r="I37" i="15"/>
  <c r="LY37" i="15"/>
  <c r="LI37" i="15"/>
  <c r="CP37" i="15"/>
  <c r="LH37" i="15"/>
  <c r="CO37" i="15"/>
  <c r="JT37" i="15"/>
  <c r="BE37" i="15"/>
  <c r="JR37" i="15"/>
  <c r="BD37" i="15"/>
  <c r="JB37" i="15"/>
  <c r="AM37" i="15"/>
  <c r="IZ37" i="15"/>
  <c r="AL37" i="15"/>
  <c r="MA37" i="15"/>
  <c r="NC23" i="15"/>
  <c r="MU23" i="15"/>
  <c r="MM23" i="15"/>
  <c r="ME23" i="15"/>
  <c r="LW23" i="15"/>
  <c r="LO23" i="15"/>
  <c r="LG23" i="15"/>
  <c r="KY23" i="15"/>
  <c r="KQ23" i="15"/>
  <c r="JC23" i="15"/>
  <c r="IU23" i="15"/>
  <c r="IM23" i="15"/>
  <c r="IE23" i="15"/>
  <c r="HW23" i="15"/>
  <c r="HO23" i="15"/>
  <c r="HG23" i="15"/>
  <c r="GI23" i="15"/>
  <c r="GA23" i="15"/>
  <c r="FS23" i="15"/>
  <c r="FK23" i="15"/>
  <c r="FC23" i="15"/>
  <c r="EU23" i="15"/>
  <c r="EM23" i="15"/>
  <c r="EE23" i="15"/>
  <c r="DW23" i="15"/>
  <c r="DO23" i="15"/>
  <c r="DG23" i="15"/>
  <c r="CY23" i="15"/>
  <c r="CQ23" i="15"/>
  <c r="CA23" i="15"/>
  <c r="BS23" i="15"/>
  <c r="BK23" i="15"/>
  <c r="BC23" i="15"/>
  <c r="AU23" i="15"/>
  <c r="AM23" i="15"/>
  <c r="AE23" i="15"/>
  <c r="W23" i="15"/>
  <c r="O23" i="15"/>
  <c r="MX23" i="15"/>
  <c r="MO23" i="15"/>
  <c r="MF23" i="15"/>
  <c r="LV23" i="15"/>
  <c r="LM23" i="15"/>
  <c r="LD23" i="15"/>
  <c r="KU23" i="15"/>
  <c r="JT23" i="15"/>
  <c r="JA23" i="15"/>
  <c r="IR23" i="15"/>
  <c r="II23" i="15"/>
  <c r="HZ23" i="15"/>
  <c r="HQ23" i="15"/>
  <c r="HH23" i="15"/>
  <c r="GO23" i="15"/>
  <c r="GF23" i="15"/>
  <c r="FW23" i="15"/>
  <c r="FN23" i="15"/>
  <c r="FE23" i="15"/>
  <c r="EV23" i="15"/>
  <c r="EL23" i="15"/>
  <c r="EC23" i="15"/>
  <c r="DT23" i="15"/>
  <c r="DK23" i="15"/>
  <c r="DB23" i="15"/>
  <c r="CS23" i="15"/>
  <c r="BZ23" i="15"/>
  <c r="BQ23" i="15"/>
  <c r="BH23" i="15"/>
  <c r="AY23" i="15"/>
  <c r="AP23" i="15"/>
  <c r="AG23" i="15"/>
  <c r="X23" i="15"/>
  <c r="N23" i="15"/>
  <c r="MV23" i="15"/>
  <c r="MK23" i="15"/>
  <c r="MA23" i="15"/>
  <c r="LQ23" i="15"/>
  <c r="LF23" i="15"/>
  <c r="KV23" i="15"/>
  <c r="JF23" i="15"/>
  <c r="IV23" i="15"/>
  <c r="IK23" i="15"/>
  <c r="IA23" i="15"/>
  <c r="HP23" i="15"/>
  <c r="HE23" i="15"/>
  <c r="GK23" i="15"/>
  <c r="FZ23" i="15"/>
  <c r="FP23" i="15"/>
  <c r="FF23" i="15"/>
  <c r="ET23" i="15"/>
  <c r="EJ23" i="15"/>
  <c r="DZ23" i="15"/>
  <c r="DP23" i="15"/>
  <c r="DE23" i="15"/>
  <c r="CU23" i="15"/>
  <c r="BY23" i="15"/>
  <c r="BO23" i="15"/>
  <c r="BE23" i="15"/>
  <c r="AT23" i="15"/>
  <c r="AJ23" i="15"/>
  <c r="Z23" i="15"/>
  <c r="P23" i="15"/>
  <c r="NE23" i="15"/>
  <c r="MT23" i="15"/>
  <c r="MJ23" i="15"/>
  <c r="LZ23" i="15"/>
  <c r="LP23" i="15"/>
  <c r="LE23" i="15"/>
  <c r="KT23" i="15"/>
  <c r="JY23" i="15"/>
  <c r="JE23" i="15"/>
  <c r="IT23" i="15"/>
  <c r="IJ23" i="15"/>
  <c r="HY23" i="15"/>
  <c r="HN23" i="15"/>
  <c r="HD23" i="15"/>
  <c r="NB23" i="15"/>
  <c r="MP23" i="15"/>
  <c r="MB23" i="15"/>
  <c r="LL23" i="15"/>
  <c r="KZ23" i="15"/>
  <c r="JW23" i="15"/>
  <c r="IW23" i="15"/>
  <c r="IG23" i="15"/>
  <c r="HT23" i="15"/>
  <c r="HF23" i="15"/>
  <c r="GE23" i="15"/>
  <c r="FT23" i="15"/>
  <c r="FH23" i="15"/>
  <c r="EW23" i="15"/>
  <c r="EI23" i="15"/>
  <c r="DX23" i="15"/>
  <c r="DL23" i="15"/>
  <c r="CZ23" i="15"/>
  <c r="CN23" i="15"/>
  <c r="CC23" i="15"/>
  <c r="BP23" i="15"/>
  <c r="BD23" i="15"/>
  <c r="AR23" i="15"/>
  <c r="AF23" i="15"/>
  <c r="T23" i="15"/>
  <c r="I23" i="15"/>
  <c r="NA23" i="15"/>
  <c r="MN23" i="15"/>
  <c r="LY23" i="15"/>
  <c r="LK23" i="15"/>
  <c r="KX23" i="15"/>
  <c r="JV23" i="15"/>
  <c r="IS23" i="15"/>
  <c r="IF23" i="15"/>
  <c r="HS23" i="15"/>
  <c r="HC23" i="15"/>
  <c r="GP23" i="15"/>
  <c r="GD23" i="15"/>
  <c r="FR23" i="15"/>
  <c r="FG23" i="15"/>
  <c r="ES23" i="15"/>
  <c r="EH23" i="15"/>
  <c r="DV23" i="15"/>
  <c r="DJ23" i="15"/>
  <c r="CX23" i="15"/>
  <c r="CM23" i="15"/>
  <c r="CB23" i="15"/>
  <c r="BN23" i="15"/>
  <c r="BB23" i="15"/>
  <c r="AQ23" i="15"/>
  <c r="AD23" i="15"/>
  <c r="S23" i="15"/>
  <c r="MZ23" i="15"/>
  <c r="ML23" i="15"/>
  <c r="LX23" i="15"/>
  <c r="LJ23" i="15"/>
  <c r="KW23" i="15"/>
  <c r="JU23" i="15"/>
  <c r="IQ23" i="15"/>
  <c r="ID23" i="15"/>
  <c r="HR23" i="15"/>
  <c r="HB23" i="15"/>
  <c r="GN23" i="15"/>
  <c r="GC23" i="15"/>
  <c r="FQ23" i="15"/>
  <c r="FD23" i="15"/>
  <c r="ER23" i="15"/>
  <c r="EG23" i="15"/>
  <c r="DU23" i="15"/>
  <c r="DI23" i="15"/>
  <c r="MY23" i="15"/>
  <c r="MI23" i="15"/>
  <c r="LU23" i="15"/>
  <c r="LI23" i="15"/>
  <c r="KS23" i="15"/>
  <c r="JD23" i="15"/>
  <c r="IP23" i="15"/>
  <c r="IC23" i="15"/>
  <c r="HM23" i="15"/>
  <c r="HA23" i="15"/>
  <c r="GM23" i="15"/>
  <c r="GB23" i="15"/>
  <c r="FO23" i="15"/>
  <c r="FB23" i="15"/>
  <c r="EQ23" i="15"/>
  <c r="EF23" i="15"/>
  <c r="DS23" i="15"/>
  <c r="DH23" i="15"/>
  <c r="CV23" i="15"/>
  <c r="CH23" i="15"/>
  <c r="BW23" i="15"/>
  <c r="BL23" i="15"/>
  <c r="AZ23" i="15"/>
  <c r="AN23" i="15"/>
  <c r="AB23" i="15"/>
  <c r="Q23" i="15"/>
  <c r="ND23" i="15"/>
  <c r="MC23" i="15"/>
  <c r="LA23" i="15"/>
  <c r="JX23" i="15"/>
  <c r="IX23" i="15"/>
  <c r="HU23" i="15"/>
  <c r="FU23" i="15"/>
  <c r="EX23" i="15"/>
  <c r="DY23" i="15"/>
  <c r="DA23" i="15"/>
  <c r="CF23" i="15"/>
  <c r="BM23" i="15"/>
  <c r="AV23" i="15"/>
  <c r="AA23" i="15"/>
  <c r="J23" i="15"/>
  <c r="MW23" i="15"/>
  <c r="LT23" i="15"/>
  <c r="KR23" i="15"/>
  <c r="IO23" i="15"/>
  <c r="HL23" i="15"/>
  <c r="GL23" i="15"/>
  <c r="FM23" i="15"/>
  <c r="EP23" i="15"/>
  <c r="DR23" i="15"/>
  <c r="CW23" i="15"/>
  <c r="CE23" i="15"/>
  <c r="BJ23" i="15"/>
  <c r="AS23" i="15"/>
  <c r="Y23" i="15"/>
  <c r="MS23" i="15"/>
  <c r="LS23" i="15"/>
  <c r="KP23" i="15"/>
  <c r="IN23" i="15"/>
  <c r="HK23" i="15"/>
  <c r="GJ23" i="15"/>
  <c r="FL23" i="15"/>
  <c r="EO23" i="15"/>
  <c r="DQ23" i="15"/>
  <c r="CT23" i="15"/>
  <c r="CD23" i="15"/>
  <c r="BI23" i="15"/>
  <c r="AO23" i="15"/>
  <c r="V23" i="15"/>
  <c r="MR23" i="15"/>
  <c r="LR23" i="15"/>
  <c r="KO23" i="15"/>
  <c r="IL23" i="15"/>
  <c r="HJ23" i="15"/>
  <c r="GH23" i="15"/>
  <c r="FJ23" i="15"/>
  <c r="EN23" i="15"/>
  <c r="DN23" i="15"/>
  <c r="CR23" i="15"/>
  <c r="BX23" i="15"/>
  <c r="BG23" i="15"/>
  <c r="AL23" i="15"/>
  <c r="U23" i="15"/>
  <c r="LC23" i="15"/>
  <c r="IZ23" i="15"/>
  <c r="EZ23" i="15"/>
  <c r="DD23" i="15"/>
  <c r="BT23" i="15"/>
  <c r="AH23" i="15"/>
  <c r="LB23" i="15"/>
  <c r="IY23" i="15"/>
  <c r="EY23" i="15"/>
  <c r="DC23" i="15"/>
  <c r="BR23" i="15"/>
  <c r="AC23" i="15"/>
  <c r="MQ23" i="15"/>
  <c r="KN23" i="15"/>
  <c r="IH23" i="15"/>
  <c r="GG23" i="15"/>
  <c r="EK23" i="15"/>
  <c r="CP23" i="15"/>
  <c r="BF23" i="15"/>
  <c r="R23" i="15"/>
  <c r="MH23" i="15"/>
  <c r="IB23" i="15"/>
  <c r="FY23" i="15"/>
  <c r="ED23" i="15"/>
  <c r="CO23" i="15"/>
  <c r="BA23" i="15"/>
  <c r="M23" i="15"/>
  <c r="LN23" i="15"/>
  <c r="HI23" i="15"/>
  <c r="DM23" i="15"/>
  <c r="AK23" i="15"/>
  <c r="LH23" i="15"/>
  <c r="GZ23" i="15"/>
  <c r="DF23" i="15"/>
  <c r="AI23" i="15"/>
  <c r="FX23" i="15"/>
  <c r="L23" i="15"/>
  <c r="FV23" i="15"/>
  <c r="CG23" i="15"/>
  <c r="K23" i="15"/>
  <c r="HX23" i="15"/>
  <c r="AX23" i="15"/>
  <c r="HV23" i="15"/>
  <c r="AW23" i="15"/>
  <c r="MD23" i="15"/>
  <c r="EA23" i="15"/>
  <c r="BV23" i="15"/>
  <c r="JB23" i="15"/>
  <c r="BU23" i="15"/>
  <c r="FI23" i="15"/>
  <c r="MG23" i="15"/>
  <c r="EB23" i="15"/>
  <c r="FA23" i="15"/>
  <c r="NB16" i="15"/>
  <c r="MT16" i="15"/>
  <c r="ML16" i="15"/>
  <c r="MD16" i="15"/>
  <c r="LV16" i="15"/>
  <c r="LN16" i="15"/>
  <c r="LF16" i="15"/>
  <c r="KX16" i="15"/>
  <c r="KP16" i="15"/>
  <c r="MY16" i="15"/>
  <c r="MP16" i="15"/>
  <c r="MG16" i="15"/>
  <c r="LX16" i="15"/>
  <c r="LO16" i="15"/>
  <c r="LE16" i="15"/>
  <c r="KV16" i="15"/>
  <c r="KM16" i="15"/>
  <c r="KE16" i="15"/>
  <c r="JW16" i="15"/>
  <c r="JO16" i="15"/>
  <c r="JG16" i="15"/>
  <c r="IY16" i="15"/>
  <c r="IQ16" i="15"/>
  <c r="II16" i="15"/>
  <c r="IA16" i="15"/>
  <c r="HS16" i="15"/>
  <c r="HK16" i="15"/>
  <c r="HC16" i="15"/>
  <c r="GU16" i="15"/>
  <c r="FO16" i="15"/>
  <c r="FG16" i="15"/>
  <c r="EY16" i="15"/>
  <c r="EQ16" i="15"/>
  <c r="EA16" i="15"/>
  <c r="DS16" i="15"/>
  <c r="DK16" i="15"/>
  <c r="DC16" i="15"/>
  <c r="CU16" i="15"/>
  <c r="CM16" i="15"/>
  <c r="CE16" i="15"/>
  <c r="BW16" i="15"/>
  <c r="BO16" i="15"/>
  <c r="BG16" i="15"/>
  <c r="AY16" i="15"/>
  <c r="AQ16" i="15"/>
  <c r="AI16" i="15"/>
  <c r="AA16" i="15"/>
  <c r="S16" i="15"/>
  <c r="K16" i="15"/>
  <c r="MZ16" i="15"/>
  <c r="MO16" i="15"/>
  <c r="ME16" i="15"/>
  <c r="LT16" i="15"/>
  <c r="LJ16" i="15"/>
  <c r="KZ16" i="15"/>
  <c r="KO16" i="15"/>
  <c r="KF16" i="15"/>
  <c r="JV16" i="15"/>
  <c r="JM16" i="15"/>
  <c r="JD16" i="15"/>
  <c r="IU16" i="15"/>
  <c r="IL16" i="15"/>
  <c r="IC16" i="15"/>
  <c r="HT16" i="15"/>
  <c r="HJ16" i="15"/>
  <c r="HA16" i="15"/>
  <c r="FQ16" i="15"/>
  <c r="FH16" i="15"/>
  <c r="EX16" i="15"/>
  <c r="EO16" i="15"/>
  <c r="DW16" i="15"/>
  <c r="DN16" i="15"/>
  <c r="DE16" i="15"/>
  <c r="CV16" i="15"/>
  <c r="CL16" i="15"/>
  <c r="CC16" i="15"/>
  <c r="BT16" i="15"/>
  <c r="BB16" i="15"/>
  <c r="AS16" i="15"/>
  <c r="AJ16" i="15"/>
  <c r="Z16" i="15"/>
  <c r="Q16" i="15"/>
  <c r="MU16" i="15"/>
  <c r="MI16" i="15"/>
  <c r="LW16" i="15"/>
  <c r="LK16" i="15"/>
  <c r="KY16" i="15"/>
  <c r="KL16" i="15"/>
  <c r="KB16" i="15"/>
  <c r="JR16" i="15"/>
  <c r="JH16" i="15"/>
  <c r="IW16" i="15"/>
  <c r="IM16" i="15"/>
  <c r="IB16" i="15"/>
  <c r="HQ16" i="15"/>
  <c r="HG16" i="15"/>
  <c r="GW16" i="15"/>
  <c r="FR16" i="15"/>
  <c r="FF16" i="15"/>
  <c r="EV16" i="15"/>
  <c r="EL16" i="15"/>
  <c r="EB16" i="15"/>
  <c r="DQ16" i="15"/>
  <c r="DG16" i="15"/>
  <c r="CW16" i="15"/>
  <c r="CK16" i="15"/>
  <c r="CA16" i="15"/>
  <c r="BQ16" i="15"/>
  <c r="BF16" i="15"/>
  <c r="AV16" i="15"/>
  <c r="AL16" i="15"/>
  <c r="AB16" i="15"/>
  <c r="P16" i="15"/>
  <c r="NE16" i="15"/>
  <c r="MS16" i="15"/>
  <c r="MH16" i="15"/>
  <c r="LU16" i="15"/>
  <c r="LI16" i="15"/>
  <c r="KW16" i="15"/>
  <c r="KK16" i="15"/>
  <c r="KA16" i="15"/>
  <c r="JQ16" i="15"/>
  <c r="JF16" i="15"/>
  <c r="IV16" i="15"/>
  <c r="IK16" i="15"/>
  <c r="HZ16" i="15"/>
  <c r="HP16" i="15"/>
  <c r="HF16" i="15"/>
  <c r="GV16" i="15"/>
  <c r="FP16" i="15"/>
  <c r="FE16" i="15"/>
  <c r="EU16" i="15"/>
  <c r="DZ16" i="15"/>
  <c r="DP16" i="15"/>
  <c r="DF16" i="15"/>
  <c r="CT16" i="15"/>
  <c r="CJ16" i="15"/>
  <c r="BZ16" i="15"/>
  <c r="BP16" i="15"/>
  <c r="BE16" i="15"/>
  <c r="AU16" i="15"/>
  <c r="AK16" i="15"/>
  <c r="Y16" i="15"/>
  <c r="O16" i="15"/>
  <c r="ND16" i="15"/>
  <c r="MN16" i="15"/>
  <c r="LZ16" i="15"/>
  <c r="LH16" i="15"/>
  <c r="KS16" i="15"/>
  <c r="KD16" i="15"/>
  <c r="JP16" i="15"/>
  <c r="JB16" i="15"/>
  <c r="IO16" i="15"/>
  <c r="HY16" i="15"/>
  <c r="HM16" i="15"/>
  <c r="GY16" i="15"/>
  <c r="FJ16" i="15"/>
  <c r="ET16" i="15"/>
  <c r="DT16" i="15"/>
  <c r="DD16" i="15"/>
  <c r="CQ16" i="15"/>
  <c r="CD16" i="15"/>
  <c r="BN16" i="15"/>
  <c r="BA16" i="15"/>
  <c r="AN16" i="15"/>
  <c r="X16" i="15"/>
  <c r="L16" i="15"/>
  <c r="NC16" i="15"/>
  <c r="MM16" i="15"/>
  <c r="LY16" i="15"/>
  <c r="LG16" i="15"/>
  <c r="KR16" i="15"/>
  <c r="KC16" i="15"/>
  <c r="JN16" i="15"/>
  <c r="JA16" i="15"/>
  <c r="IN16" i="15"/>
  <c r="HX16" i="15"/>
  <c r="HL16" i="15"/>
  <c r="GX16" i="15"/>
  <c r="FI16" i="15"/>
  <c r="ES16" i="15"/>
  <c r="DR16" i="15"/>
  <c r="DB16" i="15"/>
  <c r="CP16" i="15"/>
  <c r="CB16" i="15"/>
  <c r="BM16" i="15"/>
  <c r="AZ16" i="15"/>
  <c r="AM16" i="15"/>
  <c r="W16" i="15"/>
  <c r="J16" i="15"/>
  <c r="NA16" i="15"/>
  <c r="MK16" i="15"/>
  <c r="LS16" i="15"/>
  <c r="LD16" i="15"/>
  <c r="KQ16" i="15"/>
  <c r="JZ16" i="15"/>
  <c r="JL16" i="15"/>
  <c r="IZ16" i="15"/>
  <c r="IJ16" i="15"/>
  <c r="HW16" i="15"/>
  <c r="HI16" i="15"/>
  <c r="FT16" i="15"/>
  <c r="FD16" i="15"/>
  <c r="ER16" i="15"/>
  <c r="DO16" i="15"/>
  <c r="DA16" i="15"/>
  <c r="CO16" i="15"/>
  <c r="BY16" i="15"/>
  <c r="BL16" i="15"/>
  <c r="AX16" i="15"/>
  <c r="AH16" i="15"/>
  <c r="V16" i="15"/>
  <c r="I16" i="15"/>
  <c r="MX16" i="15"/>
  <c r="MJ16" i="15"/>
  <c r="LR16" i="15"/>
  <c r="LC16" i="15"/>
  <c r="KN16" i="15"/>
  <c r="JY16" i="15"/>
  <c r="JK16" i="15"/>
  <c r="IX16" i="15"/>
  <c r="IH16" i="15"/>
  <c r="HV16" i="15"/>
  <c r="HH16" i="15"/>
  <c r="FS16" i="15"/>
  <c r="FC16" i="15"/>
  <c r="EP16" i="15"/>
  <c r="DM16" i="15"/>
  <c r="CZ16" i="15"/>
  <c r="CN16" i="15"/>
  <c r="BX16" i="15"/>
  <c r="AW16" i="15"/>
  <c r="AG16" i="15"/>
  <c r="U16" i="15"/>
  <c r="MF16" i="15"/>
  <c r="LB16" i="15"/>
  <c r="JX16" i="15"/>
  <c r="IT16" i="15"/>
  <c r="HU16" i="15"/>
  <c r="FN16" i="15"/>
  <c r="EN16" i="15"/>
  <c r="DL16" i="15"/>
  <c r="CI16" i="15"/>
  <c r="AF16" i="15"/>
  <c r="MC16" i="15"/>
  <c r="LA16" i="15"/>
  <c r="JU16" i="15"/>
  <c r="IS16" i="15"/>
  <c r="HR16" i="15"/>
  <c r="FM16" i="15"/>
  <c r="EM16" i="15"/>
  <c r="DJ16" i="15"/>
  <c r="CH16" i="15"/>
  <c r="AE16" i="15"/>
  <c r="MB16" i="15"/>
  <c r="KU16" i="15"/>
  <c r="JT16" i="15"/>
  <c r="IR16" i="15"/>
  <c r="HO16" i="15"/>
  <c r="FL16" i="15"/>
  <c r="DI16" i="15"/>
  <c r="CG16" i="15"/>
  <c r="BD16" i="15"/>
  <c r="AD16" i="15"/>
  <c r="MA16" i="15"/>
  <c r="KT16" i="15"/>
  <c r="JS16" i="15"/>
  <c r="IP16" i="15"/>
  <c r="HN16" i="15"/>
  <c r="FK16" i="15"/>
  <c r="DH16" i="15"/>
  <c r="CF16" i="15"/>
  <c r="BC16" i="15"/>
  <c r="AC16" i="15"/>
  <c r="LM16" i="15"/>
  <c r="JE16" i="15"/>
  <c r="HB16" i="15"/>
  <c r="EZ16" i="15"/>
  <c r="CS16" i="15"/>
  <c r="AP16" i="15"/>
  <c r="LL16" i="15"/>
  <c r="JC16" i="15"/>
  <c r="GZ16" i="15"/>
  <c r="EW16" i="15"/>
  <c r="CR16" i="15"/>
  <c r="AO16" i="15"/>
  <c r="MQ16" i="15"/>
  <c r="KG16" i="15"/>
  <c r="ID16" i="15"/>
  <c r="DU16" i="15"/>
  <c r="BR16" i="15"/>
  <c r="M16" i="15"/>
  <c r="LQ16" i="15"/>
  <c r="JJ16" i="15"/>
  <c r="HE16" i="15"/>
  <c r="FB16" i="15"/>
  <c r="CY16" i="15"/>
  <c r="AT16" i="15"/>
  <c r="LP16" i="15"/>
  <c r="JI16" i="15"/>
  <c r="HD16" i="15"/>
  <c r="FA16" i="15"/>
  <c r="CX16" i="15"/>
  <c r="AR16" i="15"/>
  <c r="MW16" i="15"/>
  <c r="KJ16" i="15"/>
  <c r="IG16" i="15"/>
  <c r="DY16" i="15"/>
  <c r="BV16" i="15"/>
  <c r="T16" i="15"/>
  <c r="MR16" i="15"/>
  <c r="KH16" i="15"/>
  <c r="IE16" i="15"/>
  <c r="DV16" i="15"/>
  <c r="BS16" i="15"/>
  <c r="N16" i="15"/>
  <c r="MV16" i="15"/>
  <c r="KI16" i="15"/>
  <c r="IF16" i="15"/>
  <c r="DX16" i="15"/>
  <c r="BU16" i="15"/>
  <c r="R16" i="15"/>
  <c r="KR4" i="15"/>
  <c r="GP4" i="15"/>
  <c r="CX4" i="15"/>
  <c r="KA4" i="15"/>
  <c r="FP4" i="15"/>
  <c r="BJ4" i="15"/>
  <c r="MF4" i="15"/>
  <c r="JS4" i="15"/>
  <c r="FK4" i="15"/>
  <c r="BF4" i="15"/>
  <c r="KE4" i="15"/>
  <c r="R4" i="15"/>
  <c r="GR4" i="15"/>
  <c r="BK4" i="15"/>
  <c r="HT4" i="15"/>
  <c r="MR4" i="15"/>
  <c r="BV4" i="15"/>
  <c r="EZ4" i="15"/>
  <c r="ID4" i="15"/>
  <c r="LH4" i="15"/>
  <c r="DI4" i="15"/>
  <c r="GC4" i="15"/>
  <c r="IW4" i="15"/>
  <c r="LQ4" i="15"/>
  <c r="E8" i="15"/>
  <c r="MX7" i="15"/>
  <c r="KL7" i="15"/>
  <c r="HZ7" i="15"/>
  <c r="FN7" i="15"/>
  <c r="DB7" i="15"/>
  <c r="AP7" i="15"/>
  <c r="MD7" i="15"/>
  <c r="JI7" i="15"/>
  <c r="GN7" i="15"/>
  <c r="DS7" i="15"/>
  <c r="FT7" i="15"/>
  <c r="LK7" i="15"/>
  <c r="IF7" i="15"/>
  <c r="DQ7" i="15"/>
  <c r="LI7" i="15"/>
  <c r="HQ7" i="15"/>
  <c r="DW7" i="15"/>
  <c r="AC7" i="15"/>
  <c r="IM7" i="15"/>
  <c r="DK7" i="15"/>
  <c r="JX7" i="15"/>
  <c r="MR7" i="15"/>
  <c r="IW7" i="15"/>
  <c r="FE7" i="15"/>
  <c r="LQ7" i="15"/>
  <c r="HY7" i="15"/>
  <c r="EE7" i="15"/>
  <c r="AK7" i="15"/>
  <c r="IJ7" i="15"/>
  <c r="HI7" i="15"/>
  <c r="W7" i="15"/>
  <c r="IT7" i="15"/>
  <c r="BH7" i="15"/>
  <c r="GU7" i="15"/>
  <c r="KZ7" i="15"/>
  <c r="DN7" i="15"/>
  <c r="GY7" i="15"/>
  <c r="K7" i="15"/>
  <c r="HG7" i="15"/>
  <c r="S7" i="15"/>
  <c r="KN7" i="15"/>
  <c r="GS7" i="15"/>
  <c r="MP7" i="15"/>
  <c r="KD7" i="15"/>
  <c r="HR7" i="15"/>
  <c r="FF7" i="15"/>
  <c r="CT7" i="15"/>
  <c r="AH7" i="15"/>
  <c r="LU7" i="15"/>
  <c r="IZ7" i="15"/>
  <c r="GE7" i="15"/>
  <c r="DI7" i="15"/>
  <c r="AN7" i="15"/>
  <c r="FB7" i="15"/>
  <c r="AD7" i="15"/>
  <c r="LA7" i="15"/>
  <c r="HN7" i="15"/>
  <c r="CG7" i="15"/>
  <c r="KX7" i="15"/>
  <c r="HD7" i="15"/>
  <c r="DL7" i="15"/>
  <c r="Q7" i="15"/>
  <c r="IB7" i="15"/>
  <c r="CK7" i="15"/>
  <c r="JA7" i="15"/>
  <c r="MF7" i="15"/>
  <c r="IL7" i="15"/>
  <c r="ER7" i="15"/>
  <c r="LF7" i="15"/>
  <c r="HL7" i="15"/>
  <c r="DT7" i="15"/>
  <c r="HK7" i="15"/>
  <c r="X7" i="15"/>
  <c r="GJ7" i="15"/>
  <c r="JT7" i="15"/>
  <c r="HU7" i="15"/>
  <c r="AI7" i="15"/>
  <c r="FX7" i="15"/>
  <c r="KC7" i="15"/>
  <c r="CO7" i="15"/>
  <c r="FZ7" i="15"/>
  <c r="CC7" i="15"/>
  <c r="GH7" i="15"/>
  <c r="HV7" i="15"/>
  <c r="DA7" i="15"/>
  <c r="MH7" i="15"/>
  <c r="JV7" i="15"/>
  <c r="HJ7" i="15"/>
  <c r="EX7" i="15"/>
  <c r="CL7" i="15"/>
  <c r="LL7" i="15"/>
  <c r="IQ7" i="15"/>
  <c r="FU7" i="15"/>
  <c r="CZ7" i="15"/>
  <c r="AE7" i="15"/>
  <c r="EA7" i="15"/>
  <c r="L7" i="15"/>
  <c r="KR7" i="15"/>
  <c r="HE7" i="15"/>
  <c r="BE7" i="15"/>
  <c r="KM7" i="15"/>
  <c r="GR7" i="15"/>
  <c r="CX7" i="15"/>
  <c r="MS7" i="15"/>
  <c r="HC7" i="15"/>
  <c r="HP7" i="15"/>
  <c r="LS7" i="15"/>
  <c r="IA7" i="15"/>
  <c r="EF7" i="15"/>
  <c r="AL7" i="15"/>
  <c r="KU7" i="15"/>
  <c r="GZ7" i="15"/>
  <c r="DF7" i="15"/>
  <c r="N7" i="15"/>
  <c r="GK7" i="15"/>
  <c r="MZ7" i="15"/>
  <c r="FM7" i="15"/>
  <c r="KO7" i="15"/>
  <c r="GX7" i="15"/>
  <c r="I7" i="15"/>
  <c r="EY7" i="15"/>
  <c r="JD7" i="15"/>
  <c r="FA7" i="15"/>
  <c r="MW7" i="15"/>
  <c r="FI7" i="15"/>
  <c r="DY7" i="15"/>
  <c r="JO7" i="15"/>
  <c r="KT7" i="15"/>
  <c r="IH7" i="15"/>
  <c r="FV7" i="15"/>
  <c r="DJ7" i="15"/>
  <c r="MM7" i="15"/>
  <c r="JR7" i="15"/>
  <c r="GW7" i="15"/>
  <c r="EB7" i="15"/>
  <c r="BG7" i="15"/>
  <c r="GM7" i="15"/>
  <c r="LT7" i="15"/>
  <c r="IO7" i="15"/>
  <c r="EJ7" i="15"/>
  <c r="LW7" i="15"/>
  <c r="IC7" i="15"/>
  <c r="EI7" i="15"/>
  <c r="AQ7" i="15"/>
  <c r="JL7" i="15"/>
  <c r="DV7" i="15"/>
  <c r="LH7" i="15"/>
  <c r="NC7" i="15"/>
  <c r="JK7" i="15"/>
  <c r="FQ7" i="15"/>
  <c r="ME7" i="15"/>
  <c r="IK7" i="15"/>
  <c r="EQ7" i="15"/>
  <c r="JG7" i="15"/>
  <c r="II7" i="15"/>
  <c r="AT7" i="15"/>
  <c r="JS7" i="15"/>
  <c r="CE7" i="15"/>
  <c r="HT7" i="15"/>
  <c r="LY7" i="15"/>
  <c r="EM7" i="15"/>
  <c r="IU7" i="15"/>
  <c r="AJ7" i="15"/>
  <c r="ID7" i="15"/>
  <c r="AR7" i="15"/>
  <c r="DX7" i="15"/>
  <c r="AF7" i="15"/>
  <c r="AB14" i="15"/>
  <c r="JA14" i="15"/>
  <c r="ME14" i="15"/>
  <c r="GH14" i="15"/>
  <c r="JD14" i="15"/>
  <c r="BL14" i="15"/>
  <c r="FY14" i="15"/>
  <c r="KF14" i="15"/>
  <c r="AS14" i="15"/>
  <c r="EP14" i="15"/>
  <c r="IU14" i="15"/>
  <c r="O14" i="15"/>
  <c r="DF14" i="15"/>
  <c r="HZ14" i="15"/>
  <c r="MN14" i="15"/>
  <c r="CL14" i="15"/>
  <c r="GP14" i="15"/>
  <c r="KZ14" i="15"/>
  <c r="EI14" i="15"/>
  <c r="HM14" i="15"/>
  <c r="LD14" i="15"/>
  <c r="AM14" i="15"/>
  <c r="GV14" i="15"/>
  <c r="KA14" i="15"/>
  <c r="Q14" i="15"/>
  <c r="CK14" i="15"/>
  <c r="IG14" i="15"/>
  <c r="LF14" i="15"/>
  <c r="KW14" i="15"/>
  <c r="HR14" i="15"/>
  <c r="JZ4" i="15"/>
  <c r="FO4" i="15"/>
  <c r="AX4" i="15"/>
  <c r="JT4" i="15"/>
  <c r="FL4" i="15"/>
  <c r="BG4" i="15"/>
  <c r="HP14" i="15"/>
  <c r="KL4" i="15"/>
  <c r="FN4" i="15"/>
  <c r="BH4" i="15"/>
  <c r="BF25" i="15"/>
  <c r="CL25" i="15"/>
  <c r="DJ25" i="15"/>
  <c r="L25" i="15"/>
  <c r="NA25" i="15"/>
  <c r="IE25" i="15"/>
  <c r="BC25" i="15"/>
  <c r="BW25" i="15"/>
  <c r="EQ25" i="15"/>
  <c r="J25" i="15"/>
  <c r="HX25" i="15"/>
  <c r="EI25" i="15"/>
  <c r="KT25" i="15"/>
  <c r="DP25" i="15"/>
  <c r="KA25" i="15"/>
  <c r="CK25" i="15"/>
  <c r="IA25" i="15"/>
  <c r="U25" i="15"/>
  <c r="ES25" i="15"/>
  <c r="CN7" i="15"/>
  <c r="CF7" i="15"/>
  <c r="GI7" i="15"/>
  <c r="JP7" i="15"/>
  <c r="LO7" i="15"/>
  <c r="KE7" i="15"/>
  <c r="LE7" i="15"/>
  <c r="FP7" i="15"/>
  <c r="NB7" i="15"/>
  <c r="GP7" i="15"/>
  <c r="CW7" i="15"/>
  <c r="FG7" i="15"/>
  <c r="JB7" i="15"/>
  <c r="FK7" i="15"/>
  <c r="ML7" i="15"/>
  <c r="JZ7" i="15"/>
  <c r="ET7" i="15"/>
  <c r="KJ7" i="15"/>
  <c r="GL7" i="15"/>
  <c r="LJ7" i="15"/>
  <c r="NE17" i="15"/>
  <c r="MW17" i="15"/>
  <c r="MO17" i="15"/>
  <c r="MG17" i="15"/>
  <c r="LY17" i="15"/>
  <c r="LQ17" i="15"/>
  <c r="LI17" i="15"/>
  <c r="LA17" i="15"/>
  <c r="KS17" i="15"/>
  <c r="KK17" i="15"/>
  <c r="KC17" i="15"/>
  <c r="JU17" i="15"/>
  <c r="JM17" i="15"/>
  <c r="JE17" i="15"/>
  <c r="IW17" i="15"/>
  <c r="IO17" i="15"/>
  <c r="IG17" i="15"/>
  <c r="HY17" i="15"/>
  <c r="HQ17" i="15"/>
  <c r="HI17" i="15"/>
  <c r="GC17" i="15"/>
  <c r="FU17" i="15"/>
  <c r="FM17" i="15"/>
  <c r="FE17" i="15"/>
  <c r="EW17" i="15"/>
  <c r="EG17" i="15"/>
  <c r="DY17" i="15"/>
  <c r="DQ17" i="15"/>
  <c r="DI17" i="15"/>
  <c r="DA17" i="15"/>
  <c r="CS17" i="15"/>
  <c r="CK17" i="15"/>
  <c r="CC17" i="15"/>
  <c r="BU17" i="15"/>
  <c r="BE17" i="15"/>
  <c r="AW17" i="15"/>
  <c r="AO17" i="15"/>
  <c r="AG17" i="15"/>
  <c r="Y17" i="15"/>
  <c r="Q17" i="15"/>
  <c r="I17" i="15"/>
  <c r="MZ17" i="15"/>
  <c r="MQ17" i="15"/>
  <c r="MH17" i="15"/>
  <c r="LX17" i="15"/>
  <c r="LO17" i="15"/>
  <c r="LF17" i="15"/>
  <c r="KW17" i="15"/>
  <c r="KN17" i="15"/>
  <c r="KE17" i="15"/>
  <c r="JV17" i="15"/>
  <c r="JL17" i="15"/>
  <c r="JC17" i="15"/>
  <c r="IT17" i="15"/>
  <c r="IK17" i="15"/>
  <c r="IB17" i="15"/>
  <c r="HS17" i="15"/>
  <c r="HJ17" i="15"/>
  <c r="FY17" i="15"/>
  <c r="FP17" i="15"/>
  <c r="FG17" i="15"/>
  <c r="EX17" i="15"/>
  <c r="EE17" i="15"/>
  <c r="DV17" i="15"/>
  <c r="DM17" i="15"/>
  <c r="DD17" i="15"/>
  <c r="CU17" i="15"/>
  <c r="CL17" i="15"/>
  <c r="CB17" i="15"/>
  <c r="BS17" i="15"/>
  <c r="BJ17" i="15"/>
  <c r="BA17" i="15"/>
  <c r="AR17" i="15"/>
  <c r="AI17" i="15"/>
  <c r="Z17" i="15"/>
  <c r="P17" i="15"/>
  <c r="NA17" i="15"/>
  <c r="MP17" i="15"/>
  <c r="ME17" i="15"/>
  <c r="LU17" i="15"/>
  <c r="LK17" i="15"/>
  <c r="KZ17" i="15"/>
  <c r="KP17" i="15"/>
  <c r="KF17" i="15"/>
  <c r="JT17" i="15"/>
  <c r="JJ17" i="15"/>
  <c r="IZ17" i="15"/>
  <c r="IP17" i="15"/>
  <c r="IE17" i="15"/>
  <c r="HU17" i="15"/>
  <c r="HK17" i="15"/>
  <c r="GE17" i="15"/>
  <c r="FT17" i="15"/>
  <c r="FJ17" i="15"/>
  <c r="EZ17" i="15"/>
  <c r="ED17" i="15"/>
  <c r="DT17" i="15"/>
  <c r="DJ17" i="15"/>
  <c r="CY17" i="15"/>
  <c r="CO17" i="15"/>
  <c r="CE17" i="15"/>
  <c r="BT17" i="15"/>
  <c r="BI17" i="15"/>
  <c r="AY17" i="15"/>
  <c r="AN17" i="15"/>
  <c r="AD17" i="15"/>
  <c r="T17" i="15"/>
  <c r="J17" i="15"/>
  <c r="MY17" i="15"/>
  <c r="MM17" i="15"/>
  <c r="MB17" i="15"/>
  <c r="LP17" i="15"/>
  <c r="LD17" i="15"/>
  <c r="KR17" i="15"/>
  <c r="KG17" i="15"/>
  <c r="JS17" i="15"/>
  <c r="JH17" i="15"/>
  <c r="IV17" i="15"/>
  <c r="IJ17" i="15"/>
  <c r="HX17" i="15"/>
  <c r="HM17" i="15"/>
  <c r="GB17" i="15"/>
  <c r="FQ17" i="15"/>
  <c r="FD17" i="15"/>
  <c r="EH17" i="15"/>
  <c r="DU17" i="15"/>
  <c r="DH17" i="15"/>
  <c r="CW17" i="15"/>
  <c r="CJ17" i="15"/>
  <c r="BY17" i="15"/>
  <c r="BB17" i="15"/>
  <c r="AP17" i="15"/>
  <c r="AC17" i="15"/>
  <c r="R17" i="15"/>
  <c r="MX17" i="15"/>
  <c r="ML17" i="15"/>
  <c r="MA17" i="15"/>
  <c r="LN17" i="15"/>
  <c r="LC17" i="15"/>
  <c r="KQ17" i="15"/>
  <c r="KD17" i="15"/>
  <c r="JR17" i="15"/>
  <c r="JG17" i="15"/>
  <c r="IU17" i="15"/>
  <c r="II17" i="15"/>
  <c r="HW17" i="15"/>
  <c r="HL17" i="15"/>
  <c r="GA17" i="15"/>
  <c r="FO17" i="15"/>
  <c r="FC17" i="15"/>
  <c r="EF17" i="15"/>
  <c r="DS17" i="15"/>
  <c r="DG17" i="15"/>
  <c r="CV17" i="15"/>
  <c r="CI17" i="15"/>
  <c r="BX17" i="15"/>
  <c r="AZ17" i="15"/>
  <c r="AM17" i="15"/>
  <c r="AB17" i="15"/>
  <c r="O17" i="15"/>
  <c r="MR17" i="15"/>
  <c r="LZ17" i="15"/>
  <c r="LJ17" i="15"/>
  <c r="KU17" i="15"/>
  <c r="KB17" i="15"/>
  <c r="JO17" i="15"/>
  <c r="IY17" i="15"/>
  <c r="IH17" i="15"/>
  <c r="HR17" i="15"/>
  <c r="FW17" i="15"/>
  <c r="FH17" i="15"/>
  <c r="EA17" i="15"/>
  <c r="DL17" i="15"/>
  <c r="CT17" i="15"/>
  <c r="CF17" i="15"/>
  <c r="BP17" i="15"/>
  <c r="AX17" i="15"/>
  <c r="AJ17" i="15"/>
  <c r="U17" i="15"/>
  <c r="ND17" i="15"/>
  <c r="MN17" i="15"/>
  <c r="LW17" i="15"/>
  <c r="LH17" i="15"/>
  <c r="KT17" i="15"/>
  <c r="KA17" i="15"/>
  <c r="JN17" i="15"/>
  <c r="IX17" i="15"/>
  <c r="IF17" i="15"/>
  <c r="HP17" i="15"/>
  <c r="FV17" i="15"/>
  <c r="FF17" i="15"/>
  <c r="DZ17" i="15"/>
  <c r="DK17" i="15"/>
  <c r="CR17" i="15"/>
  <c r="CD17" i="15"/>
  <c r="AV17" i="15"/>
  <c r="AH17" i="15"/>
  <c r="S17" i="15"/>
  <c r="NC17" i="15"/>
  <c r="MK17" i="15"/>
  <c r="LV17" i="15"/>
  <c r="LG17" i="15"/>
  <c r="KO17" i="15"/>
  <c r="JZ17" i="15"/>
  <c r="JK17" i="15"/>
  <c r="IS17" i="15"/>
  <c r="ID17" i="15"/>
  <c r="HO17" i="15"/>
  <c r="FS17" i="15"/>
  <c r="FB17" i="15"/>
  <c r="DX17" i="15"/>
  <c r="DF17" i="15"/>
  <c r="CQ17" i="15"/>
  <c r="CA17" i="15"/>
  <c r="BK17" i="15"/>
  <c r="AU17" i="15"/>
  <c r="AF17" i="15"/>
  <c r="N17" i="15"/>
  <c r="NB17" i="15"/>
  <c r="MJ17" i="15"/>
  <c r="LT17" i="15"/>
  <c r="LE17" i="15"/>
  <c r="KM17" i="15"/>
  <c r="JY17" i="15"/>
  <c r="JI17" i="15"/>
  <c r="IR17" i="15"/>
  <c r="IC17" i="15"/>
  <c r="HN17" i="15"/>
  <c r="FR17" i="15"/>
  <c r="FA17" i="15"/>
  <c r="EK17" i="15"/>
  <c r="DW17" i="15"/>
  <c r="DE17" i="15"/>
  <c r="CP17" i="15"/>
  <c r="BZ17" i="15"/>
  <c r="BH17" i="15"/>
  <c r="AT17" i="15"/>
  <c r="AE17" i="15"/>
  <c r="M17" i="15"/>
  <c r="MV17" i="15"/>
  <c r="LS17" i="15"/>
  <c r="KL17" i="15"/>
  <c r="JF17" i="15"/>
  <c r="IA17" i="15"/>
  <c r="FN17" i="15"/>
  <c r="EJ17" i="15"/>
  <c r="DC17" i="15"/>
  <c r="BW17" i="15"/>
  <c r="AS17" i="15"/>
  <c r="L17" i="15"/>
  <c r="MU17" i="15"/>
  <c r="LR17" i="15"/>
  <c r="KJ17" i="15"/>
  <c r="JD17" i="15"/>
  <c r="HZ17" i="15"/>
  <c r="GT17" i="15"/>
  <c r="FL17" i="15"/>
  <c r="EI17" i="15"/>
  <c r="DB17" i="15"/>
  <c r="BV17" i="15"/>
  <c r="AQ17" i="15"/>
  <c r="K17" i="15"/>
  <c r="MT17" i="15"/>
  <c r="LM17" i="15"/>
  <c r="KI17" i="15"/>
  <c r="JB17" i="15"/>
  <c r="HV17" i="15"/>
  <c r="FK17" i="15"/>
  <c r="EC17" i="15"/>
  <c r="CZ17" i="15"/>
  <c r="BR17" i="15"/>
  <c r="AL17" i="15"/>
  <c r="MS17" i="15"/>
  <c r="LL17" i="15"/>
  <c r="KH17" i="15"/>
  <c r="JA17" i="15"/>
  <c r="HT17" i="15"/>
  <c r="FI17" i="15"/>
  <c r="EB17" i="15"/>
  <c r="CX17" i="15"/>
  <c r="BQ17" i="15"/>
  <c r="AK17" i="15"/>
  <c r="MC17" i="15"/>
  <c r="JP17" i="15"/>
  <c r="CG17" i="15"/>
  <c r="V17" i="15"/>
  <c r="LB17" i="15"/>
  <c r="IQ17" i="15"/>
  <c r="GF17" i="15"/>
  <c r="DR17" i="15"/>
  <c r="BG17" i="15"/>
  <c r="MI17" i="15"/>
  <c r="JX17" i="15"/>
  <c r="EY17" i="15"/>
  <c r="CN17" i="15"/>
  <c r="AA17" i="15"/>
  <c r="MF17" i="15"/>
  <c r="JW17" i="15"/>
  <c r="EV17" i="15"/>
  <c r="CM17" i="15"/>
  <c r="X17" i="15"/>
  <c r="MD17" i="15"/>
  <c r="JQ17" i="15"/>
  <c r="CH17" i="15"/>
  <c r="W17" i="15"/>
  <c r="KY17" i="15"/>
  <c r="IN17" i="15"/>
  <c r="GD17" i="15"/>
  <c r="DP17" i="15"/>
  <c r="BF17" i="15"/>
  <c r="KV17" i="15"/>
  <c r="IL17" i="15"/>
  <c r="FX17" i="15"/>
  <c r="DN17" i="15"/>
  <c r="BC17" i="15"/>
  <c r="KX17" i="15"/>
  <c r="IM17" i="15"/>
  <c r="FZ17" i="15"/>
  <c r="DO17" i="15"/>
  <c r="BD17" i="15"/>
  <c r="DJ4" i="15"/>
  <c r="BX4" i="15"/>
  <c r="JV4" i="15"/>
  <c r="GI4" i="15"/>
  <c r="EQ4" i="15"/>
  <c r="CS4" i="15"/>
  <c r="E26" i="15"/>
  <c r="IS25" i="15"/>
  <c r="GG25" i="15"/>
  <c r="DU25" i="15"/>
  <c r="BI25" i="15"/>
  <c r="MP25" i="15"/>
  <c r="JU25" i="15"/>
  <c r="GZ25" i="15"/>
  <c r="EE25" i="15"/>
  <c r="BJ25" i="15"/>
  <c r="MA25" i="15"/>
  <c r="IV25" i="15"/>
  <c r="FP25" i="15"/>
  <c r="CJ25" i="15"/>
  <c r="MU25" i="15"/>
  <c r="JO25" i="15"/>
  <c r="GJ25" i="15"/>
  <c r="DD25" i="15"/>
  <c r="X25" i="15"/>
  <c r="JR25" i="15"/>
  <c r="FJ25" i="15"/>
  <c r="BB25" i="15"/>
  <c r="GI25" i="15"/>
  <c r="CC25" i="15"/>
  <c r="LR25" i="15"/>
  <c r="DA25" i="15"/>
  <c r="NE25" i="15"/>
  <c r="IX25" i="15"/>
  <c r="EP25" i="15"/>
  <c r="AG25" i="15"/>
  <c r="GM25" i="15"/>
  <c r="CY25" i="15"/>
  <c r="IF25" i="15"/>
  <c r="R25" i="15"/>
  <c r="EY25" i="15"/>
  <c r="IR25" i="15"/>
  <c r="GN25" i="15"/>
  <c r="DT25" i="15"/>
  <c r="BH25" i="15"/>
  <c r="HA25" i="15"/>
  <c r="BG25" i="15"/>
  <c r="JD25" i="15"/>
  <c r="MY25" i="15"/>
  <c r="KW25" i="15"/>
  <c r="IK25" i="15"/>
  <c r="FY25" i="15"/>
  <c r="DM25" i="15"/>
  <c r="BA25" i="15"/>
  <c r="MG25" i="15"/>
  <c r="JL25" i="15"/>
  <c r="GQ25" i="15"/>
  <c r="DV25" i="15"/>
  <c r="AZ25" i="15"/>
  <c r="LQ25" i="15"/>
  <c r="IL25" i="15"/>
  <c r="FE25" i="15"/>
  <c r="BZ25" i="15"/>
  <c r="MJ25" i="15"/>
  <c r="JE25" i="15"/>
  <c r="FZ25" i="15"/>
  <c r="N25" i="15"/>
  <c r="JB25" i="15"/>
  <c r="EV25" i="15"/>
  <c r="AN25" i="15"/>
  <c r="KC25" i="15"/>
  <c r="FU25" i="15"/>
  <c r="BM25" i="15"/>
  <c r="GV25" i="15"/>
  <c r="CN25" i="15"/>
  <c r="MQ25" i="15"/>
  <c r="IH25" i="15"/>
  <c r="EB25" i="15"/>
  <c r="T25" i="15"/>
  <c r="FK25" i="15"/>
  <c r="BV25" i="15"/>
  <c r="HC25" i="15"/>
  <c r="MM25" i="15"/>
  <c r="DW25" i="15"/>
  <c r="GP25" i="15"/>
  <c r="EL25" i="15"/>
  <c r="NB25" i="15"/>
  <c r="IC25" i="15"/>
  <c r="FQ25" i="15"/>
  <c r="DE25" i="15"/>
  <c r="AS25" i="15"/>
  <c r="LX25" i="15"/>
  <c r="JC25" i="15"/>
  <c r="GH25" i="15"/>
  <c r="DL25" i="15"/>
  <c r="AQ25" i="15"/>
  <c r="HZ25" i="15"/>
  <c r="EU25" i="15"/>
  <c r="BO25" i="15"/>
  <c r="LZ25" i="15"/>
  <c r="IU25" i="15"/>
  <c r="FN25" i="15"/>
  <c r="CI25" i="15"/>
  <c r="MW25" i="15"/>
  <c r="IO25" i="15"/>
  <c r="EG25" i="15"/>
  <c r="AA25" i="15"/>
  <c r="JN25" i="15"/>
  <c r="FH25" i="15"/>
  <c r="AY25" i="15"/>
  <c r="GF25" i="15"/>
  <c r="CA25" i="15"/>
  <c r="MD25" i="15"/>
  <c r="HV25" i="15"/>
  <c r="DN25" i="15"/>
  <c r="MX25" i="15"/>
  <c r="EH25" i="15"/>
  <c r="JJ25" i="15"/>
  <c r="AV25" i="15"/>
  <c r="GC25" i="15"/>
  <c r="CV25" i="15"/>
  <c r="EM25" i="15"/>
  <c r="CF25" i="15"/>
  <c r="JA25" i="15"/>
  <c r="GO25" i="15"/>
  <c r="EC25" i="15"/>
  <c r="BQ25" i="15"/>
  <c r="MZ25" i="15"/>
  <c r="KD25" i="15"/>
  <c r="HI25" i="15"/>
  <c r="EN25" i="15"/>
  <c r="BS25" i="15"/>
  <c r="ML25" i="15"/>
  <c r="JF25" i="15"/>
  <c r="GA25" i="15"/>
  <c r="CU25" i="15"/>
  <c r="O25" i="15"/>
  <c r="JZ25" i="15"/>
  <c r="GT25" i="15"/>
  <c r="DO25" i="15"/>
  <c r="AI25" i="15"/>
  <c r="KE25" i="15"/>
  <c r="FV25" i="15"/>
  <c r="BP25" i="15"/>
  <c r="GX25" i="15"/>
  <c r="CP25" i="15"/>
  <c r="ME25" i="15"/>
  <c r="HW25" i="15"/>
  <c r="DQ25" i="15"/>
  <c r="I25" i="15"/>
  <c r="JK25" i="15"/>
  <c r="FC25" i="15"/>
  <c r="AW25" i="15"/>
  <c r="MO25" i="15"/>
  <c r="EA25" i="15"/>
  <c r="JH25" i="15"/>
  <c r="AR25" i="15"/>
  <c r="GB25" i="15"/>
  <c r="KY25" i="15"/>
  <c r="IQ25" i="15"/>
  <c r="NC19" i="15"/>
  <c r="MU19" i="15"/>
  <c r="MM19" i="15"/>
  <c r="ME19" i="15"/>
  <c r="LW19" i="15"/>
  <c r="LO19" i="15"/>
  <c r="LG19" i="15"/>
  <c r="KY19" i="15"/>
  <c r="KQ19" i="15"/>
  <c r="KI19" i="15"/>
  <c r="KA19" i="15"/>
  <c r="JS19" i="15"/>
  <c r="JK19" i="15"/>
  <c r="JC19" i="15"/>
  <c r="IU19" i="15"/>
  <c r="IM19" i="15"/>
  <c r="GY19" i="15"/>
  <c r="GQ19" i="15"/>
  <c r="GI19" i="15"/>
  <c r="GA19" i="15"/>
  <c r="FS19" i="15"/>
  <c r="FC19" i="15"/>
  <c r="EU19" i="15"/>
  <c r="EM19" i="15"/>
  <c r="EE19" i="15"/>
  <c r="DW19" i="15"/>
  <c r="DO19" i="15"/>
  <c r="DG19" i="15"/>
  <c r="CY19" i="15"/>
  <c r="CQ19" i="15"/>
  <c r="CI19" i="15"/>
  <c r="CA19" i="15"/>
  <c r="BK19" i="15"/>
  <c r="BC19" i="15"/>
  <c r="AU19" i="15"/>
  <c r="AM19" i="15"/>
  <c r="AE19" i="15"/>
  <c r="W19" i="15"/>
  <c r="O19" i="15"/>
  <c r="NA19" i="15"/>
  <c r="MR19" i="15"/>
  <c r="MI19" i="15"/>
  <c r="LZ19" i="15"/>
  <c r="LQ19" i="15"/>
  <c r="LH19" i="15"/>
  <c r="KX19" i="15"/>
  <c r="KO19" i="15"/>
  <c r="KF19" i="15"/>
  <c r="JW19" i="15"/>
  <c r="JN19" i="15"/>
  <c r="JE19" i="15"/>
  <c r="IV19" i="15"/>
  <c r="IL19" i="15"/>
  <c r="HT19" i="15"/>
  <c r="HB19" i="15"/>
  <c r="GS19" i="15"/>
  <c r="GJ19" i="15"/>
  <c r="FZ19" i="15"/>
  <c r="FQ19" i="15"/>
  <c r="EY19" i="15"/>
  <c r="EP19" i="15"/>
  <c r="EG19" i="15"/>
  <c r="DX19" i="15"/>
  <c r="DN19" i="15"/>
  <c r="DE19" i="15"/>
  <c r="CV19" i="15"/>
  <c r="CM19" i="15"/>
  <c r="CD19" i="15"/>
  <c r="BL19" i="15"/>
  <c r="BB19" i="15"/>
  <c r="AS19" i="15"/>
  <c r="AJ19" i="15"/>
  <c r="AA19" i="15"/>
  <c r="R19" i="15"/>
  <c r="I19" i="15"/>
  <c r="NB19" i="15"/>
  <c r="MQ19" i="15"/>
  <c r="MG19" i="15"/>
  <c r="LV19" i="15"/>
  <c r="LL19" i="15"/>
  <c r="LB19" i="15"/>
  <c r="KR19" i="15"/>
  <c r="KG19" i="15"/>
  <c r="JV19" i="15"/>
  <c r="JL19" i="15"/>
  <c r="JA19" i="15"/>
  <c r="IQ19" i="15"/>
  <c r="HV19" i="15"/>
  <c r="HA19" i="15"/>
  <c r="GP19" i="15"/>
  <c r="GF19" i="15"/>
  <c r="FV19" i="15"/>
  <c r="FA19" i="15"/>
  <c r="EQ19" i="15"/>
  <c r="EF19" i="15"/>
  <c r="DU19" i="15"/>
  <c r="DK19" i="15"/>
  <c r="DA19" i="15"/>
  <c r="CP19" i="15"/>
  <c r="CF19" i="15"/>
  <c r="BJ19" i="15"/>
  <c r="AZ19" i="15"/>
  <c r="AP19" i="15"/>
  <c r="AF19" i="15"/>
  <c r="U19" i="15"/>
  <c r="K19" i="15"/>
  <c r="MZ19" i="15"/>
  <c r="MP19" i="15"/>
  <c r="MF19" i="15"/>
  <c r="LU19" i="15"/>
  <c r="LK19" i="15"/>
  <c r="LA19" i="15"/>
  <c r="KP19" i="15"/>
  <c r="KE19" i="15"/>
  <c r="JU19" i="15"/>
  <c r="JJ19" i="15"/>
  <c r="IZ19" i="15"/>
  <c r="IP19" i="15"/>
  <c r="HU19" i="15"/>
  <c r="GZ19" i="15"/>
  <c r="GO19" i="15"/>
  <c r="GE19" i="15"/>
  <c r="FU19" i="15"/>
  <c r="EZ19" i="15"/>
  <c r="EO19" i="15"/>
  <c r="ED19" i="15"/>
  <c r="DT19" i="15"/>
  <c r="DJ19" i="15"/>
  <c r="CZ19" i="15"/>
  <c r="CO19" i="15"/>
  <c r="CE19" i="15"/>
  <c r="BI19" i="15"/>
  <c r="AY19" i="15"/>
  <c r="AO19" i="15"/>
  <c r="AD19" i="15"/>
  <c r="T19" i="15"/>
  <c r="J19" i="15"/>
  <c r="MX19" i="15"/>
  <c r="MK19" i="15"/>
  <c r="LX19" i="15"/>
  <c r="LI19" i="15"/>
  <c r="KU19" i="15"/>
  <c r="KH19" i="15"/>
  <c r="JR19" i="15"/>
  <c r="JF19" i="15"/>
  <c r="IR19" i="15"/>
  <c r="HC19" i="15"/>
  <c r="GM19" i="15"/>
  <c r="FY19" i="15"/>
  <c r="EW19" i="15"/>
  <c r="EJ19" i="15"/>
  <c r="DV19" i="15"/>
  <c r="DH19" i="15"/>
  <c r="CT19" i="15"/>
  <c r="CG19" i="15"/>
  <c r="BQ19" i="15"/>
  <c r="BE19" i="15"/>
  <c r="AQ19" i="15"/>
  <c r="AB19" i="15"/>
  <c r="N19" i="15"/>
  <c r="MW19" i="15"/>
  <c r="MJ19" i="15"/>
  <c r="LT19" i="15"/>
  <c r="LF19" i="15"/>
  <c r="KT19" i="15"/>
  <c r="KD19" i="15"/>
  <c r="JQ19" i="15"/>
  <c r="JD19" i="15"/>
  <c r="IO19" i="15"/>
  <c r="GX19" i="15"/>
  <c r="GL19" i="15"/>
  <c r="FX19" i="15"/>
  <c r="EV19" i="15"/>
  <c r="EI19" i="15"/>
  <c r="DS19" i="15"/>
  <c r="DF19" i="15"/>
  <c r="CS19" i="15"/>
  <c r="CC19" i="15"/>
  <c r="BP19" i="15"/>
  <c r="BD19" i="15"/>
  <c r="AN19" i="15"/>
  <c r="Z19" i="15"/>
  <c r="M19" i="15"/>
  <c r="MV19" i="15"/>
  <c r="MH19" i="15"/>
  <c r="LS19" i="15"/>
  <c r="LE19" i="15"/>
  <c r="KS19" i="15"/>
  <c r="KC19" i="15"/>
  <c r="JP19" i="15"/>
  <c r="JB19" i="15"/>
  <c r="IN19" i="15"/>
  <c r="GW19" i="15"/>
  <c r="GK19" i="15"/>
  <c r="FW19" i="15"/>
  <c r="ET19" i="15"/>
  <c r="EH19" i="15"/>
  <c r="DR19" i="15"/>
  <c r="DD19" i="15"/>
  <c r="CR19" i="15"/>
  <c r="CB19" i="15"/>
  <c r="BO19" i="15"/>
  <c r="BA19" i="15"/>
  <c r="AL19" i="15"/>
  <c r="Y19" i="15"/>
  <c r="L19" i="15"/>
  <c r="MT19" i="15"/>
  <c r="MD19" i="15"/>
  <c r="LR19" i="15"/>
  <c r="LD19" i="15"/>
  <c r="KN19" i="15"/>
  <c r="KB19" i="15"/>
  <c r="JO19" i="15"/>
  <c r="IY19" i="15"/>
  <c r="IK19" i="15"/>
  <c r="GV19" i="15"/>
  <c r="GH19" i="15"/>
  <c r="FT19" i="15"/>
  <c r="ES19" i="15"/>
  <c r="EC19" i="15"/>
  <c r="DQ19" i="15"/>
  <c r="DC19" i="15"/>
  <c r="CN19" i="15"/>
  <c r="BZ19" i="15"/>
  <c r="BN19" i="15"/>
  <c r="AX19" i="15"/>
  <c r="AK19" i="15"/>
  <c r="X19" i="15"/>
  <c r="ND19" i="15"/>
  <c r="MA19" i="15"/>
  <c r="KW19" i="15"/>
  <c r="JX19" i="15"/>
  <c r="IT19" i="15"/>
  <c r="GR19" i="15"/>
  <c r="FO19" i="15"/>
  <c r="EL19" i="15"/>
  <c r="DL19" i="15"/>
  <c r="CJ19" i="15"/>
  <c r="BG19" i="15"/>
  <c r="AG19" i="15"/>
  <c r="MY19" i="15"/>
  <c r="LY19" i="15"/>
  <c r="KV19" i="15"/>
  <c r="JT19" i="15"/>
  <c r="IS19" i="15"/>
  <c r="GN19" i="15"/>
  <c r="EK19" i="15"/>
  <c r="DI19" i="15"/>
  <c r="CH19" i="15"/>
  <c r="BF19" i="15"/>
  <c r="AC19" i="15"/>
  <c r="MS19" i="15"/>
  <c r="LP19" i="15"/>
  <c r="KM19" i="15"/>
  <c r="JM19" i="15"/>
  <c r="GG19" i="15"/>
  <c r="EB19" i="15"/>
  <c r="DB19" i="15"/>
  <c r="BY19" i="15"/>
  <c r="AW19" i="15"/>
  <c r="V19" i="15"/>
  <c r="MO19" i="15"/>
  <c r="LN19" i="15"/>
  <c r="KL19" i="15"/>
  <c r="JI19" i="15"/>
  <c r="HF19" i="15"/>
  <c r="GD19" i="15"/>
  <c r="FD19" i="15"/>
  <c r="EA19" i="15"/>
  <c r="CX19" i="15"/>
  <c r="BX19" i="15"/>
  <c r="AV19" i="15"/>
  <c r="S19" i="15"/>
  <c r="LM19" i="15"/>
  <c r="JH19" i="15"/>
  <c r="HE19" i="15"/>
  <c r="FB19" i="15"/>
  <c r="CW19" i="15"/>
  <c r="AT19" i="15"/>
  <c r="LJ19" i="15"/>
  <c r="JG19" i="15"/>
  <c r="HD19" i="15"/>
  <c r="EX19" i="15"/>
  <c r="CU19" i="15"/>
  <c r="AR19" i="15"/>
  <c r="LC19" i="15"/>
  <c r="IX19" i="15"/>
  <c r="GU19" i="15"/>
  <c r="ER19" i="15"/>
  <c r="CL19" i="15"/>
  <c r="AI19" i="15"/>
  <c r="NE19" i="15"/>
  <c r="KZ19" i="15"/>
  <c r="IW19" i="15"/>
  <c r="GT19" i="15"/>
  <c r="EN19" i="15"/>
  <c r="CK19" i="15"/>
  <c r="AH19" i="15"/>
  <c r="MB19" i="15"/>
  <c r="DM19" i="15"/>
  <c r="KK19" i="15"/>
  <c r="GC19" i="15"/>
  <c r="BW19" i="15"/>
  <c r="MN19" i="15"/>
  <c r="DZ19" i="15"/>
  <c r="Q19" i="15"/>
  <c r="ML19" i="15"/>
  <c r="DY19" i="15"/>
  <c r="P19" i="15"/>
  <c r="MC19" i="15"/>
  <c r="DP19" i="15"/>
  <c r="KJ19" i="15"/>
  <c r="GB19" i="15"/>
  <c r="BR19" i="15"/>
  <c r="JY19" i="15"/>
  <c r="FP19" i="15"/>
  <c r="BH19" i="15"/>
  <c r="JZ19" i="15"/>
  <c r="FR19" i="15"/>
  <c r="BM19" i="15"/>
  <c r="KB4" i="15"/>
  <c r="GE4" i="15"/>
  <c r="CJ4" i="15"/>
  <c r="JK4" i="15"/>
  <c r="FD4" i="15"/>
  <c r="AY4" i="15"/>
  <c r="JG4" i="15"/>
  <c r="EX4" i="15"/>
  <c r="AR4" i="15"/>
  <c r="KN4" i="15"/>
  <c r="HK4" i="15"/>
  <c r="CV4" i="15"/>
  <c r="IC4" i="15"/>
  <c r="NA4" i="15"/>
  <c r="CE4" i="15"/>
  <c r="FI4" i="15"/>
  <c r="IM4" i="15"/>
  <c r="LR4" i="15"/>
  <c r="AW4" i="15"/>
  <c r="DQ4" i="15"/>
  <c r="GK4" i="15"/>
  <c r="JE4" i="15"/>
  <c r="LY4" i="15"/>
  <c r="KP14" i="15"/>
  <c r="NC6" i="15"/>
  <c r="MU6" i="15"/>
  <c r="MM6" i="15"/>
  <c r="ME6" i="15"/>
  <c r="LW6" i="15"/>
  <c r="LO6" i="15"/>
  <c r="LG6" i="15"/>
  <c r="KY6" i="15"/>
  <c r="KQ6" i="15"/>
  <c r="KI6" i="15"/>
  <c r="KA6" i="15"/>
  <c r="JS6" i="15"/>
  <c r="JK6" i="15"/>
  <c r="JC6" i="15"/>
  <c r="IU6" i="15"/>
  <c r="IM6" i="15"/>
  <c r="IE6" i="15"/>
  <c r="HW6" i="15"/>
  <c r="HO6" i="15"/>
  <c r="HG6" i="15"/>
  <c r="GY6" i="15"/>
  <c r="GQ6" i="15"/>
  <c r="GI6" i="15"/>
  <c r="GA6" i="15"/>
  <c r="FS6" i="15"/>
  <c r="FK6" i="15"/>
  <c r="FC6" i="15"/>
  <c r="EU6" i="15"/>
  <c r="EM6" i="15"/>
  <c r="EE6" i="15"/>
  <c r="DW6" i="15"/>
  <c r="DO6" i="15"/>
  <c r="DG6" i="15"/>
  <c r="CY6" i="15"/>
  <c r="CQ6" i="15"/>
  <c r="CI6" i="15"/>
  <c r="CA6" i="15"/>
  <c r="BS6" i="15"/>
  <c r="AU6" i="15"/>
  <c r="AE6" i="15"/>
  <c r="O6" i="15"/>
  <c r="NE6" i="15"/>
  <c r="MV6" i="15"/>
  <c r="ML6" i="15"/>
  <c r="MC6" i="15"/>
  <c r="LT6" i="15"/>
  <c r="LK6" i="15"/>
  <c r="LB6" i="15"/>
  <c r="KS6" i="15"/>
  <c r="KJ6" i="15"/>
  <c r="JZ6" i="15"/>
  <c r="JQ6" i="15"/>
  <c r="JH6" i="15"/>
  <c r="IY6" i="15"/>
  <c r="IP6" i="15"/>
  <c r="IG6" i="15"/>
  <c r="HX6" i="15"/>
  <c r="HN6" i="15"/>
  <c r="HE6" i="15"/>
  <c r="GV6" i="15"/>
  <c r="GM6" i="15"/>
  <c r="GD6" i="15"/>
  <c r="FU6" i="15"/>
  <c r="FL6" i="15"/>
  <c r="FB6" i="15"/>
  <c r="ES6" i="15"/>
  <c r="EJ6" i="15"/>
  <c r="EA6" i="15"/>
  <c r="DR6" i="15"/>
  <c r="DI6" i="15"/>
  <c r="CZ6" i="15"/>
  <c r="CP6" i="15"/>
  <c r="CG6" i="15"/>
  <c r="BX6" i="15"/>
  <c r="BO6" i="15"/>
  <c r="AD6" i="15"/>
  <c r="L6" i="15"/>
  <c r="MT6" i="15"/>
  <c r="MB6" i="15"/>
  <c r="LA6" i="15"/>
  <c r="KH6" i="15"/>
  <c r="JP6" i="15"/>
  <c r="IX6" i="15"/>
  <c r="IF6" i="15"/>
  <c r="HM6" i="15"/>
  <c r="GU6" i="15"/>
  <c r="GL6" i="15"/>
  <c r="FT6" i="15"/>
  <c r="FJ6" i="15"/>
  <c r="ER6" i="15"/>
  <c r="EI6" i="15"/>
  <c r="DQ6" i="15"/>
  <c r="DH6" i="15"/>
  <c r="CO6" i="15"/>
  <c r="BW6" i="15"/>
  <c r="T6" i="15"/>
  <c r="K6" i="15"/>
  <c r="ND6" i="15"/>
  <c r="MK6" i="15"/>
  <c r="LS6" i="15"/>
  <c r="LJ6" i="15"/>
  <c r="KR6" i="15"/>
  <c r="JY6" i="15"/>
  <c r="JG6" i="15"/>
  <c r="IO6" i="15"/>
  <c r="HV6" i="15"/>
  <c r="HD6" i="15"/>
  <c r="GC6" i="15"/>
  <c r="FA6" i="15"/>
  <c r="DZ6" i="15"/>
  <c r="CX6" i="15"/>
  <c r="CF6" i="15"/>
  <c r="BN6" i="15"/>
  <c r="AC6" i="15"/>
  <c r="MS6" i="15"/>
  <c r="MH6" i="15"/>
  <c r="LV6" i="15"/>
  <c r="LI6" i="15"/>
  <c r="KW6" i="15"/>
  <c r="KL6" i="15"/>
  <c r="JX6" i="15"/>
  <c r="JM6" i="15"/>
  <c r="JA6" i="15"/>
  <c r="IN6" i="15"/>
  <c r="IB6" i="15"/>
  <c r="HQ6" i="15"/>
  <c r="HC6" i="15"/>
  <c r="GR6" i="15"/>
  <c r="GF6" i="15"/>
  <c r="FR6" i="15"/>
  <c r="FG6" i="15"/>
  <c r="EV6" i="15"/>
  <c r="EH6" i="15"/>
  <c r="DV6" i="15"/>
  <c r="DK6" i="15"/>
  <c r="CW6" i="15"/>
  <c r="CL6" i="15"/>
  <c r="BZ6" i="15"/>
  <c r="BM6" i="15"/>
  <c r="AB6" i="15"/>
  <c r="Q6" i="15"/>
  <c r="MR6" i="15"/>
  <c r="MG6" i="15"/>
  <c r="LU6" i="15"/>
  <c r="LH6" i="15"/>
  <c r="KV6" i="15"/>
  <c r="KK6" i="15"/>
  <c r="JL6" i="15"/>
  <c r="IZ6" i="15"/>
  <c r="IL6" i="15"/>
  <c r="IA6" i="15"/>
  <c r="HB6" i="15"/>
  <c r="GP6" i="15"/>
  <c r="FQ6" i="15"/>
  <c r="FF6" i="15"/>
  <c r="ET6" i="15"/>
  <c r="DU6" i="15"/>
  <c r="DJ6" i="15"/>
  <c r="CV6" i="15"/>
  <c r="BY6" i="15"/>
  <c r="AA6" i="15"/>
  <c r="JW6" i="15"/>
  <c r="HP6" i="15"/>
  <c r="GE6" i="15"/>
  <c r="EG6" i="15"/>
  <c r="CK6" i="15"/>
  <c r="P6" i="15"/>
  <c r="NB6" i="15"/>
  <c r="MQ6" i="15"/>
  <c r="MF6" i="15"/>
  <c r="LR6" i="15"/>
  <c r="LF6" i="15"/>
  <c r="KU6" i="15"/>
  <c r="KG6" i="15"/>
  <c r="JV6" i="15"/>
  <c r="JJ6" i="15"/>
  <c r="IW6" i="15"/>
  <c r="IK6" i="15"/>
  <c r="HZ6" i="15"/>
  <c r="HL6" i="15"/>
  <c r="HA6" i="15"/>
  <c r="GO6" i="15"/>
  <c r="GB6" i="15"/>
  <c r="FP6" i="15"/>
  <c r="FE6" i="15"/>
  <c r="EQ6" i="15"/>
  <c r="EF6" i="15"/>
  <c r="DT6" i="15"/>
  <c r="DF6" i="15"/>
  <c r="CU6" i="15"/>
  <c r="CJ6" i="15"/>
  <c r="BV6" i="15"/>
  <c r="AK6" i="15"/>
  <c r="Z6" i="15"/>
  <c r="N6" i="15"/>
  <c r="NA6" i="15"/>
  <c r="MP6" i="15"/>
  <c r="MD6" i="15"/>
  <c r="LQ6" i="15"/>
  <c r="LE6" i="15"/>
  <c r="KT6" i="15"/>
  <c r="KF6" i="15"/>
  <c r="JU6" i="15"/>
  <c r="JI6" i="15"/>
  <c r="IV6" i="15"/>
  <c r="IJ6" i="15"/>
  <c r="HY6" i="15"/>
  <c r="HK6" i="15"/>
  <c r="GZ6" i="15"/>
  <c r="GN6" i="15"/>
  <c r="FZ6" i="15"/>
  <c r="FO6" i="15"/>
  <c r="FD6" i="15"/>
  <c r="EP6" i="15"/>
  <c r="ED6" i="15"/>
  <c r="DS6" i="15"/>
  <c r="DE6" i="15"/>
  <c r="CT6" i="15"/>
  <c r="CH6" i="15"/>
  <c r="BU6" i="15"/>
  <c r="AJ6" i="15"/>
  <c r="Y6" i="15"/>
  <c r="M6" i="15"/>
  <c r="MI6" i="15"/>
  <c r="LL6" i="15"/>
  <c r="KM6" i="15"/>
  <c r="JN6" i="15"/>
  <c r="IQ6" i="15"/>
  <c r="HR6" i="15"/>
  <c r="GS6" i="15"/>
  <c r="FV6" i="15"/>
  <c r="EW6" i="15"/>
  <c r="DX6" i="15"/>
  <c r="DA6" i="15"/>
  <c r="CB6" i="15"/>
  <c r="AF6" i="15"/>
  <c r="MZ6" i="15"/>
  <c r="LD6" i="15"/>
  <c r="KE6" i="15"/>
  <c r="JF6" i="15"/>
  <c r="II6" i="15"/>
  <c r="HJ6" i="15"/>
  <c r="GK6" i="15"/>
  <c r="FN6" i="15"/>
  <c r="EO6" i="15"/>
  <c r="DP6" i="15"/>
  <c r="CS6" i="15"/>
  <c r="BT6" i="15"/>
  <c r="EC6" i="15"/>
  <c r="MA6" i="15"/>
  <c r="MO6" i="15"/>
  <c r="LP6" i="15"/>
  <c r="KP6" i="15"/>
  <c r="JT6" i="15"/>
  <c r="IT6" i="15"/>
  <c r="HU6" i="15"/>
  <c r="GX6" i="15"/>
  <c r="EZ6" i="15"/>
  <c r="DD6" i="15"/>
  <c r="AI6" i="15"/>
  <c r="J6" i="15"/>
  <c r="MN6" i="15"/>
  <c r="LN6" i="15"/>
  <c r="KO6" i="15"/>
  <c r="JR6" i="15"/>
  <c r="IS6" i="15"/>
  <c r="HT6" i="15"/>
  <c r="GW6" i="15"/>
  <c r="FX6" i="15"/>
  <c r="EY6" i="15"/>
  <c r="EB6" i="15"/>
  <c r="DC6" i="15"/>
  <c r="CD6" i="15"/>
  <c r="AH6" i="15"/>
  <c r="I6" i="15"/>
  <c r="MY6" i="15"/>
  <c r="LZ6" i="15"/>
  <c r="LC6" i="15"/>
  <c r="KD6" i="15"/>
  <c r="JE6" i="15"/>
  <c r="IH6" i="15"/>
  <c r="HI6" i="15"/>
  <c r="GJ6" i="15"/>
  <c r="FM6" i="15"/>
  <c r="EN6" i="15"/>
  <c r="DN6" i="15"/>
  <c r="CR6" i="15"/>
  <c r="BR6" i="15"/>
  <c r="MW6" i="15"/>
  <c r="LX6" i="15"/>
  <c r="KX6" i="15"/>
  <c r="KB6" i="15"/>
  <c r="JB6" i="15"/>
  <c r="IC6" i="15"/>
  <c r="HF6" i="15"/>
  <c r="GG6" i="15"/>
  <c r="FH6" i="15"/>
  <c r="EK6" i="15"/>
  <c r="DL6" i="15"/>
  <c r="CM6" i="15"/>
  <c r="BP6" i="15"/>
  <c r="R6" i="15"/>
  <c r="CE6" i="15"/>
  <c r="MX6" i="15"/>
  <c r="LY6" i="15"/>
  <c r="KZ6" i="15"/>
  <c r="KC6" i="15"/>
  <c r="JD6" i="15"/>
  <c r="ID6" i="15"/>
  <c r="HH6" i="15"/>
  <c r="GH6" i="15"/>
  <c r="FI6" i="15"/>
  <c r="EL6" i="15"/>
  <c r="DM6" i="15"/>
  <c r="CN6" i="15"/>
  <c r="BQ6" i="15"/>
  <c r="S6" i="15"/>
  <c r="FY6" i="15"/>
  <c r="FW6" i="15"/>
  <c r="MJ6" i="15"/>
  <c r="EX6" i="15"/>
  <c r="LM6" i="15"/>
  <c r="DY6" i="15"/>
  <c r="KN6" i="15"/>
  <c r="DB6" i="15"/>
  <c r="JO6" i="15"/>
  <c r="CC6" i="15"/>
  <c r="IR6" i="15"/>
  <c r="HS6" i="15"/>
  <c r="AG6" i="15"/>
  <c r="GT6" i="15"/>
  <c r="MQ14" i="15"/>
  <c r="BR14" i="15"/>
  <c r="JX14" i="15"/>
  <c r="EK14" i="15"/>
  <c r="J14" i="15"/>
  <c r="HG14" i="15"/>
  <c r="BV14" i="15"/>
  <c r="KE14" i="15"/>
  <c r="CH14" i="15"/>
  <c r="GJ14" i="15"/>
  <c r="KS14" i="15"/>
  <c r="JI14" i="15"/>
  <c r="Z14" i="15"/>
  <c r="EE14" i="15"/>
  <c r="IK14" i="15"/>
  <c r="NB14" i="15"/>
  <c r="CV14" i="15"/>
  <c r="HB14" i="15"/>
  <c r="LL14" i="15"/>
  <c r="ER14" i="15"/>
  <c r="IE14" i="15"/>
  <c r="LP14" i="15"/>
  <c r="AV14" i="15"/>
  <c r="EA14" i="15"/>
  <c r="HE14" i="15"/>
  <c r="KK14" i="15"/>
  <c r="Y14" i="15"/>
  <c r="DA14" i="15"/>
  <c r="FU14" i="15"/>
  <c r="IO14" i="15"/>
  <c r="LO14" i="15"/>
  <c r="LE14" i="15"/>
  <c r="FV14" i="15"/>
  <c r="JJ4" i="15"/>
  <c r="ER4" i="15"/>
  <c r="AL4" i="15"/>
  <c r="DC14" i="15"/>
  <c r="JH4" i="15"/>
  <c r="FA4" i="15"/>
  <c r="AU4" i="15"/>
  <c r="JI4" i="15"/>
  <c r="FB4" i="15"/>
  <c r="AV4" i="15"/>
  <c r="JT25" i="15"/>
  <c r="GR25" i="15"/>
  <c r="HS25" i="15"/>
  <c r="BR25" i="15"/>
  <c r="AE25" i="15"/>
  <c r="JG25" i="15"/>
  <c r="MN25" i="15"/>
  <c r="CE25" i="15"/>
  <c r="CM25" i="15"/>
  <c r="LA25" i="15"/>
  <c r="FG25" i="15"/>
  <c r="W25" i="15"/>
  <c r="IN25" i="15"/>
  <c r="DG25" i="15"/>
  <c r="LT25" i="15"/>
  <c r="ET25" i="15"/>
  <c r="DZ25" i="15"/>
  <c r="IJ25" i="15"/>
  <c r="AC25" i="15"/>
  <c r="FA25" i="15"/>
  <c r="JY25" i="15"/>
  <c r="IR7" i="15"/>
  <c r="DM7" i="15"/>
  <c r="DE7" i="15"/>
  <c r="HH7" i="15"/>
  <c r="LN7" i="15"/>
  <c r="MN7" i="15"/>
  <c r="LD7" i="15"/>
  <c r="MB7" i="15"/>
  <c r="GA7" i="15"/>
  <c r="O7" i="15"/>
  <c r="HA7" i="15"/>
  <c r="EU7" i="15"/>
  <c r="GF7" i="15"/>
  <c r="CA7" i="15"/>
  <c r="JM7" i="15"/>
  <c r="GC7" i="15"/>
  <c r="MU7" i="15"/>
  <c r="M7" i="15"/>
  <c r="FC7" i="15"/>
  <c r="KS7" i="15"/>
  <c r="GT7" i="15"/>
  <c r="LR7" i="15"/>
  <c r="MY39" i="15"/>
  <c r="MQ39" i="15"/>
  <c r="MI39" i="15"/>
  <c r="MA39" i="15"/>
  <c r="LS39" i="15"/>
  <c r="LK39" i="15"/>
  <c r="LC39" i="15"/>
  <c r="KU39" i="15"/>
  <c r="KM39" i="15"/>
  <c r="IY39" i="15"/>
  <c r="IQ39" i="15"/>
  <c r="II39" i="15"/>
  <c r="IA39" i="15"/>
  <c r="GM39" i="15"/>
  <c r="GE39" i="15"/>
  <c r="FW39" i="15"/>
  <c r="FO39" i="15"/>
  <c r="EQ39" i="15"/>
  <c r="EI39" i="15"/>
  <c r="EA39" i="15"/>
  <c r="DS39" i="15"/>
  <c r="DK39" i="15"/>
  <c r="DC39" i="15"/>
  <c r="CU39" i="15"/>
  <c r="CM39" i="15"/>
  <c r="CE39" i="15"/>
  <c r="BW39" i="15"/>
  <c r="BO39" i="15"/>
  <c r="BG39" i="15"/>
  <c r="AY39" i="15"/>
  <c r="AQ39" i="15"/>
  <c r="AI39" i="15"/>
  <c r="AA39" i="15"/>
  <c r="S39" i="15"/>
  <c r="K39" i="15"/>
  <c r="MZ39" i="15"/>
  <c r="MP39" i="15"/>
  <c r="MG39" i="15"/>
  <c r="LX39" i="15"/>
  <c r="LO39" i="15"/>
  <c r="LF39" i="15"/>
  <c r="KW39" i="15"/>
  <c r="KN39" i="15"/>
  <c r="IT39" i="15"/>
  <c r="IK39" i="15"/>
  <c r="IB39" i="15"/>
  <c r="GQ39" i="15"/>
  <c r="GH39" i="15"/>
  <c r="FY39" i="15"/>
  <c r="FP39" i="15"/>
  <c r="EN39" i="15"/>
  <c r="EE39" i="15"/>
  <c r="DV39" i="15"/>
  <c r="DM39" i="15"/>
  <c r="DD39" i="15"/>
  <c r="CT39" i="15"/>
  <c r="CK39" i="15"/>
  <c r="CB39" i="15"/>
  <c r="BS39" i="15"/>
  <c r="BJ39" i="15"/>
  <c r="BA39" i="15"/>
  <c r="AR39" i="15"/>
  <c r="AH39" i="15"/>
  <c r="Y39" i="15"/>
  <c r="P39" i="15"/>
  <c r="MX39" i="15"/>
  <c r="MO39" i="15"/>
  <c r="MF39" i="15"/>
  <c r="LW39" i="15"/>
  <c r="LN39" i="15"/>
  <c r="LE39" i="15"/>
  <c r="KV39" i="15"/>
  <c r="KL39" i="15"/>
  <c r="IS39" i="15"/>
  <c r="IJ39" i="15"/>
  <c r="HZ39" i="15"/>
  <c r="GP39" i="15"/>
  <c r="GG39" i="15"/>
  <c r="FX39" i="15"/>
  <c r="FN39" i="15"/>
  <c r="MW39" i="15"/>
  <c r="MN39" i="15"/>
  <c r="ME39" i="15"/>
  <c r="LV39" i="15"/>
  <c r="LM39" i="15"/>
  <c r="LD39" i="15"/>
  <c r="KT39" i="15"/>
  <c r="ND39" i="15"/>
  <c r="MR39" i="15"/>
  <c r="MB39" i="15"/>
  <c r="LL39" i="15"/>
  <c r="KY39" i="15"/>
  <c r="IX39" i="15"/>
  <c r="IM39" i="15"/>
  <c r="HY39" i="15"/>
  <c r="GO39" i="15"/>
  <c r="GC39" i="15"/>
  <c r="FR39" i="15"/>
  <c r="EJ39" i="15"/>
  <c r="DY39" i="15"/>
  <c r="DO39" i="15"/>
  <c r="DE39" i="15"/>
  <c r="CS39" i="15"/>
  <c r="CI39" i="15"/>
  <c r="BY39" i="15"/>
  <c r="BN39" i="15"/>
  <c r="BD39" i="15"/>
  <c r="AT39" i="15"/>
  <c r="AJ39" i="15"/>
  <c r="X39" i="15"/>
  <c r="N39" i="15"/>
  <c r="NC39" i="15"/>
  <c r="ML39" i="15"/>
  <c r="LU39" i="15"/>
  <c r="LG39" i="15"/>
  <c r="KP39" i="15"/>
  <c r="IW39" i="15"/>
  <c r="IH39" i="15"/>
  <c r="GT39" i="15"/>
  <c r="GF39" i="15"/>
  <c r="FS39" i="15"/>
  <c r="ER39" i="15"/>
  <c r="EF39" i="15"/>
  <c r="DT39" i="15"/>
  <c r="DH39" i="15"/>
  <c r="CW39" i="15"/>
  <c r="CJ39" i="15"/>
  <c r="BX39" i="15"/>
  <c r="BL39" i="15"/>
  <c r="AZ39" i="15"/>
  <c r="AN39" i="15"/>
  <c r="AC39" i="15"/>
  <c r="Q39" i="15"/>
  <c r="NB39" i="15"/>
  <c r="MK39" i="15"/>
  <c r="LT39" i="15"/>
  <c r="LB39" i="15"/>
  <c r="KO39" i="15"/>
  <c r="IV39" i="15"/>
  <c r="IG39" i="15"/>
  <c r="GS39" i="15"/>
  <c r="GD39" i="15"/>
  <c r="FQ39" i="15"/>
  <c r="EP39" i="15"/>
  <c r="ED39" i="15"/>
  <c r="DR39" i="15"/>
  <c r="DG39" i="15"/>
  <c r="CV39" i="15"/>
  <c r="CH39" i="15"/>
  <c r="BV39" i="15"/>
  <c r="BK39" i="15"/>
  <c r="AX39" i="15"/>
  <c r="AM39" i="15"/>
  <c r="AB39" i="15"/>
  <c r="O39" i="15"/>
  <c r="NA39" i="15"/>
  <c r="MJ39" i="15"/>
  <c r="LR39" i="15"/>
  <c r="LA39" i="15"/>
  <c r="IU39" i="15"/>
  <c r="IF39" i="15"/>
  <c r="GR39" i="15"/>
  <c r="GB39" i="15"/>
  <c r="EO39" i="15"/>
  <c r="EC39" i="15"/>
  <c r="DQ39" i="15"/>
  <c r="DF39" i="15"/>
  <c r="CR39" i="15"/>
  <c r="CG39" i="15"/>
  <c r="BU39" i="15"/>
  <c r="BI39" i="15"/>
  <c r="AW39" i="15"/>
  <c r="AL39" i="15"/>
  <c r="Z39" i="15"/>
  <c r="M39" i="15"/>
  <c r="MV39" i="15"/>
  <c r="MH39" i="15"/>
  <c r="LQ39" i="15"/>
  <c r="KZ39" i="15"/>
  <c r="IR39" i="15"/>
  <c r="IE39" i="15"/>
  <c r="GN39" i="15"/>
  <c r="GA39" i="15"/>
  <c r="EM39" i="15"/>
  <c r="EB39" i="15"/>
  <c r="DP39" i="15"/>
  <c r="DB39" i="15"/>
  <c r="CQ39" i="15"/>
  <c r="CF39" i="15"/>
  <c r="BT39" i="15"/>
  <c r="BH39" i="15"/>
  <c r="AV39" i="15"/>
  <c r="AK39" i="15"/>
  <c r="W39" i="15"/>
  <c r="L39" i="15"/>
  <c r="MM39" i="15"/>
  <c r="LH39" i="15"/>
  <c r="IZ39" i="15"/>
  <c r="HW39" i="15"/>
  <c r="FT39" i="15"/>
  <c r="ES39" i="15"/>
  <c r="DU39" i="15"/>
  <c r="CX39" i="15"/>
  <c r="BZ39" i="15"/>
  <c r="BB39" i="15"/>
  <c r="AD39" i="15"/>
  <c r="MD39" i="15"/>
  <c r="KX39" i="15"/>
  <c r="IP39" i="15"/>
  <c r="GL39" i="15"/>
  <c r="EL39" i="15"/>
  <c r="DN39" i="15"/>
  <c r="CP39" i="15"/>
  <c r="BR39" i="15"/>
  <c r="AU39" i="15"/>
  <c r="V39" i="15"/>
  <c r="MC39" i="15"/>
  <c r="KS39" i="15"/>
  <c r="IO39" i="15"/>
  <c r="GK39" i="15"/>
  <c r="EK39" i="15"/>
  <c r="DL39" i="15"/>
  <c r="CO39" i="15"/>
  <c r="BQ39" i="15"/>
  <c r="AS39" i="15"/>
  <c r="U39" i="15"/>
  <c r="LZ39" i="15"/>
  <c r="KR39" i="15"/>
  <c r="IN39" i="15"/>
  <c r="GJ39" i="15"/>
  <c r="EH39" i="15"/>
  <c r="DJ39" i="15"/>
  <c r="CN39" i="15"/>
  <c r="BP39" i="15"/>
  <c r="AP39" i="15"/>
  <c r="T39" i="15"/>
  <c r="LI39" i="15"/>
  <c r="CY39" i="15"/>
  <c r="BC39" i="15"/>
  <c r="NE39" i="15"/>
  <c r="KQ39" i="15"/>
  <c r="IL39" i="15"/>
  <c r="GI39" i="15"/>
  <c r="EG39" i="15"/>
  <c r="CL39" i="15"/>
  <c r="AO39" i="15"/>
  <c r="MU39" i="15"/>
  <c r="ID39" i="15"/>
  <c r="FZ39" i="15"/>
  <c r="DZ39" i="15"/>
  <c r="CD39" i="15"/>
  <c r="AG39" i="15"/>
  <c r="MT39" i="15"/>
  <c r="IC39" i="15"/>
  <c r="FV39" i="15"/>
  <c r="DX39" i="15"/>
  <c r="CC39" i="15"/>
  <c r="AF39" i="15"/>
  <c r="LJ39" i="15"/>
  <c r="CZ39" i="15"/>
  <c r="I39" i="15"/>
  <c r="FU39" i="15"/>
  <c r="CA39" i="15"/>
  <c r="BM39" i="15"/>
  <c r="BF39" i="15"/>
  <c r="LP39" i="15"/>
  <c r="DA39" i="15"/>
  <c r="BE39" i="15"/>
  <c r="HX39" i="15"/>
  <c r="AE39" i="15"/>
  <c r="R39" i="15"/>
  <c r="DW39" i="15"/>
  <c r="DI39" i="15"/>
  <c r="MS39" i="15"/>
  <c r="LY39" i="15"/>
  <c r="J39" i="15"/>
  <c r="NB40" i="15"/>
  <c r="MT40" i="15"/>
  <c r="ML40" i="15"/>
  <c r="MD40" i="15"/>
  <c r="LV40" i="15"/>
  <c r="KH40" i="15"/>
  <c r="JZ40" i="15"/>
  <c r="JR40" i="15"/>
  <c r="JJ40" i="15"/>
  <c r="JB40" i="15"/>
  <c r="HV40" i="15"/>
  <c r="HN40" i="15"/>
  <c r="HF40" i="15"/>
  <c r="GX40" i="15"/>
  <c r="GP40" i="15"/>
  <c r="GH40" i="15"/>
  <c r="FJ40" i="15"/>
  <c r="FB40" i="15"/>
  <c r="ET40" i="15"/>
  <c r="EL40" i="15"/>
  <c r="ED40" i="15"/>
  <c r="DV40" i="15"/>
  <c r="DN40" i="15"/>
  <c r="DF40" i="15"/>
  <c r="CX40" i="15"/>
  <c r="CP40" i="15"/>
  <c r="CH40" i="15"/>
  <c r="BZ40" i="15"/>
  <c r="BR40" i="15"/>
  <c r="BJ40" i="15"/>
  <c r="MZ40" i="15"/>
  <c r="MQ40" i="15"/>
  <c r="MH40" i="15"/>
  <c r="LY40" i="15"/>
  <c r="KE40" i="15"/>
  <c r="JV40" i="15"/>
  <c r="JM40" i="15"/>
  <c r="JD40" i="15"/>
  <c r="HS40" i="15"/>
  <c r="HJ40" i="15"/>
  <c r="HA40" i="15"/>
  <c r="GR40" i="15"/>
  <c r="GI40" i="15"/>
  <c r="FG40" i="15"/>
  <c r="EX40" i="15"/>
  <c r="EO40" i="15"/>
  <c r="EF40" i="15"/>
  <c r="DW40" i="15"/>
  <c r="DM40" i="15"/>
  <c r="DD40" i="15"/>
  <c r="CU40" i="15"/>
  <c r="CL40" i="15"/>
  <c r="CC40" i="15"/>
  <c r="BT40" i="15"/>
  <c r="BK40" i="15"/>
  <c r="BB40" i="15"/>
  <c r="AT40" i="15"/>
  <c r="AL40" i="15"/>
  <c r="AD40" i="15"/>
  <c r="V40" i="15"/>
  <c r="N40" i="15"/>
  <c r="NA40" i="15"/>
  <c r="MP40" i="15"/>
  <c r="MF40" i="15"/>
  <c r="KF40" i="15"/>
  <c r="JU40" i="15"/>
  <c r="JK40" i="15"/>
  <c r="IZ40" i="15"/>
  <c r="HU40" i="15"/>
  <c r="HK40" i="15"/>
  <c r="GZ40" i="15"/>
  <c r="GO40" i="15"/>
  <c r="FK40" i="15"/>
  <c r="EZ40" i="15"/>
  <c r="EP40" i="15"/>
  <c r="EE40" i="15"/>
  <c r="DT40" i="15"/>
  <c r="DJ40" i="15"/>
  <c r="CZ40" i="15"/>
  <c r="CO40" i="15"/>
  <c r="CE40" i="15"/>
  <c r="BU40" i="15"/>
  <c r="BI40" i="15"/>
  <c r="AZ40" i="15"/>
  <c r="AQ40" i="15"/>
  <c r="AH40" i="15"/>
  <c r="Y40" i="15"/>
  <c r="P40" i="15"/>
  <c r="MY40" i="15"/>
  <c r="MO40" i="15"/>
  <c r="ME40" i="15"/>
  <c r="KD40" i="15"/>
  <c r="JT40" i="15"/>
  <c r="JI40" i="15"/>
  <c r="IY40" i="15"/>
  <c r="HT40" i="15"/>
  <c r="HI40" i="15"/>
  <c r="GY40" i="15"/>
  <c r="GN40" i="15"/>
  <c r="FI40" i="15"/>
  <c r="EY40" i="15"/>
  <c r="EN40" i="15"/>
  <c r="EC40" i="15"/>
  <c r="DS40" i="15"/>
  <c r="DI40" i="15"/>
  <c r="CY40" i="15"/>
  <c r="CN40" i="15"/>
  <c r="CD40" i="15"/>
  <c r="BS40" i="15"/>
  <c r="BH40" i="15"/>
  <c r="AY40" i="15"/>
  <c r="AP40" i="15"/>
  <c r="AG40" i="15"/>
  <c r="X40" i="15"/>
  <c r="O40" i="15"/>
  <c r="MX40" i="15"/>
  <c r="MN40" i="15"/>
  <c r="MC40" i="15"/>
  <c r="KC40" i="15"/>
  <c r="JS40" i="15"/>
  <c r="JH40" i="15"/>
  <c r="HR40" i="15"/>
  <c r="HH40" i="15"/>
  <c r="GW40" i="15"/>
  <c r="GM40" i="15"/>
  <c r="FH40" i="15"/>
  <c r="EW40" i="15"/>
  <c r="EM40" i="15"/>
  <c r="EB40" i="15"/>
  <c r="DR40" i="15"/>
  <c r="DH40" i="15"/>
  <c r="CW40" i="15"/>
  <c r="CM40" i="15"/>
  <c r="CB40" i="15"/>
  <c r="BQ40" i="15"/>
  <c r="BG40" i="15"/>
  <c r="AX40" i="15"/>
  <c r="AO40" i="15"/>
  <c r="AF40" i="15"/>
  <c r="W40" i="15"/>
  <c r="M40" i="15"/>
  <c r="MW40" i="15"/>
  <c r="MM40" i="15"/>
  <c r="MB40" i="15"/>
  <c r="KB40" i="15"/>
  <c r="JQ40" i="15"/>
  <c r="JG40" i="15"/>
  <c r="HQ40" i="15"/>
  <c r="HG40" i="15"/>
  <c r="GV40" i="15"/>
  <c r="GL40" i="15"/>
  <c r="FF40" i="15"/>
  <c r="EV40" i="15"/>
  <c r="EK40" i="15"/>
  <c r="MR40" i="15"/>
  <c r="LW40" i="15"/>
  <c r="KG40" i="15"/>
  <c r="JL40" i="15"/>
  <c r="HB40" i="15"/>
  <c r="FL40" i="15"/>
  <c r="EQ40" i="15"/>
  <c r="DX40" i="15"/>
  <c r="DE40" i="15"/>
  <c r="CQ40" i="15"/>
  <c r="BX40" i="15"/>
  <c r="BF40" i="15"/>
  <c r="AS40" i="15"/>
  <c r="AC40" i="15"/>
  <c r="Q40" i="15"/>
  <c r="MV40" i="15"/>
  <c r="LZ40" i="15"/>
  <c r="KA40" i="15"/>
  <c r="JE40" i="15"/>
  <c r="HL40" i="15"/>
  <c r="GK40" i="15"/>
  <c r="ER40" i="15"/>
  <c r="DU40" i="15"/>
  <c r="DB40" i="15"/>
  <c r="CI40" i="15"/>
  <c r="BO40" i="15"/>
  <c r="AW40" i="15"/>
  <c r="AI40" i="15"/>
  <c r="R40" i="15"/>
  <c r="MU40" i="15"/>
  <c r="LX40" i="15"/>
  <c r="JY40" i="15"/>
  <c r="JC40" i="15"/>
  <c r="HE40" i="15"/>
  <c r="GJ40" i="15"/>
  <c r="FM40" i="15"/>
  <c r="EJ40" i="15"/>
  <c r="DQ40" i="15"/>
  <c r="DA40" i="15"/>
  <c r="CG40" i="15"/>
  <c r="BN40" i="15"/>
  <c r="AV40" i="15"/>
  <c r="AE40" i="15"/>
  <c r="L40" i="15"/>
  <c r="MS40" i="15"/>
  <c r="JX40" i="15"/>
  <c r="JA40" i="15"/>
  <c r="HD40" i="15"/>
  <c r="FE40" i="15"/>
  <c r="EI40" i="15"/>
  <c r="DP40" i="15"/>
  <c r="CV40" i="15"/>
  <c r="CF40" i="15"/>
  <c r="BM40" i="15"/>
  <c r="AU40" i="15"/>
  <c r="AB40" i="15"/>
  <c r="K40" i="15"/>
  <c r="MK40" i="15"/>
  <c r="JW40" i="15"/>
  <c r="HC40" i="15"/>
  <c r="FD40" i="15"/>
  <c r="EH40" i="15"/>
  <c r="DO40" i="15"/>
  <c r="CT40" i="15"/>
  <c r="CA40" i="15"/>
  <c r="BL40" i="15"/>
  <c r="AR40" i="15"/>
  <c r="AA40" i="15"/>
  <c r="J40" i="15"/>
  <c r="NC40" i="15"/>
  <c r="JF40" i="15"/>
  <c r="HM40" i="15"/>
  <c r="DY40" i="15"/>
  <c r="CJ40" i="15"/>
  <c r="BA40" i="15"/>
  <c r="S40" i="15"/>
  <c r="MJ40" i="15"/>
  <c r="GU40" i="15"/>
  <c r="FC40" i="15"/>
  <c r="DL40" i="15"/>
  <c r="BY40" i="15"/>
  <c r="AN40" i="15"/>
  <c r="I40" i="15"/>
  <c r="MI40" i="15"/>
  <c r="GT40" i="15"/>
  <c r="FA40" i="15"/>
  <c r="DK40" i="15"/>
  <c r="BW40" i="15"/>
  <c r="AM40" i="15"/>
  <c r="MG40" i="15"/>
  <c r="KJ40" i="15"/>
  <c r="GS40" i="15"/>
  <c r="EU40" i="15"/>
  <c r="DG40" i="15"/>
  <c r="BV40" i="15"/>
  <c r="AK40" i="15"/>
  <c r="MA40" i="15"/>
  <c r="ES40" i="15"/>
  <c r="BP40" i="15"/>
  <c r="EG40" i="15"/>
  <c r="BE40" i="15"/>
  <c r="HP40" i="15"/>
  <c r="EA40" i="15"/>
  <c r="BD40" i="15"/>
  <c r="HO40" i="15"/>
  <c r="DZ40" i="15"/>
  <c r="BC40" i="15"/>
  <c r="GQ40" i="15"/>
  <c r="AJ40" i="15"/>
  <c r="Z40" i="15"/>
  <c r="NE40" i="15"/>
  <c r="U40" i="15"/>
  <c r="ND40" i="15"/>
  <c r="T40" i="15"/>
  <c r="JN40" i="15"/>
  <c r="DC40" i="15"/>
  <c r="CS40" i="15"/>
  <c r="CR40" i="15"/>
  <c r="KI40" i="15"/>
  <c r="JP40" i="15"/>
  <c r="JO40" i="15"/>
  <c r="CK40" i="15"/>
  <c r="LQ41" i="15"/>
  <c r="LI41" i="15"/>
  <c r="LA41" i="15"/>
  <c r="KS41" i="15"/>
  <c r="KK41" i="15"/>
  <c r="KC41" i="15"/>
  <c r="IW41" i="15"/>
  <c r="IO41" i="15"/>
  <c r="IG41" i="15"/>
  <c r="HY41" i="15"/>
  <c r="HQ41" i="15"/>
  <c r="HI41" i="15"/>
  <c r="GC41" i="15"/>
  <c r="FU41" i="15"/>
  <c r="FM41" i="15"/>
  <c r="FE41" i="15"/>
  <c r="EW41" i="15"/>
  <c r="EO41" i="15"/>
  <c r="EG41" i="15"/>
  <c r="DY41" i="15"/>
  <c r="DQ41" i="15"/>
  <c r="DI41" i="15"/>
  <c r="DA41" i="15"/>
  <c r="CS41" i="15"/>
  <c r="CK41" i="15"/>
  <c r="CC41" i="15"/>
  <c r="BU41" i="15"/>
  <c r="BM41" i="15"/>
  <c r="BE41" i="15"/>
  <c r="AW41" i="15"/>
  <c r="AO41" i="15"/>
  <c r="AG41" i="15"/>
  <c r="Y41" i="15"/>
  <c r="Q41" i="15"/>
  <c r="I41" i="15"/>
  <c r="LP41" i="15"/>
  <c r="LH41" i="15"/>
  <c r="KZ41" i="15"/>
  <c r="KR41" i="15"/>
  <c r="KJ41" i="15"/>
  <c r="KB41" i="15"/>
  <c r="IV41" i="15"/>
  <c r="IN41" i="15"/>
  <c r="IF41" i="15"/>
  <c r="HX41" i="15"/>
  <c r="HP41" i="15"/>
  <c r="HH41" i="15"/>
  <c r="GB41" i="15"/>
  <c r="FT41" i="15"/>
  <c r="FL41" i="15"/>
  <c r="FD41" i="15"/>
  <c r="EV41" i="15"/>
  <c r="EN41" i="15"/>
  <c r="EF41" i="15"/>
  <c r="DX41" i="15"/>
  <c r="DP41" i="15"/>
  <c r="DH41" i="15"/>
  <c r="CZ41" i="15"/>
  <c r="CR41" i="15"/>
  <c r="CJ41" i="15"/>
  <c r="CB41" i="15"/>
  <c r="BT41" i="15"/>
  <c r="BL41" i="15"/>
  <c r="BD41" i="15"/>
  <c r="AV41" i="15"/>
  <c r="AN41" i="15"/>
  <c r="AF41" i="15"/>
  <c r="X41" i="15"/>
  <c r="P41" i="15"/>
  <c r="LM41" i="15"/>
  <c r="LE41" i="15"/>
  <c r="KW41" i="15"/>
  <c r="KO41" i="15"/>
  <c r="KG41" i="15"/>
  <c r="IS41" i="15"/>
  <c r="IK41" i="15"/>
  <c r="IC41" i="15"/>
  <c r="HU41" i="15"/>
  <c r="HM41" i="15"/>
  <c r="HE41" i="15"/>
  <c r="GG41" i="15"/>
  <c r="FY41" i="15"/>
  <c r="FQ41" i="15"/>
  <c r="FI41" i="15"/>
  <c r="FA41" i="15"/>
  <c r="ES41" i="15"/>
  <c r="EK41" i="15"/>
  <c r="LR41" i="15"/>
  <c r="LD41" i="15"/>
  <c r="KQ41" i="15"/>
  <c r="KE41" i="15"/>
  <c r="IR41" i="15"/>
  <c r="IE41" i="15"/>
  <c r="HS41" i="15"/>
  <c r="HF41" i="15"/>
  <c r="GF41" i="15"/>
  <c r="FS41" i="15"/>
  <c r="FG41" i="15"/>
  <c r="ET41" i="15"/>
  <c r="EH41" i="15"/>
  <c r="DV41" i="15"/>
  <c r="DL41" i="15"/>
  <c r="DB41" i="15"/>
  <c r="CP41" i="15"/>
  <c r="CF41" i="15"/>
  <c r="BV41" i="15"/>
  <c r="BJ41" i="15"/>
  <c r="AZ41" i="15"/>
  <c r="AP41" i="15"/>
  <c r="AD41" i="15"/>
  <c r="T41" i="15"/>
  <c r="J41" i="15"/>
  <c r="LK41" i="15"/>
  <c r="KV41" i="15"/>
  <c r="KH41" i="15"/>
  <c r="IP41" i="15"/>
  <c r="IA41" i="15"/>
  <c r="HL41" i="15"/>
  <c r="FV41" i="15"/>
  <c r="FF41" i="15"/>
  <c r="EQ41" i="15"/>
  <c r="EC41" i="15"/>
  <c r="DR41" i="15"/>
  <c r="DE41" i="15"/>
  <c r="CT41" i="15"/>
  <c r="CG41" i="15"/>
  <c r="BS41" i="15"/>
  <c r="BH41" i="15"/>
  <c r="AU41" i="15"/>
  <c r="AJ41" i="15"/>
  <c r="W41" i="15"/>
  <c r="L41" i="15"/>
  <c r="LJ41" i="15"/>
  <c r="KU41" i="15"/>
  <c r="KF41" i="15"/>
  <c r="IM41" i="15"/>
  <c r="HZ41" i="15"/>
  <c r="HK41" i="15"/>
  <c r="FR41" i="15"/>
  <c r="FC41" i="15"/>
  <c r="EP41" i="15"/>
  <c r="EB41" i="15"/>
  <c r="DO41" i="15"/>
  <c r="DD41" i="15"/>
  <c r="CQ41" i="15"/>
  <c r="CE41" i="15"/>
  <c r="BR41" i="15"/>
  <c r="BG41" i="15"/>
  <c r="AT41" i="15"/>
  <c r="AI41" i="15"/>
  <c r="V41" i="15"/>
  <c r="K41" i="15"/>
  <c r="LG41" i="15"/>
  <c r="KT41" i="15"/>
  <c r="KD41" i="15"/>
  <c r="IL41" i="15"/>
  <c r="HW41" i="15"/>
  <c r="HJ41" i="15"/>
  <c r="GE41" i="15"/>
  <c r="FP41" i="15"/>
  <c r="FB41" i="15"/>
  <c r="EM41" i="15"/>
  <c r="EA41" i="15"/>
  <c r="DN41" i="15"/>
  <c r="DC41" i="15"/>
  <c r="CO41" i="15"/>
  <c r="CD41" i="15"/>
  <c r="BQ41" i="15"/>
  <c r="BF41" i="15"/>
  <c r="AS41" i="15"/>
  <c r="AH41" i="15"/>
  <c r="U41" i="15"/>
  <c r="LT41" i="15"/>
  <c r="LF41" i="15"/>
  <c r="KP41" i="15"/>
  <c r="KA41" i="15"/>
  <c r="IJ41" i="15"/>
  <c r="HV41" i="15"/>
  <c r="HG41" i="15"/>
  <c r="GD41" i="15"/>
  <c r="FO41" i="15"/>
  <c r="EZ41" i="15"/>
  <c r="EL41" i="15"/>
  <c r="DZ41" i="15"/>
  <c r="DM41" i="15"/>
  <c r="CY41" i="15"/>
  <c r="CN41" i="15"/>
  <c r="CA41" i="15"/>
  <c r="BP41" i="15"/>
  <c r="BC41" i="15"/>
  <c r="AR41" i="15"/>
  <c r="AE41" i="15"/>
  <c r="S41" i="15"/>
  <c r="LS41" i="15"/>
  <c r="KN41" i="15"/>
  <c r="II41" i="15"/>
  <c r="HD41" i="15"/>
  <c r="GA41" i="15"/>
  <c r="EY41" i="15"/>
  <c r="DW41" i="15"/>
  <c r="CX41" i="15"/>
  <c r="BZ41" i="15"/>
  <c r="BB41" i="15"/>
  <c r="AC41" i="15"/>
  <c r="LN41" i="15"/>
  <c r="KI41" i="15"/>
  <c r="IX41" i="15"/>
  <c r="HR41" i="15"/>
  <c r="FH41" i="15"/>
  <c r="DU41" i="15"/>
  <c r="CV41" i="15"/>
  <c r="BW41" i="15"/>
  <c r="AQ41" i="15"/>
  <c r="O41" i="15"/>
  <c r="LL41" i="15"/>
  <c r="JZ41" i="15"/>
  <c r="IU41" i="15"/>
  <c r="HO41" i="15"/>
  <c r="EX41" i="15"/>
  <c r="DT41" i="15"/>
  <c r="CU41" i="15"/>
  <c r="BO41" i="15"/>
  <c r="AM41" i="15"/>
  <c r="N41" i="15"/>
  <c r="LC41" i="15"/>
  <c r="IT41" i="15"/>
  <c r="HN41" i="15"/>
  <c r="FZ41" i="15"/>
  <c r="EU41" i="15"/>
  <c r="DS41" i="15"/>
  <c r="CM41" i="15"/>
  <c r="BN41" i="15"/>
  <c r="AL41" i="15"/>
  <c r="M41" i="15"/>
  <c r="LB41" i="15"/>
  <c r="IQ41" i="15"/>
  <c r="HC41" i="15"/>
  <c r="FX41" i="15"/>
  <c r="ER41" i="15"/>
  <c r="DK41" i="15"/>
  <c r="CL41" i="15"/>
  <c r="BK41" i="15"/>
  <c r="AK41" i="15"/>
  <c r="HB41" i="15"/>
  <c r="EJ41" i="15"/>
  <c r="CI41" i="15"/>
  <c r="AB41" i="15"/>
  <c r="EI41" i="15"/>
  <c r="CH41" i="15"/>
  <c r="AA41" i="15"/>
  <c r="EE41" i="15"/>
  <c r="BY41" i="15"/>
  <c r="Z41" i="15"/>
  <c r="LO41" i="15"/>
  <c r="ED41" i="15"/>
  <c r="BX41" i="15"/>
  <c r="R41" i="15"/>
  <c r="KY41" i="15"/>
  <c r="FW41" i="15"/>
  <c r="BI41" i="15"/>
  <c r="KX41" i="15"/>
  <c r="FN41" i="15"/>
  <c r="BA41" i="15"/>
  <c r="KM41" i="15"/>
  <c r="FK41" i="15"/>
  <c r="AY41" i="15"/>
  <c r="KL41" i="15"/>
  <c r="FJ41" i="15"/>
  <c r="AX41" i="15"/>
  <c r="IH41" i="15"/>
  <c r="ID41" i="15"/>
  <c r="IB41" i="15"/>
  <c r="HT41" i="15"/>
  <c r="DJ41" i="15"/>
  <c r="DG41" i="15"/>
  <c r="DF41" i="15"/>
  <c r="CW41" i="15"/>
  <c r="KQ4" i="15"/>
  <c r="KV4" i="15"/>
  <c r="MZ4" i="15"/>
  <c r="LZ4" i="15"/>
  <c r="LI4" i="15"/>
  <c r="MX9" i="15"/>
  <c r="MP9" i="15"/>
  <c r="MH9" i="15"/>
  <c r="LZ9" i="15"/>
  <c r="LR9" i="15"/>
  <c r="LJ9" i="15"/>
  <c r="LB9" i="15"/>
  <c r="KT9" i="15"/>
  <c r="KL9" i="15"/>
  <c r="KD9" i="15"/>
  <c r="JV9" i="15"/>
  <c r="JN9" i="15"/>
  <c r="JF9" i="15"/>
  <c r="IX9" i="15"/>
  <c r="IP9" i="15"/>
  <c r="IH9" i="15"/>
  <c r="HZ9" i="15"/>
  <c r="HR9" i="15"/>
  <c r="HJ9" i="15"/>
  <c r="HB9" i="15"/>
  <c r="GT9" i="15"/>
  <c r="GL9" i="15"/>
  <c r="GD9" i="15"/>
  <c r="FV9" i="15"/>
  <c r="FN9" i="15"/>
  <c r="FF9" i="15"/>
  <c r="EX9" i="15"/>
  <c r="EP9" i="15"/>
  <c r="EH9" i="15"/>
  <c r="DZ9" i="15"/>
  <c r="DR9" i="15"/>
  <c r="DJ9" i="15"/>
  <c r="DB9" i="15"/>
  <c r="CD9" i="15"/>
  <c r="BF9" i="15"/>
  <c r="AX9" i="15"/>
  <c r="AP9" i="15"/>
  <c r="Z9" i="15"/>
  <c r="R9" i="15"/>
  <c r="J9" i="15"/>
  <c r="NB9" i="15"/>
  <c r="MS9" i="15"/>
  <c r="MJ9" i="15"/>
  <c r="MA9" i="15"/>
  <c r="LQ9" i="15"/>
  <c r="LH9" i="15"/>
  <c r="KY9" i="15"/>
  <c r="KP9" i="15"/>
  <c r="KG9" i="15"/>
  <c r="JX9" i="15"/>
  <c r="JO9" i="15"/>
  <c r="JE9" i="15"/>
  <c r="IV9" i="15"/>
  <c r="IM9" i="15"/>
  <c r="ID9" i="15"/>
  <c r="HU9" i="15"/>
  <c r="HL9" i="15"/>
  <c r="HC9" i="15"/>
  <c r="GS9" i="15"/>
  <c r="GJ9" i="15"/>
  <c r="GA9" i="15"/>
  <c r="FR9" i="15"/>
  <c r="FI9" i="15"/>
  <c r="EZ9" i="15"/>
  <c r="EQ9" i="15"/>
  <c r="EG9" i="15"/>
  <c r="DX9" i="15"/>
  <c r="DO9" i="15"/>
  <c r="DF9" i="15"/>
  <c r="CE9" i="15"/>
  <c r="BL9" i="15"/>
  <c r="BC9" i="15"/>
  <c r="AT9" i="15"/>
  <c r="AK9" i="15"/>
  <c r="AB9" i="15"/>
  <c r="S9" i="15"/>
  <c r="I9" i="15"/>
  <c r="NE9" i="15"/>
  <c r="MU9" i="15"/>
  <c r="MK9" i="15"/>
  <c r="LY9" i="15"/>
  <c r="LO9" i="15"/>
  <c r="LE9" i="15"/>
  <c r="KU9" i="15"/>
  <c r="KJ9" i="15"/>
  <c r="JZ9" i="15"/>
  <c r="JP9" i="15"/>
  <c r="JD9" i="15"/>
  <c r="IT9" i="15"/>
  <c r="IJ9" i="15"/>
  <c r="HY9" i="15"/>
  <c r="HO9" i="15"/>
  <c r="HE9" i="15"/>
  <c r="GU9" i="15"/>
  <c r="GI9" i="15"/>
  <c r="FY9" i="15"/>
  <c r="FO9" i="15"/>
  <c r="FD9" i="15"/>
  <c r="ET9" i="15"/>
  <c r="EJ9" i="15"/>
  <c r="DY9" i="15"/>
  <c r="DN9" i="15"/>
  <c r="DD9" i="15"/>
  <c r="BY9" i="15"/>
  <c r="BD9" i="15"/>
  <c r="AS9" i="15"/>
  <c r="X9" i="15"/>
  <c r="N9" i="15"/>
  <c r="ND9" i="15"/>
  <c r="MT9" i="15"/>
  <c r="MI9" i="15"/>
  <c r="LX9" i="15"/>
  <c r="LN9" i="15"/>
  <c r="LD9" i="15"/>
  <c r="KS9" i="15"/>
  <c r="KI9" i="15"/>
  <c r="JY9" i="15"/>
  <c r="JM9" i="15"/>
  <c r="JC9" i="15"/>
  <c r="IS9" i="15"/>
  <c r="II9" i="15"/>
  <c r="HX9" i="15"/>
  <c r="HN9" i="15"/>
  <c r="HD9" i="15"/>
  <c r="GR9" i="15"/>
  <c r="GH9" i="15"/>
  <c r="FX9" i="15"/>
  <c r="FM9" i="15"/>
  <c r="FC9" i="15"/>
  <c r="ES9" i="15"/>
  <c r="EI9" i="15"/>
  <c r="DW9" i="15"/>
  <c r="DM9" i="15"/>
  <c r="DC9" i="15"/>
  <c r="CH9" i="15"/>
  <c r="BX9" i="15"/>
  <c r="BM9" i="15"/>
  <c r="BB9" i="15"/>
  <c r="AR9" i="15"/>
  <c r="W9" i="15"/>
  <c r="M9" i="15"/>
  <c r="MW9" i="15"/>
  <c r="MG9" i="15"/>
  <c r="LU9" i="15"/>
  <c r="LG9" i="15"/>
  <c r="KR9" i="15"/>
  <c r="KE9" i="15"/>
  <c r="JR9" i="15"/>
  <c r="JB9" i="15"/>
  <c r="IO9" i="15"/>
  <c r="IB9" i="15"/>
  <c r="HM9" i="15"/>
  <c r="GY9" i="15"/>
  <c r="GM9" i="15"/>
  <c r="FW9" i="15"/>
  <c r="FJ9" i="15"/>
  <c r="EV9" i="15"/>
  <c r="EF9" i="15"/>
  <c r="DT9" i="15"/>
  <c r="DG9" i="15"/>
  <c r="CC9" i="15"/>
  <c r="BA9" i="15"/>
  <c r="AN9" i="15"/>
  <c r="AA9" i="15"/>
  <c r="L9" i="15"/>
  <c r="MV9" i="15"/>
  <c r="MF9" i="15"/>
  <c r="LT9" i="15"/>
  <c r="LF9" i="15"/>
  <c r="KQ9" i="15"/>
  <c r="KC9" i="15"/>
  <c r="JQ9" i="15"/>
  <c r="JA9" i="15"/>
  <c r="IN9" i="15"/>
  <c r="IA9" i="15"/>
  <c r="HK9" i="15"/>
  <c r="GX9" i="15"/>
  <c r="GK9" i="15"/>
  <c r="FU9" i="15"/>
  <c r="FH9" i="15"/>
  <c r="EU9" i="15"/>
  <c r="EE9" i="15"/>
  <c r="DS9" i="15"/>
  <c r="DE9" i="15"/>
  <c r="CB9" i="15"/>
  <c r="AZ9" i="15"/>
  <c r="AM9" i="15"/>
  <c r="Y9" i="15"/>
  <c r="K9" i="15"/>
  <c r="MR9" i="15"/>
  <c r="ME9" i="15"/>
  <c r="LS9" i="15"/>
  <c r="LC9" i="15"/>
  <c r="KO9" i="15"/>
  <c r="KB9" i="15"/>
  <c r="JL9" i="15"/>
  <c r="IZ9" i="15"/>
  <c r="IL9" i="15"/>
  <c r="HW9" i="15"/>
  <c r="HI9" i="15"/>
  <c r="GW9" i="15"/>
  <c r="GG9" i="15"/>
  <c r="FT9" i="15"/>
  <c r="FG9" i="15"/>
  <c r="ER9" i="15"/>
  <c r="ED9" i="15"/>
  <c r="DQ9" i="15"/>
  <c r="CA9" i="15"/>
  <c r="BK9" i="15"/>
  <c r="AY9" i="15"/>
  <c r="AL9" i="15"/>
  <c r="V9" i="15"/>
  <c r="MQ9" i="15"/>
  <c r="MD9" i="15"/>
  <c r="LP9" i="15"/>
  <c r="LA9" i="15"/>
  <c r="KN9" i="15"/>
  <c r="KA9" i="15"/>
  <c r="JK9" i="15"/>
  <c r="IY9" i="15"/>
  <c r="IK9" i="15"/>
  <c r="HV9" i="15"/>
  <c r="HH9" i="15"/>
  <c r="GV9" i="15"/>
  <c r="GF9" i="15"/>
  <c r="FS9" i="15"/>
  <c r="FE9" i="15"/>
  <c r="EO9" i="15"/>
  <c r="EC9" i="15"/>
  <c r="DP9" i="15"/>
  <c r="BZ9" i="15"/>
  <c r="BJ9" i="15"/>
  <c r="AW9" i="15"/>
  <c r="U9" i="15"/>
  <c r="MN9" i="15"/>
  <c r="LL9" i="15"/>
  <c r="KK9" i="15"/>
  <c r="JI9" i="15"/>
  <c r="IF9" i="15"/>
  <c r="HF9" i="15"/>
  <c r="GC9" i="15"/>
  <c r="FA9" i="15"/>
  <c r="EA9" i="15"/>
  <c r="AU9" i="15"/>
  <c r="Q9" i="15"/>
  <c r="MM9" i="15"/>
  <c r="LK9" i="15"/>
  <c r="KH9" i="15"/>
  <c r="JH9" i="15"/>
  <c r="HA9" i="15"/>
  <c r="GB9" i="15"/>
  <c r="EY9" i="15"/>
  <c r="DV9" i="15"/>
  <c r="AQ9" i="15"/>
  <c r="P9" i="15"/>
  <c r="IE9" i="15"/>
  <c r="MZ9" i="15"/>
  <c r="LW9" i="15"/>
  <c r="KW9" i="15"/>
  <c r="JT9" i="15"/>
  <c r="IR9" i="15"/>
  <c r="HQ9" i="15"/>
  <c r="GO9" i="15"/>
  <c r="FL9" i="15"/>
  <c r="EL9" i="15"/>
  <c r="DI9" i="15"/>
  <c r="CG9" i="15"/>
  <c r="BG9" i="15"/>
  <c r="AD9" i="15"/>
  <c r="MY9" i="15"/>
  <c r="LV9" i="15"/>
  <c r="KV9" i="15"/>
  <c r="JS9" i="15"/>
  <c r="IQ9" i="15"/>
  <c r="HP9" i="15"/>
  <c r="GN9" i="15"/>
  <c r="FK9" i="15"/>
  <c r="EK9" i="15"/>
  <c r="DH9" i="15"/>
  <c r="CF9" i="15"/>
  <c r="BE9" i="15"/>
  <c r="AC9" i="15"/>
  <c r="MO9" i="15"/>
  <c r="LM9" i="15"/>
  <c r="KM9" i="15"/>
  <c r="JJ9" i="15"/>
  <c r="IG9" i="15"/>
  <c r="HG9" i="15"/>
  <c r="GE9" i="15"/>
  <c r="FB9" i="15"/>
  <c r="EB9" i="15"/>
  <c r="AV9" i="15"/>
  <c r="T9" i="15"/>
  <c r="ML9" i="15"/>
  <c r="LI9" i="15"/>
  <c r="KF9" i="15"/>
  <c r="JG9" i="15"/>
  <c r="IC9" i="15"/>
  <c r="GZ9" i="15"/>
  <c r="FZ9" i="15"/>
  <c r="EW9" i="15"/>
  <c r="DU9" i="15"/>
  <c r="AO9" i="15"/>
  <c r="O9" i="15"/>
  <c r="NA9" i="15"/>
  <c r="MB9" i="15"/>
  <c r="KX9" i="15"/>
  <c r="JU9" i="15"/>
  <c r="IU9" i="15"/>
  <c r="HS9" i="15"/>
  <c r="GP9" i="15"/>
  <c r="FP9" i="15"/>
  <c r="EM9" i="15"/>
  <c r="DK9" i="15"/>
  <c r="BH9" i="15"/>
  <c r="AE9" i="15"/>
  <c r="NC9" i="15"/>
  <c r="MC9" i="15"/>
  <c r="KZ9" i="15"/>
  <c r="JW9" i="15"/>
  <c r="IW9" i="15"/>
  <c r="HT9" i="15"/>
  <c r="GQ9" i="15"/>
  <c r="FQ9" i="15"/>
  <c r="EN9" i="15"/>
  <c r="DL9" i="15"/>
  <c r="BI9" i="15"/>
  <c r="AF9" i="15"/>
  <c r="ND38" i="15"/>
  <c r="MV38" i="15"/>
  <c r="MN38" i="15"/>
  <c r="MF38" i="15"/>
  <c r="LX38" i="15"/>
  <c r="LP38" i="15"/>
  <c r="LH38" i="15"/>
  <c r="KZ38" i="15"/>
  <c r="KR38" i="15"/>
  <c r="KJ38" i="15"/>
  <c r="KB38" i="15"/>
  <c r="JT38" i="15"/>
  <c r="JL38" i="15"/>
  <c r="JD38" i="15"/>
  <c r="HP38" i="15"/>
  <c r="HH38" i="15"/>
  <c r="GZ38" i="15"/>
  <c r="FL38" i="15"/>
  <c r="FD38" i="15"/>
  <c r="EV38" i="15"/>
  <c r="DX38" i="15"/>
  <c r="DP38" i="15"/>
  <c r="DH38" i="15"/>
  <c r="CZ38" i="15"/>
  <c r="CR38" i="15"/>
  <c r="CJ38" i="15"/>
  <c r="CB38" i="15"/>
  <c r="BT38" i="15"/>
  <c r="BL38" i="15"/>
  <c r="BD38" i="15"/>
  <c r="AV38" i="15"/>
  <c r="AN38" i="15"/>
  <c r="AF38" i="15"/>
  <c r="X38" i="15"/>
  <c r="P38" i="15"/>
  <c r="MY38" i="15"/>
  <c r="MP38" i="15"/>
  <c r="MG38" i="15"/>
  <c r="LW38" i="15"/>
  <c r="LN38" i="15"/>
  <c r="LE38" i="15"/>
  <c r="KV38" i="15"/>
  <c r="KM38" i="15"/>
  <c r="KD38" i="15"/>
  <c r="JU38" i="15"/>
  <c r="JK38" i="15"/>
  <c r="JB38" i="15"/>
  <c r="HI38" i="15"/>
  <c r="GY38" i="15"/>
  <c r="FO38" i="15"/>
  <c r="FF38" i="15"/>
  <c r="EW38" i="15"/>
  <c r="DU38" i="15"/>
  <c r="DL38" i="15"/>
  <c r="DC38" i="15"/>
  <c r="CT38" i="15"/>
  <c r="CK38" i="15"/>
  <c r="CA38" i="15"/>
  <c r="BR38" i="15"/>
  <c r="BI38" i="15"/>
  <c r="AZ38" i="15"/>
  <c r="AQ38" i="15"/>
  <c r="AH38" i="15"/>
  <c r="Y38" i="15"/>
  <c r="O38" i="15"/>
  <c r="NE38" i="15"/>
  <c r="MT38" i="15"/>
  <c r="MJ38" i="15"/>
  <c r="LZ38" i="15"/>
  <c r="LO38" i="15"/>
  <c r="LD38" i="15"/>
  <c r="KT38" i="15"/>
  <c r="KI38" i="15"/>
  <c r="JY38" i="15"/>
  <c r="JO38" i="15"/>
  <c r="JE38" i="15"/>
  <c r="HN38" i="15"/>
  <c r="HD38" i="15"/>
  <c r="FN38" i="15"/>
  <c r="FC38" i="15"/>
  <c r="DY38" i="15"/>
  <c r="DN38" i="15"/>
  <c r="DD38" i="15"/>
  <c r="CS38" i="15"/>
  <c r="CH38" i="15"/>
  <c r="BX38" i="15"/>
  <c r="BN38" i="15"/>
  <c r="BC38" i="15"/>
  <c r="AS38" i="15"/>
  <c r="AI38" i="15"/>
  <c r="W38" i="15"/>
  <c r="M38" i="15"/>
  <c r="MS38" i="15"/>
  <c r="MH38" i="15"/>
  <c r="LU38" i="15"/>
  <c r="LJ38" i="15"/>
  <c r="KX38" i="15"/>
  <c r="KL38" i="15"/>
  <c r="JZ38" i="15"/>
  <c r="JN38" i="15"/>
  <c r="HF38" i="15"/>
  <c r="GU38" i="15"/>
  <c r="FJ38" i="15"/>
  <c r="EY38" i="15"/>
  <c r="DO38" i="15"/>
  <c r="DB38" i="15"/>
  <c r="CP38" i="15"/>
  <c r="CE38" i="15"/>
  <c r="BS38" i="15"/>
  <c r="BG38" i="15"/>
  <c r="AU38" i="15"/>
  <c r="AJ38" i="15"/>
  <c r="V38" i="15"/>
  <c r="K38" i="15"/>
  <c r="NC38" i="15"/>
  <c r="MR38" i="15"/>
  <c r="ME38" i="15"/>
  <c r="LT38" i="15"/>
  <c r="LI38" i="15"/>
  <c r="KW38" i="15"/>
  <c r="KK38" i="15"/>
  <c r="JX38" i="15"/>
  <c r="JM38" i="15"/>
  <c r="HE38" i="15"/>
  <c r="FI38" i="15"/>
  <c r="EX38" i="15"/>
  <c r="DM38" i="15"/>
  <c r="DA38" i="15"/>
  <c r="CO38" i="15"/>
  <c r="CD38" i="15"/>
  <c r="BQ38" i="15"/>
  <c r="BF38" i="15"/>
  <c r="AT38" i="15"/>
  <c r="AG38" i="15"/>
  <c r="U38" i="15"/>
  <c r="J38" i="15"/>
  <c r="NB38" i="15"/>
  <c r="MQ38" i="15"/>
  <c r="MD38" i="15"/>
  <c r="LS38" i="15"/>
  <c r="LG38" i="15"/>
  <c r="KU38" i="15"/>
  <c r="KH38" i="15"/>
  <c r="JW38" i="15"/>
  <c r="JJ38" i="15"/>
  <c r="HO38" i="15"/>
  <c r="HC38" i="15"/>
  <c r="FS38" i="15"/>
  <c r="FH38" i="15"/>
  <c r="EU38" i="15"/>
  <c r="DW38" i="15"/>
  <c r="DK38" i="15"/>
  <c r="CY38" i="15"/>
  <c r="CN38" i="15"/>
  <c r="CC38" i="15"/>
  <c r="BP38" i="15"/>
  <c r="BE38" i="15"/>
  <c r="AR38" i="15"/>
  <c r="AE38" i="15"/>
  <c r="NA38" i="15"/>
  <c r="MO38" i="15"/>
  <c r="MC38" i="15"/>
  <c r="LR38" i="15"/>
  <c r="LF38" i="15"/>
  <c r="KS38" i="15"/>
  <c r="KG38" i="15"/>
  <c r="JV38" i="15"/>
  <c r="JI38" i="15"/>
  <c r="HM38" i="15"/>
  <c r="HB38" i="15"/>
  <c r="FR38" i="15"/>
  <c r="FG38" i="15"/>
  <c r="ET38" i="15"/>
  <c r="DV38" i="15"/>
  <c r="DJ38" i="15"/>
  <c r="CX38" i="15"/>
  <c r="CM38" i="15"/>
  <c r="BZ38" i="15"/>
  <c r="BO38" i="15"/>
  <c r="BB38" i="15"/>
  <c r="AP38" i="15"/>
  <c r="AD38" i="15"/>
  <c r="S38" i="15"/>
  <c r="MI38" i="15"/>
  <c r="LK38" i="15"/>
  <c r="KN38" i="15"/>
  <c r="JP38" i="15"/>
  <c r="GV38" i="15"/>
  <c r="EZ38" i="15"/>
  <c r="DE38" i="15"/>
  <c r="CF38" i="15"/>
  <c r="BH38" i="15"/>
  <c r="AK38" i="15"/>
  <c r="N38" i="15"/>
  <c r="MZ38" i="15"/>
  <c r="MB38" i="15"/>
  <c r="LC38" i="15"/>
  <c r="KF38" i="15"/>
  <c r="JH38" i="15"/>
  <c r="HL38" i="15"/>
  <c r="FQ38" i="15"/>
  <c r="DT38" i="15"/>
  <c r="CW38" i="15"/>
  <c r="BY38" i="15"/>
  <c r="BA38" i="15"/>
  <c r="AC38" i="15"/>
  <c r="L38" i="15"/>
  <c r="MX38" i="15"/>
  <c r="MA38" i="15"/>
  <c r="LB38" i="15"/>
  <c r="KE38" i="15"/>
  <c r="JG38" i="15"/>
  <c r="HK38" i="15"/>
  <c r="FP38" i="15"/>
  <c r="DS38" i="15"/>
  <c r="CV38" i="15"/>
  <c r="BW38" i="15"/>
  <c r="AY38" i="15"/>
  <c r="AB38" i="15"/>
  <c r="I38" i="15"/>
  <c r="MW38" i="15"/>
  <c r="LY38" i="15"/>
  <c r="LA38" i="15"/>
  <c r="KC38" i="15"/>
  <c r="JF38" i="15"/>
  <c r="HJ38" i="15"/>
  <c r="FM38" i="15"/>
  <c r="DR38" i="15"/>
  <c r="CU38" i="15"/>
  <c r="BV38" i="15"/>
  <c r="AX38" i="15"/>
  <c r="AA38" i="15"/>
  <c r="LM38" i="15"/>
  <c r="JR38" i="15"/>
  <c r="CI38" i="15"/>
  <c r="AM38" i="15"/>
  <c r="LL38" i="15"/>
  <c r="JQ38" i="15"/>
  <c r="CG38" i="15"/>
  <c r="AL38" i="15"/>
  <c r="MU38" i="15"/>
  <c r="KY38" i="15"/>
  <c r="JC38" i="15"/>
  <c r="HG38" i="15"/>
  <c r="FK38" i="15"/>
  <c r="DQ38" i="15"/>
  <c r="BU38" i="15"/>
  <c r="Z38" i="15"/>
  <c r="MM38" i="15"/>
  <c r="KQ38" i="15"/>
  <c r="HA38" i="15"/>
  <c r="FE38" i="15"/>
  <c r="DI38" i="15"/>
  <c r="BM38" i="15"/>
  <c r="T38" i="15"/>
  <c r="KA38" i="15"/>
  <c r="CQ38" i="15"/>
  <c r="JS38" i="15"/>
  <c r="CL38" i="15"/>
  <c r="ML38" i="15"/>
  <c r="FB38" i="15"/>
  <c r="BK38" i="15"/>
  <c r="MK38" i="15"/>
  <c r="FA38" i="15"/>
  <c r="BJ38" i="15"/>
  <c r="KP38" i="15"/>
  <c r="DG38" i="15"/>
  <c r="KO38" i="15"/>
  <c r="DF38" i="15"/>
  <c r="AW38" i="15"/>
  <c r="AO38" i="15"/>
  <c r="GX38" i="15"/>
  <c r="GW38" i="15"/>
  <c r="LQ38" i="15"/>
  <c r="R38" i="15"/>
  <c r="Q38" i="15"/>
  <c r="LV38" i="15"/>
  <c r="E35" i="15"/>
  <c r="NE34" i="15"/>
  <c r="LB34" i="15"/>
  <c r="JB34" i="15"/>
  <c r="HF34" i="15"/>
  <c r="FT34" i="15"/>
  <c r="EJ34" i="15"/>
  <c r="AT34" i="15"/>
  <c r="L34" i="15"/>
  <c r="ND34" i="15"/>
  <c r="LA34" i="15"/>
  <c r="IZ34" i="15"/>
  <c r="HD34" i="15"/>
  <c r="FR34" i="15"/>
  <c r="EI34" i="15"/>
  <c r="AQ34" i="15"/>
  <c r="K34" i="15"/>
  <c r="NC34" i="15"/>
  <c r="KZ34" i="15"/>
  <c r="IY34" i="15"/>
  <c r="HC34" i="15"/>
  <c r="FL34" i="15"/>
  <c r="EH34" i="15"/>
  <c r="AP34" i="15"/>
  <c r="J34" i="15"/>
  <c r="JX34" i="15"/>
  <c r="GH34" i="15"/>
  <c r="DQ34" i="15"/>
  <c r="JW34" i="15"/>
  <c r="GF34" i="15"/>
  <c r="DP34" i="15"/>
  <c r="NB34" i="15"/>
  <c r="IW34" i="15"/>
  <c r="FK34" i="15"/>
  <c r="AL34" i="15"/>
  <c r="ME34" i="15"/>
  <c r="IE34" i="15"/>
  <c r="EZ34" i="15"/>
  <c r="AE34" i="15"/>
  <c r="HZ34" i="15"/>
  <c r="HB34" i="15"/>
  <c r="GJ34" i="15"/>
  <c r="MA34" i="15"/>
  <c r="EY34" i="15"/>
  <c r="Y34" i="15"/>
  <c r="DV34" i="15"/>
  <c r="LZ34" i="15"/>
  <c r="X34" i="15"/>
  <c r="KU34" i="15"/>
  <c r="I34" i="15"/>
  <c r="JZ34" i="15"/>
  <c r="IA34" i="15"/>
  <c r="EV34" i="15"/>
  <c r="ED34" i="15"/>
  <c r="DO34" i="15"/>
  <c r="AF34" i="15"/>
  <c r="FB34" i="15"/>
  <c r="ML34" i="15"/>
  <c r="DY34" i="15"/>
  <c r="KJ34" i="15"/>
  <c r="IO34" i="15"/>
  <c r="GT34" i="15"/>
  <c r="HG34" i="15"/>
  <c r="LC34" i="15"/>
  <c r="HI34" i="15"/>
  <c r="LD34" i="15"/>
  <c r="FC34" i="15"/>
  <c r="IT34" i="15"/>
  <c r="MV34" i="15"/>
  <c r="GN34" i="15"/>
  <c r="KH34" i="15"/>
  <c r="KV34" i="15"/>
  <c r="AM34" i="15"/>
  <c r="DR34" i="15"/>
  <c r="GX34" i="15"/>
  <c r="KC34" i="15"/>
  <c r="Q34" i="15"/>
  <c r="FG34" i="15"/>
  <c r="IB34" i="15"/>
  <c r="KX34" i="15"/>
  <c r="U34" i="15"/>
  <c r="ES34" i="15"/>
  <c r="HE34" i="15"/>
  <c r="JQ34" i="15"/>
  <c r="MC34" i="15"/>
  <c r="CF14" i="15"/>
  <c r="JP4" i="15"/>
  <c r="FS4" i="15"/>
  <c r="BY4" i="15"/>
  <c r="IY4" i="15"/>
  <c r="ES4" i="15"/>
  <c r="AM4" i="15"/>
  <c r="JO14" i="15"/>
  <c r="T14" i="15"/>
  <c r="IR4" i="15"/>
  <c r="EL4" i="15"/>
  <c r="KW4" i="15"/>
  <c r="BB4" i="15"/>
  <c r="JD4" i="15"/>
  <c r="DN4" i="15"/>
  <c r="IU4" i="15"/>
  <c r="J4" i="15"/>
  <c r="CN4" i="15"/>
  <c r="FR4" i="15"/>
  <c r="IV4" i="15"/>
  <c r="MJ4" i="15"/>
  <c r="BE4" i="15"/>
  <c r="DY4" i="15"/>
  <c r="GS4" i="15"/>
  <c r="JM4" i="15"/>
  <c r="MG4" i="15"/>
  <c r="IQ14" i="15"/>
  <c r="IM14" i="15"/>
  <c r="CM14" i="15"/>
  <c r="LA14" i="15"/>
  <c r="AE14" i="15"/>
  <c r="ID14" i="15"/>
  <c r="CQ14" i="15"/>
  <c r="MH14" i="15"/>
  <c r="CR14" i="15"/>
  <c r="GX14" i="15"/>
  <c r="LI14" i="15"/>
  <c r="BN14" i="15"/>
  <c r="JT14" i="15"/>
  <c r="AT14" i="15"/>
  <c r="EQ14" i="15"/>
  <c r="IV14" i="15"/>
  <c r="P14" i="15"/>
  <c r="HO14" i="15"/>
  <c r="MB14" i="15"/>
  <c r="IN14" i="15"/>
  <c r="LZ14" i="15"/>
  <c r="BF14" i="15"/>
  <c r="EJ14" i="15"/>
  <c r="HN14" i="15"/>
  <c r="KU14" i="15"/>
  <c r="AO14" i="15"/>
  <c r="DI14" i="15"/>
  <c r="GC14" i="15"/>
  <c r="IW14" i="15"/>
  <c r="LX14" i="15"/>
  <c r="LM14" i="15"/>
  <c r="DW14" i="15"/>
  <c r="IJ4" i="15"/>
  <c r="ED4" i="15"/>
  <c r="BK14" i="15"/>
  <c r="IS4" i="15"/>
  <c r="EM4" i="15"/>
  <c r="CB14" i="15"/>
  <c r="IT4" i="15"/>
  <c r="EN4" i="15"/>
  <c r="EX25" i="15"/>
  <c r="KZ25" i="15"/>
  <c r="LY25" i="15"/>
  <c r="FW25" i="15"/>
  <c r="CH25" i="15"/>
  <c r="S25" i="15"/>
  <c r="DH25" i="15"/>
  <c r="CZ25" i="15"/>
  <c r="FT25" i="15"/>
  <c r="AM25" i="15"/>
  <c r="IZ25" i="15"/>
  <c r="DS25" i="15"/>
  <c r="MH25" i="15"/>
  <c r="FD25" i="15"/>
  <c r="LP25" i="15"/>
  <c r="EJ25" i="15"/>
  <c r="KU25" i="15"/>
  <c r="DC25" i="15"/>
  <c r="IT25" i="15"/>
  <c r="AK25" i="15"/>
  <c r="FI25" i="15"/>
  <c r="CB7" i="15"/>
  <c r="EL7" i="15"/>
  <c r="ED7" i="15"/>
  <c r="IE7" i="15"/>
  <c r="MK7" i="15"/>
  <c r="LP7" i="15"/>
  <c r="MA7" i="15"/>
  <c r="NA7" i="15"/>
  <c r="GO7" i="15"/>
  <c r="HM7" i="15"/>
  <c r="FR7" i="15"/>
  <c r="GQ7" i="15"/>
  <c r="CM7" i="15"/>
  <c r="JY7" i="15"/>
  <c r="GV7" i="15"/>
  <c r="ND7" i="15"/>
  <c r="V7" i="15"/>
  <c r="FL7" i="15"/>
  <c r="LC7" i="15"/>
  <c r="CD7" i="15"/>
  <c r="HB7" i="15"/>
  <c r="LZ7" i="15"/>
  <c r="NA10" i="15"/>
  <c r="MS10" i="15"/>
  <c r="MK10" i="15"/>
  <c r="MC10" i="15"/>
  <c r="LU10" i="15"/>
  <c r="LM10" i="15"/>
  <c r="LE10" i="15"/>
  <c r="KW10" i="15"/>
  <c r="KO10" i="15"/>
  <c r="KG10" i="15"/>
  <c r="JY10" i="15"/>
  <c r="JQ10" i="15"/>
  <c r="JI10" i="15"/>
  <c r="JA10" i="15"/>
  <c r="IS10" i="15"/>
  <c r="IK10" i="15"/>
  <c r="IC10" i="15"/>
  <c r="HU10" i="15"/>
  <c r="HM10" i="15"/>
  <c r="HE10" i="15"/>
  <c r="GW10" i="15"/>
  <c r="GO10" i="15"/>
  <c r="GG10" i="15"/>
  <c r="FY10" i="15"/>
  <c r="FQ10" i="15"/>
  <c r="FI10" i="15"/>
  <c r="FA10" i="15"/>
  <c r="ES10" i="15"/>
  <c r="EK10" i="15"/>
  <c r="EC10" i="15"/>
  <c r="DU10" i="15"/>
  <c r="CO10" i="15"/>
  <c r="CG10" i="15"/>
  <c r="BQ10" i="15"/>
  <c r="BI10" i="15"/>
  <c r="BA10" i="15"/>
  <c r="AS10" i="15"/>
  <c r="AC10" i="15"/>
  <c r="U10" i="15"/>
  <c r="M10" i="15"/>
  <c r="NC10" i="15"/>
  <c r="MT10" i="15"/>
  <c r="MJ10" i="15"/>
  <c r="MA10" i="15"/>
  <c r="LR10" i="15"/>
  <c r="LI10" i="15"/>
  <c r="KZ10" i="15"/>
  <c r="KQ10" i="15"/>
  <c r="KH10" i="15"/>
  <c r="JX10" i="15"/>
  <c r="JO10" i="15"/>
  <c r="JF10" i="15"/>
  <c r="IW10" i="15"/>
  <c r="IN10" i="15"/>
  <c r="IE10" i="15"/>
  <c r="HV10" i="15"/>
  <c r="HL10" i="15"/>
  <c r="HC10" i="15"/>
  <c r="GT10" i="15"/>
  <c r="GK10" i="15"/>
  <c r="GB10" i="15"/>
  <c r="FS10" i="15"/>
  <c r="FJ10" i="15"/>
  <c r="EZ10" i="15"/>
  <c r="EQ10" i="15"/>
  <c r="EH10" i="15"/>
  <c r="DY10" i="15"/>
  <c r="DP10" i="15"/>
  <c r="CN10" i="15"/>
  <c r="BV10" i="15"/>
  <c r="BM10" i="15"/>
  <c r="BD10" i="15"/>
  <c r="AU10" i="15"/>
  <c r="AB10" i="15"/>
  <c r="S10" i="15"/>
  <c r="J10" i="15"/>
  <c r="MV10" i="15"/>
  <c r="ML10" i="15"/>
  <c r="LZ10" i="15"/>
  <c r="LP10" i="15"/>
  <c r="LF10" i="15"/>
  <c r="KU10" i="15"/>
  <c r="KK10" i="15"/>
  <c r="KA10" i="15"/>
  <c r="JP10" i="15"/>
  <c r="JE10" i="15"/>
  <c r="IU10" i="15"/>
  <c r="IJ10" i="15"/>
  <c r="HZ10" i="15"/>
  <c r="HP10" i="15"/>
  <c r="HF10" i="15"/>
  <c r="GU10" i="15"/>
  <c r="GJ10" i="15"/>
  <c r="FZ10" i="15"/>
  <c r="FO10" i="15"/>
  <c r="FE10" i="15"/>
  <c r="EU10" i="15"/>
  <c r="EJ10" i="15"/>
  <c r="DZ10" i="15"/>
  <c r="CT10" i="15"/>
  <c r="CJ10" i="15"/>
  <c r="BO10" i="15"/>
  <c r="BE10" i="15"/>
  <c r="AT10" i="15"/>
  <c r="AI10" i="15"/>
  <c r="Y10" i="15"/>
  <c r="O10" i="15"/>
  <c r="JN10" i="15"/>
  <c r="NE10" i="15"/>
  <c r="MU10" i="15"/>
  <c r="MI10" i="15"/>
  <c r="LY10" i="15"/>
  <c r="LO10" i="15"/>
  <c r="LD10" i="15"/>
  <c r="KT10" i="15"/>
  <c r="KJ10" i="15"/>
  <c r="JZ10" i="15"/>
  <c r="JD10" i="15"/>
  <c r="IT10" i="15"/>
  <c r="II10" i="15"/>
  <c r="HY10" i="15"/>
  <c r="HO10" i="15"/>
  <c r="HD10" i="15"/>
  <c r="GS10" i="15"/>
  <c r="GI10" i="15"/>
  <c r="FX10" i="15"/>
  <c r="FN10" i="15"/>
  <c r="FD10" i="15"/>
  <c r="ET10" i="15"/>
  <c r="EI10" i="15"/>
  <c r="DX10" i="15"/>
  <c r="CS10" i="15"/>
  <c r="CI10" i="15"/>
  <c r="BN10" i="15"/>
  <c r="BC10" i="15"/>
  <c r="AR10" i="15"/>
  <c r="AH10" i="15"/>
  <c r="X10" i="15"/>
  <c r="N10" i="15"/>
  <c r="ND10" i="15"/>
  <c r="MR10" i="15"/>
  <c r="MH10" i="15"/>
  <c r="LX10" i="15"/>
  <c r="NB10" i="15"/>
  <c r="MQ10" i="15"/>
  <c r="MG10" i="15"/>
  <c r="LW10" i="15"/>
  <c r="LL10" i="15"/>
  <c r="LB10" i="15"/>
  <c r="KR10" i="15"/>
  <c r="KF10" i="15"/>
  <c r="JV10" i="15"/>
  <c r="JL10" i="15"/>
  <c r="JB10" i="15"/>
  <c r="IQ10" i="15"/>
  <c r="IG10" i="15"/>
  <c r="HW10" i="15"/>
  <c r="HK10" i="15"/>
  <c r="HA10" i="15"/>
  <c r="GQ10" i="15"/>
  <c r="GF10" i="15"/>
  <c r="FV10" i="15"/>
  <c r="FL10" i="15"/>
  <c r="FB10" i="15"/>
  <c r="MO10" i="15"/>
  <c r="LT10" i="15"/>
  <c r="LC10" i="15"/>
  <c r="KM10" i="15"/>
  <c r="JU10" i="15"/>
  <c r="JG10" i="15"/>
  <c r="IO10" i="15"/>
  <c r="HX10" i="15"/>
  <c r="HH10" i="15"/>
  <c r="GP10" i="15"/>
  <c r="GA10" i="15"/>
  <c r="FH10" i="15"/>
  <c r="ER10" i="15"/>
  <c r="EE10" i="15"/>
  <c r="DR10" i="15"/>
  <c r="CP10" i="15"/>
  <c r="BL10" i="15"/>
  <c r="AY10" i="15"/>
  <c r="W10" i="15"/>
  <c r="I10" i="15"/>
  <c r="LS10" i="15"/>
  <c r="MN10" i="15"/>
  <c r="LA10" i="15"/>
  <c r="KL10" i="15"/>
  <c r="JT10" i="15"/>
  <c r="JC10" i="15"/>
  <c r="IM10" i="15"/>
  <c r="HT10" i="15"/>
  <c r="HG10" i="15"/>
  <c r="GN10" i="15"/>
  <c r="FW10" i="15"/>
  <c r="FG10" i="15"/>
  <c r="EP10" i="15"/>
  <c r="ED10" i="15"/>
  <c r="DQ10" i="15"/>
  <c r="CM10" i="15"/>
  <c r="BK10" i="15"/>
  <c r="AX10" i="15"/>
  <c r="AJ10" i="15"/>
  <c r="V10" i="15"/>
  <c r="MM10" i="15"/>
  <c r="LQ10" i="15"/>
  <c r="KY10" i="15"/>
  <c r="KI10" i="15"/>
  <c r="JS10" i="15"/>
  <c r="IZ10" i="15"/>
  <c r="IL10" i="15"/>
  <c r="HS10" i="15"/>
  <c r="HB10" i="15"/>
  <c r="GM10" i="15"/>
  <c r="FU10" i="15"/>
  <c r="FF10" i="15"/>
  <c r="EO10" i="15"/>
  <c r="EB10" i="15"/>
  <c r="CL10" i="15"/>
  <c r="BW10" i="15"/>
  <c r="BJ10" i="15"/>
  <c r="AW10" i="15"/>
  <c r="AG10" i="15"/>
  <c r="T10" i="15"/>
  <c r="MZ10" i="15"/>
  <c r="MF10" i="15"/>
  <c r="LN10" i="15"/>
  <c r="KX10" i="15"/>
  <c r="KE10" i="15"/>
  <c r="JR10" i="15"/>
  <c r="IY10" i="15"/>
  <c r="IH10" i="15"/>
  <c r="HR10" i="15"/>
  <c r="GZ10" i="15"/>
  <c r="GL10" i="15"/>
  <c r="FT10" i="15"/>
  <c r="FC10" i="15"/>
  <c r="EN10" i="15"/>
  <c r="EA10" i="15"/>
  <c r="CK10" i="15"/>
  <c r="BU10" i="15"/>
  <c r="BH10" i="15"/>
  <c r="AV10" i="15"/>
  <c r="AF10" i="15"/>
  <c r="R10" i="15"/>
  <c r="MW10" i="15"/>
  <c r="LH10" i="15"/>
  <c r="KB10" i="15"/>
  <c r="IR10" i="15"/>
  <c r="HJ10" i="15"/>
  <c r="GD10" i="15"/>
  <c r="EW10" i="15"/>
  <c r="DT10" i="15"/>
  <c r="CR10" i="15"/>
  <c r="BR10" i="15"/>
  <c r="AO10" i="15"/>
  <c r="L10" i="15"/>
  <c r="MP10" i="15"/>
  <c r="LG10" i="15"/>
  <c r="IP10" i="15"/>
  <c r="HI10" i="15"/>
  <c r="GC10" i="15"/>
  <c r="EV10" i="15"/>
  <c r="CQ10" i="15"/>
  <c r="BP10" i="15"/>
  <c r="AN10" i="15"/>
  <c r="K10" i="15"/>
  <c r="JW10" i="15"/>
  <c r="DS10" i="15"/>
  <c r="LV10" i="15"/>
  <c r="KN10" i="15"/>
  <c r="JH10" i="15"/>
  <c r="IA10" i="15"/>
  <c r="GR10" i="15"/>
  <c r="FK10" i="15"/>
  <c r="EF10" i="15"/>
  <c r="AZ10" i="15"/>
  <c r="Z10" i="15"/>
  <c r="MY10" i="15"/>
  <c r="LK10" i="15"/>
  <c r="KD10" i="15"/>
  <c r="IX10" i="15"/>
  <c r="HQ10" i="15"/>
  <c r="GH10" i="15"/>
  <c r="EY10" i="15"/>
  <c r="DW10" i="15"/>
  <c r="BT10" i="15"/>
  <c r="AQ10" i="15"/>
  <c r="Q10" i="15"/>
  <c r="MX10" i="15"/>
  <c r="LJ10" i="15"/>
  <c r="KC10" i="15"/>
  <c r="IV10" i="15"/>
  <c r="HN10" i="15"/>
  <c r="GE10" i="15"/>
  <c r="EX10" i="15"/>
  <c r="DV10" i="15"/>
  <c r="BS10" i="15"/>
  <c r="AP10" i="15"/>
  <c r="P10" i="15"/>
  <c r="ME10" i="15"/>
  <c r="KV10" i="15"/>
  <c r="JM10" i="15"/>
  <c r="IF10" i="15"/>
  <c r="GY10" i="15"/>
  <c r="FR10" i="15"/>
  <c r="EM10" i="15"/>
  <c r="CH10" i="15"/>
  <c r="BG10" i="15"/>
  <c r="AE10" i="15"/>
  <c r="MB10" i="15"/>
  <c r="KP10" i="15"/>
  <c r="JJ10" i="15"/>
  <c r="IB10" i="15"/>
  <c r="GV10" i="15"/>
  <c r="FM10" i="15"/>
  <c r="EG10" i="15"/>
  <c r="BB10" i="15"/>
  <c r="AA10" i="15"/>
  <c r="MD10" i="15"/>
  <c r="KS10" i="15"/>
  <c r="JK10" i="15"/>
  <c r="ID10" i="15"/>
  <c r="GX10" i="15"/>
  <c r="FP10" i="15"/>
  <c r="EL10" i="15"/>
  <c r="BF10" i="15"/>
  <c r="AD10" i="15"/>
  <c r="NB26" i="15" l="1"/>
  <c r="MT26" i="15"/>
  <c r="ML26" i="15"/>
  <c r="MD26" i="15"/>
  <c r="LN26" i="15"/>
  <c r="LF26" i="15"/>
  <c r="KP26" i="15"/>
  <c r="KH26" i="15"/>
  <c r="JZ26" i="15"/>
  <c r="JR26" i="15"/>
  <c r="JJ26" i="15"/>
  <c r="JB26" i="15"/>
  <c r="IT26" i="15"/>
  <c r="IL26" i="15"/>
  <c r="ID26" i="15"/>
  <c r="HN26" i="15"/>
  <c r="HF26" i="15"/>
  <c r="GX26" i="15"/>
  <c r="GP26" i="15"/>
  <c r="GH26" i="15"/>
  <c r="FZ26" i="15"/>
  <c r="FR26" i="15"/>
  <c r="FJ26" i="15"/>
  <c r="FB26" i="15"/>
  <c r="ET26" i="15"/>
  <c r="EL26" i="15"/>
  <c r="ED26" i="15"/>
  <c r="DV26" i="15"/>
  <c r="DN26" i="15"/>
  <c r="DF26" i="15"/>
  <c r="CX26" i="15"/>
  <c r="CP26" i="15"/>
  <c r="CH26" i="15"/>
  <c r="BZ26" i="15"/>
  <c r="BR26" i="15"/>
  <c r="BJ26" i="15"/>
  <c r="BB26" i="15"/>
  <c r="AT26" i="15"/>
  <c r="AL26" i="15"/>
  <c r="AD26" i="15"/>
  <c r="V26" i="15"/>
  <c r="N26" i="15"/>
  <c r="NA26" i="15"/>
  <c r="MR26" i="15"/>
  <c r="MI26" i="15"/>
  <c r="LH26" i="15"/>
  <c r="KO26" i="15"/>
  <c r="KF26" i="15"/>
  <c r="JW26" i="15"/>
  <c r="JN26" i="15"/>
  <c r="JE26" i="15"/>
  <c r="IV26" i="15"/>
  <c r="IM26" i="15"/>
  <c r="IC26" i="15"/>
  <c r="HK26" i="15"/>
  <c r="HB26" i="15"/>
  <c r="GS26" i="15"/>
  <c r="GJ26" i="15"/>
  <c r="GA26" i="15"/>
  <c r="FQ26" i="15"/>
  <c r="FH26" i="15"/>
  <c r="EY26" i="15"/>
  <c r="EP26" i="15"/>
  <c r="EG26" i="15"/>
  <c r="DX26" i="15"/>
  <c r="DO26" i="15"/>
  <c r="DE26" i="15"/>
  <c r="CM26" i="15"/>
  <c r="CD26" i="15"/>
  <c r="BU26" i="15"/>
  <c r="BL26" i="15"/>
  <c r="BC26" i="15"/>
  <c r="AS26" i="15"/>
  <c r="AJ26" i="15"/>
  <c r="AA26" i="15"/>
  <c r="R26" i="15"/>
  <c r="I26" i="15"/>
  <c r="MY26" i="15"/>
  <c r="MO26" i="15"/>
  <c r="ME26" i="15"/>
  <c r="LJ26" i="15"/>
  <c r="KN26" i="15"/>
  <c r="KD26" i="15"/>
  <c r="JT26" i="15"/>
  <c r="JI26" i="15"/>
  <c r="IY26" i="15"/>
  <c r="IO26" i="15"/>
  <c r="IE26" i="15"/>
  <c r="HI26" i="15"/>
  <c r="GY26" i="15"/>
  <c r="GN26" i="15"/>
  <c r="GD26" i="15"/>
  <c r="FT26" i="15"/>
  <c r="FI26" i="15"/>
  <c r="EX26" i="15"/>
  <c r="EN26" i="15"/>
  <c r="EC26" i="15"/>
  <c r="DS26" i="15"/>
  <c r="DI26" i="15"/>
  <c r="CY26" i="15"/>
  <c r="CN26" i="15"/>
  <c r="CC26" i="15"/>
  <c r="BS26" i="15"/>
  <c r="BH26" i="15"/>
  <c r="AX26" i="15"/>
  <c r="AN26" i="15"/>
  <c r="AC26" i="15"/>
  <c r="S26" i="15"/>
  <c r="MZ26" i="15"/>
  <c r="MN26" i="15"/>
  <c r="KG26" i="15"/>
  <c r="JU26" i="15"/>
  <c r="JH26" i="15"/>
  <c r="IW26" i="15"/>
  <c r="IJ26" i="15"/>
  <c r="HM26" i="15"/>
  <c r="HA26" i="15"/>
  <c r="GO26" i="15"/>
  <c r="GC26" i="15"/>
  <c r="FP26" i="15"/>
  <c r="FE26" i="15"/>
  <c r="ES26" i="15"/>
  <c r="EH26" i="15"/>
  <c r="DU26" i="15"/>
  <c r="DJ26" i="15"/>
  <c r="CK26" i="15"/>
  <c r="BY26" i="15"/>
  <c r="BN26" i="15"/>
  <c r="BA26" i="15"/>
  <c r="AP26" i="15"/>
  <c r="AE26" i="15"/>
  <c r="Q26" i="15"/>
  <c r="MX26" i="15"/>
  <c r="MM26" i="15"/>
  <c r="LO26" i="15"/>
  <c r="KR26" i="15"/>
  <c r="KE26" i="15"/>
  <c r="JS26" i="15"/>
  <c r="JG26" i="15"/>
  <c r="IU26" i="15"/>
  <c r="II26" i="15"/>
  <c r="HL26" i="15"/>
  <c r="GZ26" i="15"/>
  <c r="GM26" i="15"/>
  <c r="GB26" i="15"/>
  <c r="FO26" i="15"/>
  <c r="FD26" i="15"/>
  <c r="ER26" i="15"/>
  <c r="EF26" i="15"/>
  <c r="DT26" i="15"/>
  <c r="DH26" i="15"/>
  <c r="CJ26" i="15"/>
  <c r="BX26" i="15"/>
  <c r="BM26" i="15"/>
  <c r="AZ26" i="15"/>
  <c r="AO26" i="15"/>
  <c r="AB26" i="15"/>
  <c r="P26" i="15"/>
  <c r="MW26" i="15"/>
  <c r="MK26" i="15"/>
  <c r="LM26" i="15"/>
  <c r="KQ26" i="15"/>
  <c r="KC26" i="15"/>
  <c r="JQ26" i="15"/>
  <c r="JF26" i="15"/>
  <c r="IS26" i="15"/>
  <c r="IH26" i="15"/>
  <c r="MV26" i="15"/>
  <c r="MJ26" i="15"/>
  <c r="LL26" i="15"/>
  <c r="KM26" i="15"/>
  <c r="KB26" i="15"/>
  <c r="JP26" i="15"/>
  <c r="JD26" i="15"/>
  <c r="IR26" i="15"/>
  <c r="IG26" i="15"/>
  <c r="HH26" i="15"/>
  <c r="GV26" i="15"/>
  <c r="GK26" i="15"/>
  <c r="FX26" i="15"/>
  <c r="FM26" i="15"/>
  <c r="NE26" i="15"/>
  <c r="MG26" i="15"/>
  <c r="LI26" i="15"/>
  <c r="KK26" i="15"/>
  <c r="JM26" i="15"/>
  <c r="IP26" i="15"/>
  <c r="HQ26" i="15"/>
  <c r="GW26" i="15"/>
  <c r="GF26" i="15"/>
  <c r="FL26" i="15"/>
  <c r="EV26" i="15"/>
  <c r="EE26" i="15"/>
  <c r="DP26" i="15"/>
  <c r="DA26" i="15"/>
  <c r="CI26" i="15"/>
  <c r="BT26" i="15"/>
  <c r="BE26" i="15"/>
  <c r="AM26" i="15"/>
  <c r="X26" i="15"/>
  <c r="J26" i="15"/>
  <c r="ND26" i="15"/>
  <c r="MF26" i="15"/>
  <c r="LG26" i="15"/>
  <c r="KJ26" i="15"/>
  <c r="JL26" i="15"/>
  <c r="IN26" i="15"/>
  <c r="HP26" i="15"/>
  <c r="GU26" i="15"/>
  <c r="GE26" i="15"/>
  <c r="FK26" i="15"/>
  <c r="EU26" i="15"/>
  <c r="EB26" i="15"/>
  <c r="DM26" i="15"/>
  <c r="CZ26" i="15"/>
  <c r="CG26" i="15"/>
  <c r="BQ26" i="15"/>
  <c r="BD26" i="15"/>
  <c r="AK26" i="15"/>
  <c r="W26" i="15"/>
  <c r="NC26" i="15"/>
  <c r="KI26" i="15"/>
  <c r="JK26" i="15"/>
  <c r="IK26" i="15"/>
  <c r="HO26" i="15"/>
  <c r="GT26" i="15"/>
  <c r="FY26" i="15"/>
  <c r="FG26" i="15"/>
  <c r="EQ26" i="15"/>
  <c r="EA26" i="15"/>
  <c r="DL26" i="15"/>
  <c r="CT26" i="15"/>
  <c r="CF26" i="15"/>
  <c r="BP26" i="15"/>
  <c r="AY26" i="15"/>
  <c r="AI26" i="15"/>
  <c r="U26" i="15"/>
  <c r="MU26" i="15"/>
  <c r="KA26" i="15"/>
  <c r="JC26" i="15"/>
  <c r="IF26" i="15"/>
  <c r="HJ26" i="15"/>
  <c r="GR26" i="15"/>
  <c r="FW26" i="15"/>
  <c r="FF26" i="15"/>
  <c r="EO26" i="15"/>
  <c r="DZ26" i="15"/>
  <c r="DK26" i="15"/>
  <c r="CS26" i="15"/>
  <c r="CE26" i="15"/>
  <c r="BO26" i="15"/>
  <c r="AW26" i="15"/>
  <c r="AH26" i="15"/>
  <c r="T26" i="15"/>
  <c r="MS26" i="15"/>
  <c r="JA26" i="15"/>
  <c r="HG26" i="15"/>
  <c r="FV26" i="15"/>
  <c r="EM26" i="15"/>
  <c r="DG26" i="15"/>
  <c r="CB26" i="15"/>
  <c r="AV26" i="15"/>
  <c r="O26" i="15"/>
  <c r="MQ26" i="15"/>
  <c r="IZ26" i="15"/>
  <c r="HE26" i="15"/>
  <c r="FU26" i="15"/>
  <c r="EK26" i="15"/>
  <c r="DD26" i="15"/>
  <c r="CA26" i="15"/>
  <c r="AU26" i="15"/>
  <c r="M26" i="15"/>
  <c r="MP26" i="15"/>
  <c r="IX26" i="15"/>
  <c r="HD26" i="15"/>
  <c r="FS26" i="15"/>
  <c r="EJ26" i="15"/>
  <c r="DC26" i="15"/>
  <c r="BW26" i="15"/>
  <c r="AR26" i="15"/>
  <c r="L26" i="15"/>
  <c r="MH26" i="15"/>
  <c r="KL26" i="15"/>
  <c r="IQ26" i="15"/>
  <c r="HC26" i="15"/>
  <c r="FN26" i="15"/>
  <c r="EI26" i="15"/>
  <c r="DB26" i="15"/>
  <c r="BV26" i="15"/>
  <c r="AQ26" i="15"/>
  <c r="K26" i="15"/>
  <c r="JV26" i="15"/>
  <c r="GI26" i="15"/>
  <c r="DR26" i="15"/>
  <c r="BG26" i="15"/>
  <c r="JO26" i="15"/>
  <c r="GG26" i="15"/>
  <c r="DQ26" i="15"/>
  <c r="BF26" i="15"/>
  <c r="FC26" i="15"/>
  <c r="CR26" i="15"/>
  <c r="AG26" i="15"/>
  <c r="FA26" i="15"/>
  <c r="CQ26" i="15"/>
  <c r="AF26" i="15"/>
  <c r="CO26" i="15"/>
  <c r="HR26" i="15"/>
  <c r="CL26" i="15"/>
  <c r="GQ26" i="15"/>
  <c r="BK26" i="15"/>
  <c r="GL26" i="15"/>
  <c r="BI26" i="15"/>
  <c r="JX26" i="15"/>
  <c r="EZ26" i="15"/>
  <c r="Z26" i="15"/>
  <c r="LK26" i="15"/>
  <c r="Y26" i="15"/>
  <c r="JY26" i="15"/>
  <c r="EW26" i="15"/>
  <c r="DW26" i="15"/>
  <c r="DY26" i="15"/>
  <c r="NC8" i="15"/>
  <c r="MU8" i="15"/>
  <c r="MM8" i="15"/>
  <c r="ME8" i="15"/>
  <c r="LW8" i="15"/>
  <c r="LO8" i="15"/>
  <c r="LG8" i="15"/>
  <c r="KY8" i="15"/>
  <c r="KQ8" i="15"/>
  <c r="KI8" i="15"/>
  <c r="KA8" i="15"/>
  <c r="JS8" i="15"/>
  <c r="JK8" i="15"/>
  <c r="JC8" i="15"/>
  <c r="IU8" i="15"/>
  <c r="IM8" i="15"/>
  <c r="IE8" i="15"/>
  <c r="NA8" i="15"/>
  <c r="MR8" i="15"/>
  <c r="MI8" i="15"/>
  <c r="LZ8" i="15"/>
  <c r="LQ8" i="15"/>
  <c r="LH8" i="15"/>
  <c r="KX8" i="15"/>
  <c r="KO8" i="15"/>
  <c r="KF8" i="15"/>
  <c r="JW8" i="15"/>
  <c r="JN8" i="15"/>
  <c r="JE8" i="15"/>
  <c r="IV8" i="15"/>
  <c r="IL8" i="15"/>
  <c r="IC8" i="15"/>
  <c r="HU8" i="15"/>
  <c r="HM8" i="15"/>
  <c r="HE8" i="15"/>
  <c r="GW8" i="15"/>
  <c r="GO8" i="15"/>
  <c r="GG8" i="15"/>
  <c r="FY8" i="15"/>
  <c r="FQ8" i="15"/>
  <c r="FI8" i="15"/>
  <c r="FA8" i="15"/>
  <c r="ES8" i="15"/>
  <c r="EK8" i="15"/>
  <c r="EC8" i="15"/>
  <c r="DU8" i="15"/>
  <c r="DM8" i="15"/>
  <c r="DE8" i="15"/>
  <c r="CW8" i="15"/>
  <c r="CO8" i="15"/>
  <c r="BQ8" i="15"/>
  <c r="BA8" i="15"/>
  <c r="AS8" i="15"/>
  <c r="AK8" i="15"/>
  <c r="U8" i="15"/>
  <c r="M8" i="15"/>
  <c r="NE8" i="15"/>
  <c r="MT8" i="15"/>
  <c r="MJ8" i="15"/>
  <c r="LY8" i="15"/>
  <c r="LN8" i="15"/>
  <c r="LD8" i="15"/>
  <c r="KT8" i="15"/>
  <c r="KJ8" i="15"/>
  <c r="JY8" i="15"/>
  <c r="JO8" i="15"/>
  <c r="JD8" i="15"/>
  <c r="IS8" i="15"/>
  <c r="II8" i="15"/>
  <c r="HY8" i="15"/>
  <c r="HP8" i="15"/>
  <c r="HG8" i="15"/>
  <c r="GX8" i="15"/>
  <c r="GN8" i="15"/>
  <c r="GE8" i="15"/>
  <c r="FV8" i="15"/>
  <c r="FM8" i="15"/>
  <c r="FD8" i="15"/>
  <c r="EU8" i="15"/>
  <c r="EL8" i="15"/>
  <c r="EB8" i="15"/>
  <c r="DS8" i="15"/>
  <c r="DJ8" i="15"/>
  <c r="DA8" i="15"/>
  <c r="CR8" i="15"/>
  <c r="BP8" i="15"/>
  <c r="AX8" i="15"/>
  <c r="AO8" i="15"/>
  <c r="W8" i="15"/>
  <c r="N8" i="15"/>
  <c r="CZ8" i="15"/>
  <c r="ND8" i="15"/>
  <c r="MS8" i="15"/>
  <c r="MH8" i="15"/>
  <c r="LX8" i="15"/>
  <c r="LM8" i="15"/>
  <c r="LC8" i="15"/>
  <c r="KS8" i="15"/>
  <c r="KH8" i="15"/>
  <c r="JX8" i="15"/>
  <c r="JM8" i="15"/>
  <c r="JB8" i="15"/>
  <c r="IR8" i="15"/>
  <c r="IH8" i="15"/>
  <c r="HX8" i="15"/>
  <c r="HO8" i="15"/>
  <c r="HF8" i="15"/>
  <c r="GV8" i="15"/>
  <c r="GM8" i="15"/>
  <c r="GD8" i="15"/>
  <c r="FU8" i="15"/>
  <c r="FL8" i="15"/>
  <c r="FC8" i="15"/>
  <c r="ET8" i="15"/>
  <c r="EJ8" i="15"/>
  <c r="EA8" i="15"/>
  <c r="DR8" i="15"/>
  <c r="DI8" i="15"/>
  <c r="CQ8" i="15"/>
  <c r="BO8" i="15"/>
  <c r="AW8" i="15"/>
  <c r="AN8" i="15"/>
  <c r="V8" i="15"/>
  <c r="L8" i="15"/>
  <c r="MY8" i="15"/>
  <c r="ML8" i="15"/>
  <c r="LV8" i="15"/>
  <c r="LJ8" i="15"/>
  <c r="KV8" i="15"/>
  <c r="KG8" i="15"/>
  <c r="JT8" i="15"/>
  <c r="JG8" i="15"/>
  <c r="IQ8" i="15"/>
  <c r="ID8" i="15"/>
  <c r="HR8" i="15"/>
  <c r="HD8" i="15"/>
  <c r="GS8" i="15"/>
  <c r="GH8" i="15"/>
  <c r="FT8" i="15"/>
  <c r="FH8" i="15"/>
  <c r="EW8" i="15"/>
  <c r="EI8" i="15"/>
  <c r="DX8" i="15"/>
  <c r="DL8" i="15"/>
  <c r="CY8" i="15"/>
  <c r="BN8" i="15"/>
  <c r="BC8" i="15"/>
  <c r="AQ8" i="15"/>
  <c r="R8" i="15"/>
  <c r="DW8" i="15"/>
  <c r="MX8" i="15"/>
  <c r="MK8" i="15"/>
  <c r="LU8" i="15"/>
  <c r="LI8" i="15"/>
  <c r="KU8" i="15"/>
  <c r="KE8" i="15"/>
  <c r="JR8" i="15"/>
  <c r="JF8" i="15"/>
  <c r="IP8" i="15"/>
  <c r="IB8" i="15"/>
  <c r="HQ8" i="15"/>
  <c r="HC8" i="15"/>
  <c r="GR8" i="15"/>
  <c r="GF8" i="15"/>
  <c r="FS8" i="15"/>
  <c r="FG8" i="15"/>
  <c r="EV8" i="15"/>
  <c r="EH8" i="15"/>
  <c r="DK8" i="15"/>
  <c r="CX8" i="15"/>
  <c r="BB8" i="15"/>
  <c r="AP8" i="15"/>
  <c r="AB8" i="15"/>
  <c r="Q8" i="15"/>
  <c r="MW8" i="15"/>
  <c r="MG8" i="15"/>
  <c r="LT8" i="15"/>
  <c r="LF8" i="15"/>
  <c r="KR8" i="15"/>
  <c r="KD8" i="15"/>
  <c r="JQ8" i="15"/>
  <c r="JA8" i="15"/>
  <c r="IO8" i="15"/>
  <c r="IA8" i="15"/>
  <c r="HN8" i="15"/>
  <c r="HB8" i="15"/>
  <c r="GQ8" i="15"/>
  <c r="GC8" i="15"/>
  <c r="FR8" i="15"/>
  <c r="FF8" i="15"/>
  <c r="ER8" i="15"/>
  <c r="EG8" i="15"/>
  <c r="DV8" i="15"/>
  <c r="DH8" i="15"/>
  <c r="CV8" i="15"/>
  <c r="AZ8" i="15"/>
  <c r="AM8" i="15"/>
  <c r="AA8" i="15"/>
  <c r="P8" i="15"/>
  <c r="MV8" i="15"/>
  <c r="MF8" i="15"/>
  <c r="LS8" i="15"/>
  <c r="LE8" i="15"/>
  <c r="KP8" i="15"/>
  <c r="KC8" i="15"/>
  <c r="JP8" i="15"/>
  <c r="IZ8" i="15"/>
  <c r="IN8" i="15"/>
  <c r="HZ8" i="15"/>
  <c r="HL8" i="15"/>
  <c r="HA8" i="15"/>
  <c r="GP8" i="15"/>
  <c r="GB8" i="15"/>
  <c r="FP8" i="15"/>
  <c r="FE8" i="15"/>
  <c r="EQ8" i="15"/>
  <c r="EF8" i="15"/>
  <c r="DT8" i="15"/>
  <c r="DG8" i="15"/>
  <c r="CU8" i="15"/>
  <c r="AY8" i="15"/>
  <c r="AL8" i="15"/>
  <c r="Z8" i="15"/>
  <c r="O8" i="15"/>
  <c r="MP8" i="15"/>
  <c r="LP8" i="15"/>
  <c r="KM8" i="15"/>
  <c r="JJ8" i="15"/>
  <c r="IJ8" i="15"/>
  <c r="HJ8" i="15"/>
  <c r="GK8" i="15"/>
  <c r="FN8" i="15"/>
  <c r="EO8" i="15"/>
  <c r="DP8" i="15"/>
  <c r="CS8" i="15"/>
  <c r="BT8" i="15"/>
  <c r="AU8" i="15"/>
  <c r="X8" i="15"/>
  <c r="MO8" i="15"/>
  <c r="LL8" i="15"/>
  <c r="KL8" i="15"/>
  <c r="JI8" i="15"/>
  <c r="IG8" i="15"/>
  <c r="HI8" i="15"/>
  <c r="FK8" i="15"/>
  <c r="EN8" i="15"/>
  <c r="DO8" i="15"/>
  <c r="CP8" i="15"/>
  <c r="BS8" i="15"/>
  <c r="AT8" i="15"/>
  <c r="T8" i="15"/>
  <c r="GJ8" i="15"/>
  <c r="NB8" i="15"/>
  <c r="MB8" i="15"/>
  <c r="KZ8" i="15"/>
  <c r="JV8" i="15"/>
  <c r="IW8" i="15"/>
  <c r="HT8" i="15"/>
  <c r="GU8" i="15"/>
  <c r="FX8" i="15"/>
  <c r="EY8" i="15"/>
  <c r="DZ8" i="15"/>
  <c r="DC8" i="15"/>
  <c r="AH8" i="15"/>
  <c r="I8" i="15"/>
  <c r="MZ8" i="15"/>
  <c r="MA8" i="15"/>
  <c r="KW8" i="15"/>
  <c r="JU8" i="15"/>
  <c r="IT8" i="15"/>
  <c r="HS8" i="15"/>
  <c r="GT8" i="15"/>
  <c r="FW8" i="15"/>
  <c r="EX8" i="15"/>
  <c r="DY8" i="15"/>
  <c r="DB8" i="15"/>
  <c r="BD8" i="15"/>
  <c r="AG8" i="15"/>
  <c r="MQ8" i="15"/>
  <c r="LR8" i="15"/>
  <c r="KN8" i="15"/>
  <c r="JL8" i="15"/>
  <c r="IK8" i="15"/>
  <c r="HK8" i="15"/>
  <c r="GL8" i="15"/>
  <c r="FO8" i="15"/>
  <c r="MN8" i="15"/>
  <c r="LK8" i="15"/>
  <c r="KK8" i="15"/>
  <c r="JH8" i="15"/>
  <c r="IF8" i="15"/>
  <c r="HH8" i="15"/>
  <c r="GI8" i="15"/>
  <c r="FJ8" i="15"/>
  <c r="EM8" i="15"/>
  <c r="DN8" i="15"/>
  <c r="BR8" i="15"/>
  <c r="AR8" i="15"/>
  <c r="S8" i="15"/>
  <c r="MC8" i="15"/>
  <c r="LA8" i="15"/>
  <c r="JZ8" i="15"/>
  <c r="IX8" i="15"/>
  <c r="HV8" i="15"/>
  <c r="GY8" i="15"/>
  <c r="FZ8" i="15"/>
  <c r="EZ8" i="15"/>
  <c r="ED8" i="15"/>
  <c r="DD8" i="15"/>
  <c r="AI8" i="15"/>
  <c r="J8" i="15"/>
  <c r="MD8" i="15"/>
  <c r="LB8" i="15"/>
  <c r="KB8" i="15"/>
  <c r="IY8" i="15"/>
  <c r="HW8" i="15"/>
  <c r="GZ8" i="15"/>
  <c r="GA8" i="15"/>
  <c r="FB8" i="15"/>
  <c r="EE8" i="15"/>
  <c r="DF8" i="15"/>
  <c r="AJ8" i="15"/>
  <c r="K8" i="15"/>
  <c r="EP8" i="15"/>
  <c r="DQ8" i="15"/>
  <c r="CT8" i="15"/>
  <c r="BU8" i="15"/>
  <c r="AV8" i="15"/>
  <c r="Y8" i="15"/>
  <c r="MZ5" i="15"/>
  <c r="MR5" i="15"/>
  <c r="MJ5" i="15"/>
  <c r="MB5" i="15"/>
  <c r="LT5" i="15"/>
  <c r="LL5" i="15"/>
  <c r="LD5" i="15"/>
  <c r="KV5" i="15"/>
  <c r="KN5" i="15"/>
  <c r="KF5" i="15"/>
  <c r="JX5" i="15"/>
  <c r="JP5" i="15"/>
  <c r="JH5" i="15"/>
  <c r="IZ5" i="15"/>
  <c r="IR5" i="15"/>
  <c r="IJ5" i="15"/>
  <c r="IB5" i="15"/>
  <c r="HT5" i="15"/>
  <c r="HL5" i="15"/>
  <c r="HD5" i="15"/>
  <c r="GV5" i="15"/>
  <c r="GN5" i="15"/>
  <c r="GF5" i="15"/>
  <c r="FX5" i="15"/>
  <c r="FP5" i="15"/>
  <c r="FH5" i="15"/>
  <c r="EZ5" i="15"/>
  <c r="ER5" i="15"/>
  <c r="EJ5" i="15"/>
  <c r="EB5" i="15"/>
  <c r="DT5" i="15"/>
  <c r="DL5" i="15"/>
  <c r="DD5" i="15"/>
  <c r="CV5" i="15"/>
  <c r="CN5" i="15"/>
  <c r="CF5" i="15"/>
  <c r="BX5" i="15"/>
  <c r="BP5" i="15"/>
  <c r="BH5" i="15"/>
  <c r="AZ5" i="15"/>
  <c r="ND5" i="15"/>
  <c r="MU5" i="15"/>
  <c r="ML5" i="15"/>
  <c r="MC5" i="15"/>
  <c r="LS5" i="15"/>
  <c r="LJ5" i="15"/>
  <c r="LA5" i="15"/>
  <c r="KR5" i="15"/>
  <c r="KI5" i="15"/>
  <c r="JZ5" i="15"/>
  <c r="JQ5" i="15"/>
  <c r="JG5" i="15"/>
  <c r="IX5" i="15"/>
  <c r="IO5" i="15"/>
  <c r="IF5" i="15"/>
  <c r="HW5" i="15"/>
  <c r="HN5" i="15"/>
  <c r="HE5" i="15"/>
  <c r="GU5" i="15"/>
  <c r="GL5" i="15"/>
  <c r="GC5" i="15"/>
  <c r="FT5" i="15"/>
  <c r="FK5" i="15"/>
  <c r="FB5" i="15"/>
  <c r="ES5" i="15"/>
  <c r="EI5" i="15"/>
  <c r="DZ5" i="15"/>
  <c r="DQ5" i="15"/>
  <c r="DH5" i="15"/>
  <c r="CY5" i="15"/>
  <c r="CP5" i="15"/>
  <c r="CG5" i="15"/>
  <c r="BW5" i="15"/>
  <c r="BN5" i="15"/>
  <c r="BE5" i="15"/>
  <c r="U5" i="15"/>
  <c r="L5" i="15"/>
  <c r="NC5" i="15"/>
  <c r="MK5" i="15"/>
  <c r="MA5" i="15"/>
  <c r="LI5" i="15"/>
  <c r="KZ5" i="15"/>
  <c r="KH5" i="15"/>
  <c r="JY5" i="15"/>
  <c r="JF5" i="15"/>
  <c r="MT5" i="15"/>
  <c r="LR5" i="15"/>
  <c r="KQ5" i="15"/>
  <c r="JO5" i="15"/>
  <c r="MS5" i="15"/>
  <c r="MG5" i="15"/>
  <c r="LV5" i="15"/>
  <c r="LH5" i="15"/>
  <c r="KW5" i="15"/>
  <c r="KK5" i="15"/>
  <c r="JW5" i="15"/>
  <c r="JL5" i="15"/>
  <c r="JA5" i="15"/>
  <c r="IP5" i="15"/>
  <c r="IE5" i="15"/>
  <c r="HU5" i="15"/>
  <c r="HJ5" i="15"/>
  <c r="GZ5" i="15"/>
  <c r="GP5" i="15"/>
  <c r="GE5" i="15"/>
  <c r="FU5" i="15"/>
  <c r="FJ5" i="15"/>
  <c r="EY5" i="15"/>
  <c r="EO5" i="15"/>
  <c r="EE5" i="15"/>
  <c r="DU5" i="15"/>
  <c r="DJ5" i="15"/>
  <c r="CZ5" i="15"/>
  <c r="CO5" i="15"/>
  <c r="CD5" i="15"/>
  <c r="BT5" i="15"/>
  <c r="BJ5" i="15"/>
  <c r="AY5" i="15"/>
  <c r="J5" i="15"/>
  <c r="NE5" i="15"/>
  <c r="MF5" i="15"/>
  <c r="LG5" i="15"/>
  <c r="KU5" i="15"/>
  <c r="JV5" i="15"/>
  <c r="JK5" i="15"/>
  <c r="IN5" i="15"/>
  <c r="ID5" i="15"/>
  <c r="HI5" i="15"/>
  <c r="GY5" i="15"/>
  <c r="GO5" i="15"/>
  <c r="FS5" i="15"/>
  <c r="FI5" i="15"/>
  <c r="EN5" i="15"/>
  <c r="ED5" i="15"/>
  <c r="DI5" i="15"/>
  <c r="CX5" i="15"/>
  <c r="CC5" i="15"/>
  <c r="BI5" i="15"/>
  <c r="MQ5" i="15"/>
  <c r="LU5" i="15"/>
  <c r="KJ5" i="15"/>
  <c r="IY5" i="15"/>
  <c r="HS5" i="15"/>
  <c r="GD5" i="15"/>
  <c r="EX5" i="15"/>
  <c r="DS5" i="15"/>
  <c r="CM5" i="15"/>
  <c r="BS5" i="15"/>
  <c r="I5" i="15"/>
  <c r="NB5" i="15"/>
  <c r="MP5" i="15"/>
  <c r="ME5" i="15"/>
  <c r="LQ5" i="15"/>
  <c r="LF5" i="15"/>
  <c r="KT5" i="15"/>
  <c r="KG5" i="15"/>
  <c r="JU5" i="15"/>
  <c r="JJ5" i="15"/>
  <c r="IW5" i="15"/>
  <c r="IM5" i="15"/>
  <c r="IC5" i="15"/>
  <c r="HR5" i="15"/>
  <c r="HH5" i="15"/>
  <c r="GX5" i="15"/>
  <c r="GM5" i="15"/>
  <c r="GB5" i="15"/>
  <c r="FR5" i="15"/>
  <c r="FG5" i="15"/>
  <c r="EW5" i="15"/>
  <c r="EM5" i="15"/>
  <c r="EC5" i="15"/>
  <c r="DR5" i="15"/>
  <c r="DG5" i="15"/>
  <c r="CW5" i="15"/>
  <c r="CL5" i="15"/>
  <c r="CB5" i="15"/>
  <c r="BR5" i="15"/>
  <c r="BG5" i="15"/>
  <c r="AA5" i="15"/>
  <c r="NA5" i="15"/>
  <c r="MO5" i="15"/>
  <c r="MD5" i="15"/>
  <c r="LP5" i="15"/>
  <c r="LE5" i="15"/>
  <c r="KS5" i="15"/>
  <c r="KE5" i="15"/>
  <c r="JT5" i="15"/>
  <c r="JI5" i="15"/>
  <c r="IV5" i="15"/>
  <c r="IL5" i="15"/>
  <c r="IA5" i="15"/>
  <c r="HQ5" i="15"/>
  <c r="HG5" i="15"/>
  <c r="GW5" i="15"/>
  <c r="GK5" i="15"/>
  <c r="GA5" i="15"/>
  <c r="FQ5" i="15"/>
  <c r="FF5" i="15"/>
  <c r="EV5" i="15"/>
  <c r="EL5" i="15"/>
  <c r="EA5" i="15"/>
  <c r="DP5" i="15"/>
  <c r="DF5" i="15"/>
  <c r="CU5" i="15"/>
  <c r="CK5" i="15"/>
  <c r="CA5" i="15"/>
  <c r="BQ5" i="15"/>
  <c r="BF5" i="15"/>
  <c r="Z5" i="15"/>
  <c r="P5" i="15"/>
  <c r="MH5" i="15"/>
  <c r="LK5" i="15"/>
  <c r="KL5" i="15"/>
  <c r="JM5" i="15"/>
  <c r="IQ5" i="15"/>
  <c r="HV5" i="15"/>
  <c r="HA5" i="15"/>
  <c r="GG5" i="15"/>
  <c r="FL5" i="15"/>
  <c r="EP5" i="15"/>
  <c r="DV5" i="15"/>
  <c r="DA5" i="15"/>
  <c r="CE5" i="15"/>
  <c r="BK5" i="15"/>
  <c r="V5" i="15"/>
  <c r="MY5" i="15"/>
  <c r="LZ5" i="15"/>
  <c r="LC5" i="15"/>
  <c r="KD5" i="15"/>
  <c r="JE5" i="15"/>
  <c r="IK5" i="15"/>
  <c r="HP5" i="15"/>
  <c r="GT5" i="15"/>
  <c r="FZ5" i="15"/>
  <c r="FE5" i="15"/>
  <c r="EK5" i="15"/>
  <c r="DO5" i="15"/>
  <c r="CT5" i="15"/>
  <c r="BZ5" i="15"/>
  <c r="BD5" i="15"/>
  <c r="O5" i="15"/>
  <c r="X5" i="15"/>
  <c r="BU5" i="15"/>
  <c r="MN5" i="15"/>
  <c r="LO5" i="15"/>
  <c r="KP5" i="15"/>
  <c r="JS5" i="15"/>
  <c r="IU5" i="15"/>
  <c r="HZ5" i="15"/>
  <c r="HF5" i="15"/>
  <c r="GJ5" i="15"/>
  <c r="FO5" i="15"/>
  <c r="EU5" i="15"/>
  <c r="DY5" i="15"/>
  <c r="DE5" i="15"/>
  <c r="CJ5" i="15"/>
  <c r="BO5" i="15"/>
  <c r="Y5" i="15"/>
  <c r="MM5" i="15"/>
  <c r="LN5" i="15"/>
  <c r="KO5" i="15"/>
  <c r="JR5" i="15"/>
  <c r="IT5" i="15"/>
  <c r="HY5" i="15"/>
  <c r="HC5" i="15"/>
  <c r="GI5" i="15"/>
  <c r="FN5" i="15"/>
  <c r="ET5" i="15"/>
  <c r="DX5" i="15"/>
  <c r="DC5" i="15"/>
  <c r="CI5" i="15"/>
  <c r="BM5" i="15"/>
  <c r="MX5" i="15"/>
  <c r="LY5" i="15"/>
  <c r="LB5" i="15"/>
  <c r="KC5" i="15"/>
  <c r="JD5" i="15"/>
  <c r="II5" i="15"/>
  <c r="HO5" i="15"/>
  <c r="GS5" i="15"/>
  <c r="FY5" i="15"/>
  <c r="FD5" i="15"/>
  <c r="EH5" i="15"/>
  <c r="DN5" i="15"/>
  <c r="CS5" i="15"/>
  <c r="BY5" i="15"/>
  <c r="BC5" i="15"/>
  <c r="N5" i="15"/>
  <c r="MV5" i="15"/>
  <c r="LW5" i="15"/>
  <c r="KX5" i="15"/>
  <c r="KA5" i="15"/>
  <c r="JB5" i="15"/>
  <c r="IG5" i="15"/>
  <c r="HK5" i="15"/>
  <c r="GQ5" i="15"/>
  <c r="FV5" i="15"/>
  <c r="FA5" i="15"/>
  <c r="EF5" i="15"/>
  <c r="DK5" i="15"/>
  <c r="CQ5" i="15"/>
  <c r="BA5" i="15"/>
  <c r="MW5" i="15"/>
  <c r="LX5" i="15"/>
  <c r="KY5" i="15"/>
  <c r="KB5" i="15"/>
  <c r="JC5" i="15"/>
  <c r="IH5" i="15"/>
  <c r="HM5" i="15"/>
  <c r="GR5" i="15"/>
  <c r="FW5" i="15"/>
  <c r="FC5" i="15"/>
  <c r="EG5" i="15"/>
  <c r="DM5" i="15"/>
  <c r="CR5" i="15"/>
  <c r="BV5" i="15"/>
  <c r="BB5" i="15"/>
  <c r="M5" i="15"/>
  <c r="K5" i="15"/>
  <c r="GH5" i="15"/>
  <c r="W5" i="15"/>
  <c r="MI5" i="15"/>
  <c r="FM5" i="15"/>
  <c r="LM5" i="15"/>
  <c r="EQ5" i="15"/>
  <c r="KM5" i="15"/>
  <c r="DW5" i="15"/>
  <c r="JN5" i="15"/>
  <c r="DB5" i="15"/>
  <c r="IS5" i="15"/>
  <c r="CH5" i="15"/>
  <c r="HX5" i="15"/>
  <c r="BL5" i="15"/>
  <c r="HB5" i="15"/>
  <c r="ND15" i="15"/>
  <c r="MV15" i="15"/>
  <c r="MN15" i="15"/>
  <c r="MF15" i="15"/>
  <c r="LX15" i="15"/>
  <c r="LP15" i="15"/>
  <c r="LH15" i="15"/>
  <c r="KZ15" i="15"/>
  <c r="KR15" i="15"/>
  <c r="KJ15" i="15"/>
  <c r="KB15" i="15"/>
  <c r="JT15" i="15"/>
  <c r="JL15" i="15"/>
  <c r="JD15" i="15"/>
  <c r="IV15" i="15"/>
  <c r="IN15" i="15"/>
  <c r="IF15" i="15"/>
  <c r="HX15" i="15"/>
  <c r="HP15" i="15"/>
  <c r="HH15" i="15"/>
  <c r="GZ15" i="15"/>
  <c r="GR15" i="15"/>
  <c r="GJ15" i="15"/>
  <c r="FD15" i="15"/>
  <c r="EV15" i="15"/>
  <c r="EN15" i="15"/>
  <c r="EF15" i="15"/>
  <c r="DP15" i="15"/>
  <c r="DH15" i="15"/>
  <c r="CZ15" i="15"/>
  <c r="CR15" i="15"/>
  <c r="CJ15" i="15"/>
  <c r="CB15" i="15"/>
  <c r="BT15" i="15"/>
  <c r="BL15" i="15"/>
  <c r="AV15" i="15"/>
  <c r="AN15" i="15"/>
  <c r="AF15" i="15"/>
  <c r="X15" i="15"/>
  <c r="P15" i="15"/>
  <c r="MZ15" i="15"/>
  <c r="MQ15" i="15"/>
  <c r="MH15" i="15"/>
  <c r="LY15" i="15"/>
  <c r="LO15" i="15"/>
  <c r="LF15" i="15"/>
  <c r="KW15" i="15"/>
  <c r="KN15" i="15"/>
  <c r="KE15" i="15"/>
  <c r="JV15" i="15"/>
  <c r="JM15" i="15"/>
  <c r="JC15" i="15"/>
  <c r="IT15" i="15"/>
  <c r="IK15" i="15"/>
  <c r="IB15" i="15"/>
  <c r="HS15" i="15"/>
  <c r="HJ15" i="15"/>
  <c r="HA15" i="15"/>
  <c r="GQ15" i="15"/>
  <c r="GH15" i="15"/>
  <c r="FG15" i="15"/>
  <c r="EX15" i="15"/>
  <c r="EO15" i="15"/>
  <c r="EE15" i="15"/>
  <c r="DM15" i="15"/>
  <c r="DD15" i="15"/>
  <c r="CU15" i="15"/>
  <c r="CL15" i="15"/>
  <c r="CC15" i="15"/>
  <c r="BS15" i="15"/>
  <c r="BJ15" i="15"/>
  <c r="BA15" i="15"/>
  <c r="AR15" i="15"/>
  <c r="AI15" i="15"/>
  <c r="Z15" i="15"/>
  <c r="Q15" i="15"/>
  <c r="MW15" i="15"/>
  <c r="ML15" i="15"/>
  <c r="MB15" i="15"/>
  <c r="LR15" i="15"/>
  <c r="LG15" i="15"/>
  <c r="KV15" i="15"/>
  <c r="KL15" i="15"/>
  <c r="KA15" i="15"/>
  <c r="JQ15" i="15"/>
  <c r="JG15" i="15"/>
  <c r="IW15" i="15"/>
  <c r="IL15" i="15"/>
  <c r="IA15" i="15"/>
  <c r="HQ15" i="15"/>
  <c r="HF15" i="15"/>
  <c r="GV15" i="15"/>
  <c r="GL15" i="15"/>
  <c r="FF15" i="15"/>
  <c r="EU15" i="15"/>
  <c r="EK15" i="15"/>
  <c r="DQ15" i="15"/>
  <c r="DF15" i="15"/>
  <c r="CV15" i="15"/>
  <c r="CK15" i="15"/>
  <c r="BZ15" i="15"/>
  <c r="BP15" i="15"/>
  <c r="AU15" i="15"/>
  <c r="AK15" i="15"/>
  <c r="AA15" i="15"/>
  <c r="O15" i="15"/>
  <c r="MU15" i="15"/>
  <c r="MK15" i="15"/>
  <c r="MA15" i="15"/>
  <c r="LQ15" i="15"/>
  <c r="LE15" i="15"/>
  <c r="KU15" i="15"/>
  <c r="KK15" i="15"/>
  <c r="JZ15" i="15"/>
  <c r="JP15" i="15"/>
  <c r="JF15" i="15"/>
  <c r="IU15" i="15"/>
  <c r="IJ15" i="15"/>
  <c r="HZ15" i="15"/>
  <c r="HO15" i="15"/>
  <c r="HE15" i="15"/>
  <c r="GU15" i="15"/>
  <c r="GK15" i="15"/>
  <c r="FE15" i="15"/>
  <c r="ET15" i="15"/>
  <c r="EJ15" i="15"/>
  <c r="DO15" i="15"/>
  <c r="DE15" i="15"/>
  <c r="CT15" i="15"/>
  <c r="CI15" i="15"/>
  <c r="BY15" i="15"/>
  <c r="BO15" i="15"/>
  <c r="AT15" i="15"/>
  <c r="AJ15" i="15"/>
  <c r="Y15" i="15"/>
  <c r="N15" i="15"/>
  <c r="NA15" i="15"/>
  <c r="MM15" i="15"/>
  <c r="LW15" i="15"/>
  <c r="LK15" i="15"/>
  <c r="KX15" i="15"/>
  <c r="KH15" i="15"/>
  <c r="JU15" i="15"/>
  <c r="JH15" i="15"/>
  <c r="IR15" i="15"/>
  <c r="IE15" i="15"/>
  <c r="HR15" i="15"/>
  <c r="HC15" i="15"/>
  <c r="GO15" i="15"/>
  <c r="EZ15" i="15"/>
  <c r="EL15" i="15"/>
  <c r="DJ15" i="15"/>
  <c r="CW15" i="15"/>
  <c r="CG15" i="15"/>
  <c r="BU15" i="15"/>
  <c r="AQ15" i="15"/>
  <c r="AD15" i="15"/>
  <c r="R15" i="15"/>
  <c r="MY15" i="15"/>
  <c r="MJ15" i="15"/>
  <c r="LV15" i="15"/>
  <c r="LJ15" i="15"/>
  <c r="KT15" i="15"/>
  <c r="KG15" i="15"/>
  <c r="JS15" i="15"/>
  <c r="JE15" i="15"/>
  <c r="IQ15" i="15"/>
  <c r="ID15" i="15"/>
  <c r="HN15" i="15"/>
  <c r="HB15" i="15"/>
  <c r="GN15" i="15"/>
  <c r="EY15" i="15"/>
  <c r="EI15" i="15"/>
  <c r="DI15" i="15"/>
  <c r="CS15" i="15"/>
  <c r="CF15" i="15"/>
  <c r="BR15" i="15"/>
  <c r="BC15" i="15"/>
  <c r="AP15" i="15"/>
  <c r="AC15" i="15"/>
  <c r="M15" i="15"/>
  <c r="MX15" i="15"/>
  <c r="MI15" i="15"/>
  <c r="LU15" i="15"/>
  <c r="LI15" i="15"/>
  <c r="KS15" i="15"/>
  <c r="KF15" i="15"/>
  <c r="JR15" i="15"/>
  <c r="JB15" i="15"/>
  <c r="IP15" i="15"/>
  <c r="IC15" i="15"/>
  <c r="HM15" i="15"/>
  <c r="GY15" i="15"/>
  <c r="GM15" i="15"/>
  <c r="EW15" i="15"/>
  <c r="EH15" i="15"/>
  <c r="DG15" i="15"/>
  <c r="CQ15" i="15"/>
  <c r="CE15" i="15"/>
  <c r="BQ15" i="15"/>
  <c r="BB15" i="15"/>
  <c r="AO15" i="15"/>
  <c r="AB15" i="15"/>
  <c r="L15" i="15"/>
  <c r="MT15" i="15"/>
  <c r="MG15" i="15"/>
  <c r="LT15" i="15"/>
  <c r="LD15" i="15"/>
  <c r="KQ15" i="15"/>
  <c r="KD15" i="15"/>
  <c r="JO15" i="15"/>
  <c r="JA15" i="15"/>
  <c r="IO15" i="15"/>
  <c r="HY15" i="15"/>
  <c r="HL15" i="15"/>
  <c r="GX15" i="15"/>
  <c r="GI15" i="15"/>
  <c r="ES15" i="15"/>
  <c r="EG15" i="15"/>
  <c r="DC15" i="15"/>
  <c r="CP15" i="15"/>
  <c r="CD15" i="15"/>
  <c r="BN15" i="15"/>
  <c r="AZ15" i="15"/>
  <c r="AM15" i="15"/>
  <c r="W15" i="15"/>
  <c r="K15" i="15"/>
  <c r="ME15" i="15"/>
  <c r="LC15" i="15"/>
  <c r="KC15" i="15"/>
  <c r="IZ15" i="15"/>
  <c r="HW15" i="15"/>
  <c r="GW15" i="15"/>
  <c r="ER15" i="15"/>
  <c r="DR15" i="15"/>
  <c r="CO15" i="15"/>
  <c r="BM15" i="15"/>
  <c r="AL15" i="15"/>
  <c r="J15" i="15"/>
  <c r="NE15" i="15"/>
  <c r="MD15" i="15"/>
  <c r="LB15" i="15"/>
  <c r="JY15" i="15"/>
  <c r="IY15" i="15"/>
  <c r="HV15" i="15"/>
  <c r="GT15" i="15"/>
  <c r="EQ15" i="15"/>
  <c r="DN15" i="15"/>
  <c r="CN15" i="15"/>
  <c r="BK15" i="15"/>
  <c r="AH15" i="15"/>
  <c r="I15" i="15"/>
  <c r="NC15" i="15"/>
  <c r="MC15" i="15"/>
  <c r="LA15" i="15"/>
  <c r="JX15" i="15"/>
  <c r="IX15" i="15"/>
  <c r="HU15" i="15"/>
  <c r="GS15" i="15"/>
  <c r="EP15" i="15"/>
  <c r="DL15" i="15"/>
  <c r="CM15" i="15"/>
  <c r="BI15" i="15"/>
  <c r="AG15" i="15"/>
  <c r="NB15" i="15"/>
  <c r="LZ15" i="15"/>
  <c r="KY15" i="15"/>
  <c r="JW15" i="15"/>
  <c r="IS15" i="15"/>
  <c r="HT15" i="15"/>
  <c r="GP15" i="15"/>
  <c r="EM15" i="15"/>
  <c r="DK15" i="15"/>
  <c r="CH15" i="15"/>
  <c r="BH15" i="15"/>
  <c r="AE15" i="15"/>
  <c r="MR15" i="15"/>
  <c r="KO15" i="15"/>
  <c r="II15" i="15"/>
  <c r="EC15" i="15"/>
  <c r="BX15" i="15"/>
  <c r="U15" i="15"/>
  <c r="MP15" i="15"/>
  <c r="KM15" i="15"/>
  <c r="IH15" i="15"/>
  <c r="BW15" i="15"/>
  <c r="T15" i="15"/>
  <c r="LM15" i="15"/>
  <c r="JJ15" i="15"/>
  <c r="HG15" i="15"/>
  <c r="FB15" i="15"/>
  <c r="CY15" i="15"/>
  <c r="AW15" i="15"/>
  <c r="LL15" i="15"/>
  <c r="JI15" i="15"/>
  <c r="HD15" i="15"/>
  <c r="FA15" i="15"/>
  <c r="CX15" i="15"/>
  <c r="AS15" i="15"/>
  <c r="MS15" i="15"/>
  <c r="KP15" i="15"/>
  <c r="IM15" i="15"/>
  <c r="ED15" i="15"/>
  <c r="CA15" i="15"/>
  <c r="V15" i="15"/>
  <c r="MO15" i="15"/>
  <c r="KI15" i="15"/>
  <c r="IG15" i="15"/>
  <c r="BV15" i="15"/>
  <c r="S15" i="15"/>
  <c r="LN15" i="15"/>
  <c r="JK15" i="15"/>
  <c r="HI15" i="15"/>
  <c r="FC15" i="15"/>
  <c r="DA15" i="15"/>
  <c r="AX15" i="15"/>
  <c r="LS15" i="15"/>
  <c r="JN15" i="15"/>
  <c r="HK15" i="15"/>
  <c r="DB15" i="15"/>
  <c r="AY15" i="15"/>
  <c r="ND35" i="15"/>
  <c r="MV35" i="15"/>
  <c r="MN35" i="15"/>
  <c r="MF35" i="15"/>
  <c r="LX35" i="15"/>
  <c r="LP35" i="15"/>
  <c r="LH35" i="15"/>
  <c r="KZ35" i="15"/>
  <c r="KR35" i="15"/>
  <c r="KJ35" i="15"/>
  <c r="KB35" i="15"/>
  <c r="JT35" i="15"/>
  <c r="JL35" i="15"/>
  <c r="JD35" i="15"/>
  <c r="IV35" i="15"/>
  <c r="IN35" i="15"/>
  <c r="IF35" i="15"/>
  <c r="HX35" i="15"/>
  <c r="HP35" i="15"/>
  <c r="HH35" i="15"/>
  <c r="GZ35" i="15"/>
  <c r="GR35" i="15"/>
  <c r="GJ35" i="15"/>
  <c r="GB35" i="15"/>
  <c r="FT35" i="15"/>
  <c r="FL35" i="15"/>
  <c r="FD35" i="15"/>
  <c r="BL35" i="15"/>
  <c r="BD35" i="15"/>
  <c r="AV35" i="15"/>
  <c r="AN35" i="15"/>
  <c r="AF35" i="15"/>
  <c r="X35" i="15"/>
  <c r="P35" i="15"/>
  <c r="NA35" i="15"/>
  <c r="MR35" i="15"/>
  <c r="MI35" i="15"/>
  <c r="LZ35" i="15"/>
  <c r="LQ35" i="15"/>
  <c r="LG35" i="15"/>
  <c r="KX35" i="15"/>
  <c r="KO35" i="15"/>
  <c r="KF35" i="15"/>
  <c r="JW35" i="15"/>
  <c r="JN35" i="15"/>
  <c r="JE35" i="15"/>
  <c r="IU35" i="15"/>
  <c r="IL35" i="15"/>
  <c r="IC35" i="15"/>
  <c r="HT35" i="15"/>
  <c r="HK35" i="15"/>
  <c r="HB35" i="15"/>
  <c r="GS35" i="15"/>
  <c r="GI35" i="15"/>
  <c r="FZ35" i="15"/>
  <c r="FQ35" i="15"/>
  <c r="FH35" i="15"/>
  <c r="EY35" i="15"/>
  <c r="CM35" i="15"/>
  <c r="BK35" i="15"/>
  <c r="BB35" i="15"/>
  <c r="AS35" i="15"/>
  <c r="AJ35" i="15"/>
  <c r="AA35" i="15"/>
  <c r="R35" i="15"/>
  <c r="I35" i="15"/>
  <c r="MY35" i="15"/>
  <c r="MO35" i="15"/>
  <c r="MD35" i="15"/>
  <c r="LT35" i="15"/>
  <c r="LJ35" i="15"/>
  <c r="KY35" i="15"/>
  <c r="KN35" i="15"/>
  <c r="KD35" i="15"/>
  <c r="JS35" i="15"/>
  <c r="JI35" i="15"/>
  <c r="IY35" i="15"/>
  <c r="IO35" i="15"/>
  <c r="ID35" i="15"/>
  <c r="HS35" i="15"/>
  <c r="HI35" i="15"/>
  <c r="GX35" i="15"/>
  <c r="GN35" i="15"/>
  <c r="GD35" i="15"/>
  <c r="FS35" i="15"/>
  <c r="FI35" i="15"/>
  <c r="EX35" i="15"/>
  <c r="CN35" i="15"/>
  <c r="BH35" i="15"/>
  <c r="AX35" i="15"/>
  <c r="AM35" i="15"/>
  <c r="AC35" i="15"/>
  <c r="S35" i="15"/>
  <c r="MX35" i="15"/>
  <c r="MM35" i="15"/>
  <c r="MC35" i="15"/>
  <c r="LS35" i="15"/>
  <c r="LI35" i="15"/>
  <c r="KW35" i="15"/>
  <c r="KM35" i="15"/>
  <c r="KC35" i="15"/>
  <c r="JR35" i="15"/>
  <c r="JH35" i="15"/>
  <c r="IX35" i="15"/>
  <c r="IM35" i="15"/>
  <c r="IB35" i="15"/>
  <c r="HR35" i="15"/>
  <c r="HG35" i="15"/>
  <c r="GW35" i="15"/>
  <c r="GM35" i="15"/>
  <c r="GC35" i="15"/>
  <c r="FR35" i="15"/>
  <c r="FG35" i="15"/>
  <c r="CL35" i="15"/>
  <c r="BQ35" i="15"/>
  <c r="BG35" i="15"/>
  <c r="AW35" i="15"/>
  <c r="AL35" i="15"/>
  <c r="AB35" i="15"/>
  <c r="Q35" i="15"/>
  <c r="MT35" i="15"/>
  <c r="MG35" i="15"/>
  <c r="LR35" i="15"/>
  <c r="LD35" i="15"/>
  <c r="KQ35" i="15"/>
  <c r="KA35" i="15"/>
  <c r="JO35" i="15"/>
  <c r="JA35" i="15"/>
  <c r="IK35" i="15"/>
  <c r="HY35" i="15"/>
  <c r="HL35" i="15"/>
  <c r="GV35" i="15"/>
  <c r="GH35" i="15"/>
  <c r="FV35" i="15"/>
  <c r="FF35" i="15"/>
  <c r="BN35" i="15"/>
  <c r="AZ35" i="15"/>
  <c r="AK35" i="15"/>
  <c r="W35" i="15"/>
  <c r="K35" i="15"/>
  <c r="MS35" i="15"/>
  <c r="ME35" i="15"/>
  <c r="LO35" i="15"/>
  <c r="LC35" i="15"/>
  <c r="KP35" i="15"/>
  <c r="JZ35" i="15"/>
  <c r="JM35" i="15"/>
  <c r="IZ35" i="15"/>
  <c r="IJ35" i="15"/>
  <c r="HW35" i="15"/>
  <c r="HJ35" i="15"/>
  <c r="GU35" i="15"/>
  <c r="GG35" i="15"/>
  <c r="FU35" i="15"/>
  <c r="FE35" i="15"/>
  <c r="BM35" i="15"/>
  <c r="AY35" i="15"/>
  <c r="AI35" i="15"/>
  <c r="V35" i="15"/>
  <c r="J35" i="15"/>
  <c r="NE35" i="15"/>
  <c r="MQ35" i="15"/>
  <c r="MB35" i="15"/>
  <c r="LN35" i="15"/>
  <c r="LB35" i="15"/>
  <c r="KL35" i="15"/>
  <c r="JY35" i="15"/>
  <c r="JK35" i="15"/>
  <c r="IW35" i="15"/>
  <c r="II35" i="15"/>
  <c r="HV35" i="15"/>
  <c r="HF35" i="15"/>
  <c r="GT35" i="15"/>
  <c r="GF35" i="15"/>
  <c r="FP35" i="15"/>
  <c r="FC35" i="15"/>
  <c r="BJ35" i="15"/>
  <c r="AU35" i="15"/>
  <c r="AH35" i="15"/>
  <c r="U35" i="15"/>
  <c r="NC35" i="15"/>
  <c r="MP35" i="15"/>
  <c r="MA35" i="15"/>
  <c r="LM35" i="15"/>
  <c r="LA35" i="15"/>
  <c r="KK35" i="15"/>
  <c r="JX35" i="15"/>
  <c r="JJ35" i="15"/>
  <c r="IT35" i="15"/>
  <c r="IH35" i="15"/>
  <c r="HU35" i="15"/>
  <c r="HE35" i="15"/>
  <c r="GQ35" i="15"/>
  <c r="GE35" i="15"/>
  <c r="FO35" i="15"/>
  <c r="FB35" i="15"/>
  <c r="BI35" i="15"/>
  <c r="AT35" i="15"/>
  <c r="AG35" i="15"/>
  <c r="T35" i="15"/>
  <c r="MK35" i="15"/>
  <c r="LK35" i="15"/>
  <c r="KH35" i="15"/>
  <c r="JF35" i="15"/>
  <c r="IE35" i="15"/>
  <c r="HC35" i="15"/>
  <c r="FY35" i="15"/>
  <c r="EZ35" i="15"/>
  <c r="AQ35" i="15"/>
  <c r="N35" i="15"/>
  <c r="MJ35" i="15"/>
  <c r="LF35" i="15"/>
  <c r="KG35" i="15"/>
  <c r="JC35" i="15"/>
  <c r="IA35" i="15"/>
  <c r="HA35" i="15"/>
  <c r="FX35" i="15"/>
  <c r="BP35" i="15"/>
  <c r="AP35" i="15"/>
  <c r="M35" i="15"/>
  <c r="MH35" i="15"/>
  <c r="LE35" i="15"/>
  <c r="KE35" i="15"/>
  <c r="JB35" i="15"/>
  <c r="HZ35" i="15"/>
  <c r="GY35" i="15"/>
  <c r="FW35" i="15"/>
  <c r="BO35" i="15"/>
  <c r="AO35" i="15"/>
  <c r="L35" i="15"/>
  <c r="NB35" i="15"/>
  <c r="LY35" i="15"/>
  <c r="KV35" i="15"/>
  <c r="JV35" i="15"/>
  <c r="IS35" i="15"/>
  <c r="HQ35" i="15"/>
  <c r="GP35" i="15"/>
  <c r="FN35" i="15"/>
  <c r="BF35" i="15"/>
  <c r="AE35" i="15"/>
  <c r="LW35" i="15"/>
  <c r="JU35" i="15"/>
  <c r="HO35" i="15"/>
  <c r="FM35" i="15"/>
  <c r="BE35" i="15"/>
  <c r="LV35" i="15"/>
  <c r="JQ35" i="15"/>
  <c r="HN35" i="15"/>
  <c r="FK35" i="15"/>
  <c r="BC35" i="15"/>
  <c r="LU35" i="15"/>
  <c r="JP35" i="15"/>
  <c r="HM35" i="15"/>
  <c r="FJ35" i="15"/>
  <c r="BA35" i="15"/>
  <c r="LL35" i="15"/>
  <c r="JG35" i="15"/>
  <c r="HD35" i="15"/>
  <c r="FA35" i="15"/>
  <c r="AR35" i="15"/>
  <c r="ML35" i="15"/>
  <c r="IG35" i="15"/>
  <c r="O35" i="15"/>
  <c r="KU35" i="15"/>
  <c r="GO35" i="15"/>
  <c r="KT35" i="15"/>
  <c r="GL35" i="15"/>
  <c r="KS35" i="15"/>
  <c r="GK35" i="15"/>
  <c r="IQ35" i="15"/>
  <c r="Z35" i="15"/>
  <c r="IP35" i="15"/>
  <c r="Y35" i="15"/>
  <c r="GA35" i="15"/>
  <c r="MZ35" i="15"/>
  <c r="AD35" i="15"/>
  <c r="MW35" i="15"/>
  <c r="MU35" i="15"/>
  <c r="KI35" i="15"/>
  <c r="IR35" i="15"/>
  <c r="BA34" i="15" l="1"/>
  <c r="AX34" i="15"/>
  <c r="BH34" i="15"/>
  <c r="BK34" i="15"/>
  <c r="AY34" i="15"/>
  <c r="AZ34" i="15"/>
  <c r="BF34" i="15"/>
  <c r="BC34" i="15"/>
  <c r="BI34" i="15"/>
  <c r="BD34" i="15"/>
  <c r="BG34" i="15"/>
  <c r="BB34" i="15"/>
  <c r="BJ34" i="15"/>
  <c r="BL34" i="15"/>
  <c r="BE34" i="15"/>
  <c r="CQ36" i="15"/>
  <c r="CU36" i="15"/>
  <c r="CZ36" i="15"/>
  <c r="DC36" i="15"/>
  <c r="DB36" i="15"/>
  <c r="DE36" i="15"/>
  <c r="DD36" i="15"/>
  <c r="CR36" i="15"/>
  <c r="CS36" i="15"/>
  <c r="CP36" i="15"/>
  <c r="CO36" i="15"/>
  <c r="CN36" i="15"/>
  <c r="CM36" i="15"/>
  <c r="CV36" i="15"/>
  <c r="CL36" i="15"/>
  <c r="CW36" i="15"/>
  <c r="CX36" i="15"/>
  <c r="DA36" i="15"/>
  <c r="CY36" i="15"/>
  <c r="CT36" i="15"/>
  <c r="CD35" i="15"/>
  <c r="BV35" i="15"/>
  <c r="CK35" i="15"/>
  <c r="CA35" i="15"/>
  <c r="BX35" i="15"/>
  <c r="CG35" i="15"/>
  <c r="BU35" i="15"/>
  <c r="CC35" i="15"/>
  <c r="BT35" i="15"/>
  <c r="BR35" i="15"/>
  <c r="CF35" i="15"/>
  <c r="CE35" i="15"/>
  <c r="CI35" i="15"/>
  <c r="BW35" i="15"/>
  <c r="CJ35" i="15"/>
  <c r="CB35" i="15"/>
  <c r="BS35" i="15"/>
  <c r="CH35" i="15"/>
  <c r="BY35" i="15"/>
  <c r="BZ35" i="15"/>
  <c r="DW37" i="15"/>
  <c r="DI37" i="15"/>
  <c r="DM37" i="15"/>
  <c r="DL37" i="15"/>
  <c r="DU37" i="15"/>
  <c r="DX37" i="15"/>
  <c r="DO37" i="15"/>
  <c r="DT37" i="15"/>
  <c r="DN37" i="15"/>
  <c r="DP37" i="15"/>
  <c r="DQ37" i="15"/>
  <c r="DJ37" i="15"/>
  <c r="DR37" i="15"/>
  <c r="DV37" i="15"/>
  <c r="DH37" i="15"/>
  <c r="DS37" i="15"/>
  <c r="DK37" i="15"/>
  <c r="DY37" i="15"/>
  <c r="DF37" i="15"/>
  <c r="DG37" i="15"/>
  <c r="EF38" i="15"/>
  <c r="EJ38" i="15"/>
  <c r="EP38" i="15"/>
  <c r="EB38" i="15"/>
  <c r="EL38" i="15"/>
  <c r="EQ38" i="15"/>
  <c r="EE38" i="15"/>
  <c r="EN38" i="15"/>
  <c r="EC38" i="15"/>
  <c r="EA38" i="15"/>
  <c r="EH38" i="15"/>
  <c r="ER38" i="15"/>
  <c r="EM38" i="15"/>
  <c r="EK38" i="15"/>
  <c r="ED38" i="15"/>
  <c r="ES38" i="15"/>
  <c r="DZ38" i="15"/>
  <c r="EO38" i="15"/>
  <c r="EI38" i="15"/>
  <c r="EG38" i="15"/>
  <c r="FD39" i="15"/>
  <c r="FJ39" i="15"/>
  <c r="FH39" i="15"/>
  <c r="FF39" i="15"/>
  <c r="EW39" i="15"/>
  <c r="ET39" i="15"/>
  <c r="EX39" i="15"/>
  <c r="FG39" i="15"/>
  <c r="FK39" i="15"/>
  <c r="FI39" i="15"/>
  <c r="EY39" i="15"/>
  <c r="FE39" i="15"/>
  <c r="FC39" i="15"/>
  <c r="FM39" i="15"/>
  <c r="FL39" i="15"/>
  <c r="EU39" i="15"/>
  <c r="EV39" i="15"/>
  <c r="FB39" i="15"/>
  <c r="FA39" i="15"/>
  <c r="EZ39" i="15"/>
  <c r="FR40" i="15"/>
  <c r="FP40" i="15"/>
  <c r="GE40" i="15"/>
  <c r="FT40" i="15"/>
  <c r="GA40" i="15"/>
  <c r="FX40" i="15"/>
  <c r="FU40" i="15"/>
  <c r="GF40" i="15"/>
  <c r="GG40" i="15"/>
  <c r="FN40" i="15"/>
  <c r="FW40" i="15"/>
  <c r="GB40" i="15"/>
  <c r="FO40" i="15"/>
  <c r="GC40" i="15"/>
  <c r="FQ40" i="15"/>
  <c r="FV40" i="15"/>
  <c r="FZ40" i="15"/>
  <c r="FY40" i="15"/>
  <c r="GD40" i="15"/>
  <c r="FS40" i="15"/>
  <c r="AH33" i="15"/>
  <c r="AG33" i="15"/>
  <c r="AE33" i="15"/>
  <c r="AD33" i="15"/>
  <c r="AF33" i="15"/>
  <c r="AJ33" i="15"/>
  <c r="AI33" i="15"/>
  <c r="LU41" i="15"/>
  <c r="GS41" i="15"/>
  <c r="GZ41" i="15"/>
  <c r="GW41" i="15"/>
  <c r="GT41" i="15"/>
  <c r="GK41" i="15"/>
  <c r="GR41" i="15"/>
  <c r="GO41" i="15"/>
  <c r="GY41" i="15"/>
  <c r="GJ41" i="15"/>
  <c r="GM41" i="15"/>
  <c r="GN41" i="15"/>
  <c r="GX41" i="15"/>
  <c r="GV41" i="15"/>
  <c r="GU41" i="15"/>
  <c r="GQ41" i="15"/>
  <c r="GI41" i="15"/>
  <c r="GH41" i="15"/>
  <c r="GP41" i="15"/>
  <c r="HA41" i="15"/>
  <c r="GL41" i="15"/>
  <c r="HQ38" i="15"/>
  <c r="JA39" i="15"/>
  <c r="KK40" i="15"/>
  <c r="CS12" i="15"/>
  <c r="CR12" i="15"/>
  <c r="CU12" i="15"/>
  <c r="CY12" i="15"/>
  <c r="CX12" i="15"/>
  <c r="CW12" i="15"/>
  <c r="CQ12" i="15"/>
  <c r="CV12" i="15"/>
  <c r="CT12" i="15"/>
  <c r="DZ15" i="15"/>
  <c r="DW15" i="15"/>
  <c r="DU15" i="15"/>
  <c r="EB15" i="15"/>
  <c r="DY15" i="15"/>
  <c r="DV15" i="15"/>
  <c r="DT15" i="15"/>
  <c r="DS15" i="15"/>
  <c r="DX15" i="15"/>
  <c r="EA15" i="15"/>
  <c r="FJ19" i="15"/>
  <c r="FE19" i="15"/>
  <c r="FK19" i="15"/>
  <c r="FH19" i="15"/>
  <c r="FN19" i="15"/>
  <c r="FM19" i="15"/>
  <c r="FI19" i="15"/>
  <c r="FG19" i="15"/>
  <c r="FL19" i="15"/>
  <c r="FF19" i="15"/>
  <c r="FS20" i="15"/>
  <c r="FR20" i="15"/>
  <c r="FT20" i="15"/>
  <c r="FU20" i="15"/>
  <c r="FQ20" i="15"/>
  <c r="FO20" i="15"/>
  <c r="FV20" i="15"/>
  <c r="FW20" i="15"/>
  <c r="FP20" i="15"/>
  <c r="GY23" i="15"/>
  <c r="GX23" i="15"/>
  <c r="GR23" i="15"/>
  <c r="GS23" i="15"/>
  <c r="GQ23" i="15"/>
  <c r="GU23" i="15"/>
  <c r="GT23" i="15"/>
  <c r="GV23" i="15"/>
  <c r="GW23" i="15"/>
  <c r="IG27" i="15"/>
  <c r="ID27" i="15"/>
  <c r="IF27" i="15"/>
  <c r="II27" i="15"/>
  <c r="IK27" i="15"/>
  <c r="IH27" i="15"/>
  <c r="IC27" i="15"/>
  <c r="IE27" i="15"/>
  <c r="IJ27" i="15"/>
  <c r="AX7" i="15"/>
  <c r="AY7" i="15"/>
  <c r="AW7" i="15"/>
  <c r="AV7" i="15"/>
  <c r="BD7" i="15"/>
  <c r="BA7" i="15"/>
  <c r="AU7" i="15"/>
  <c r="AZ7" i="15"/>
  <c r="BC7" i="15"/>
  <c r="BB7" i="15"/>
  <c r="IL28" i="15"/>
  <c r="IT28" i="15"/>
  <c r="IN28" i="15"/>
  <c r="IQ28" i="15"/>
  <c r="IR28" i="15"/>
  <c r="IU28" i="15"/>
  <c r="IS28" i="15"/>
  <c r="IP28" i="15"/>
  <c r="IO28" i="15"/>
  <c r="IM28" i="15"/>
  <c r="BJ8" i="15"/>
  <c r="BG8" i="15"/>
  <c r="BM8" i="15"/>
  <c r="BH8" i="15"/>
  <c r="BI8" i="15"/>
  <c r="BF8" i="15"/>
  <c r="BL8" i="15"/>
  <c r="BK8" i="15"/>
  <c r="BE8" i="15"/>
  <c r="BU19" i="15"/>
  <c r="BV19" i="15"/>
  <c r="BS19" i="15"/>
  <c r="BT19" i="15"/>
  <c r="CJ23" i="15"/>
  <c r="CI23" i="15"/>
  <c r="CL23" i="15"/>
  <c r="CK23" i="15"/>
  <c r="CX27" i="15"/>
  <c r="CY27" i="15"/>
  <c r="CZ27" i="15"/>
  <c r="DA27" i="15"/>
  <c r="AU12" i="15"/>
  <c r="AT12" i="15"/>
  <c r="AS12" i="15"/>
  <c r="AR12" i="15"/>
  <c r="Z7" i="15"/>
  <c r="AA7" i="15"/>
  <c r="Y7" i="15"/>
  <c r="AB7" i="15"/>
  <c r="BD15" i="15"/>
  <c r="BF15" i="15"/>
  <c r="BG15" i="15"/>
  <c r="BE15" i="15"/>
  <c r="BY20" i="15"/>
  <c r="BW20" i="15"/>
  <c r="BZ20" i="15"/>
  <c r="BX20" i="15"/>
  <c r="DE28" i="15"/>
  <c r="DB28" i="15"/>
  <c r="DC28" i="15"/>
  <c r="DD28" i="15"/>
  <c r="AF8" i="15"/>
  <c r="AD8" i="15"/>
  <c r="AC8" i="15"/>
  <c r="AE8" i="15"/>
  <c r="GX37" i="15"/>
  <c r="GW37" i="15"/>
  <c r="HC37" i="15"/>
  <c r="HP37" i="15"/>
  <c r="GR37" i="15"/>
  <c r="HE37" i="15"/>
  <c r="HK37" i="15"/>
  <c r="GT37" i="15"/>
  <c r="HD37" i="15"/>
  <c r="HA37" i="15"/>
  <c r="HO37" i="15"/>
  <c r="GH37" i="15"/>
  <c r="GZ37" i="15"/>
  <c r="GS37" i="15"/>
  <c r="GI37" i="15"/>
  <c r="GQ37" i="15"/>
  <c r="HJ37" i="15"/>
  <c r="HL37" i="15"/>
  <c r="HH37" i="15"/>
  <c r="HI37" i="15"/>
  <c r="GK37" i="15"/>
  <c r="GP37" i="15"/>
  <c r="GL37" i="15"/>
  <c r="HM37" i="15"/>
  <c r="HB37" i="15"/>
  <c r="GV37" i="15"/>
  <c r="GY37" i="15"/>
  <c r="HF37" i="15"/>
  <c r="HQ37" i="15"/>
  <c r="GM37" i="15"/>
  <c r="GJ37" i="15"/>
  <c r="GN37" i="15"/>
  <c r="GU37" i="15"/>
  <c r="HG37" i="15"/>
  <c r="HN37" i="15"/>
  <c r="GO37" i="15"/>
  <c r="DF34" i="15"/>
  <c r="CR34" i="15"/>
  <c r="DD34" i="15"/>
  <c r="DA34" i="15"/>
  <c r="DM34" i="15"/>
  <c r="CV34" i="15"/>
  <c r="CY34" i="15"/>
  <c r="CO34" i="15"/>
  <c r="DL34" i="15"/>
  <c r="DH34" i="15"/>
  <c r="CZ34" i="15"/>
  <c r="CS34" i="15"/>
  <c r="DC34" i="15"/>
  <c r="DG34" i="15"/>
  <c r="DB34" i="15"/>
  <c r="CQ34" i="15"/>
  <c r="CU34" i="15"/>
  <c r="DE34" i="15"/>
  <c r="CP34" i="15"/>
  <c r="DJ34" i="15"/>
  <c r="CX34" i="15"/>
  <c r="CW34" i="15"/>
  <c r="DK34" i="15"/>
  <c r="DI34" i="15"/>
  <c r="CT34" i="15"/>
  <c r="IV38" i="15"/>
  <c r="IO38" i="15"/>
  <c r="HT38" i="15"/>
  <c r="IX38" i="15"/>
  <c r="HS38" i="15"/>
  <c r="IZ38" i="15"/>
  <c r="IB38" i="15"/>
  <c r="IF38" i="15"/>
  <c r="IQ38" i="15"/>
  <c r="IU38" i="15"/>
  <c r="IM38" i="15"/>
  <c r="HV38" i="15"/>
  <c r="II38" i="15"/>
  <c r="HR38" i="15"/>
  <c r="HU38" i="15"/>
  <c r="IP38" i="15"/>
  <c r="HZ38" i="15"/>
  <c r="IC38" i="15"/>
  <c r="HY38" i="15"/>
  <c r="ID38" i="15"/>
  <c r="IH38" i="15"/>
  <c r="HX38" i="15"/>
  <c r="IG38" i="15"/>
  <c r="IY38" i="15"/>
  <c r="IL38" i="15"/>
  <c r="IE38" i="15"/>
  <c r="IA38" i="15"/>
  <c r="IS38" i="15"/>
  <c r="IW38" i="15"/>
  <c r="HW38" i="15"/>
  <c r="IR38" i="15"/>
  <c r="IN38" i="15"/>
  <c r="IT38" i="15"/>
  <c r="JA38" i="15"/>
  <c r="IK38" i="15"/>
  <c r="IJ38" i="15"/>
  <c r="BP33" i="15"/>
  <c r="CB33" i="15"/>
  <c r="BS33" i="15"/>
  <c r="BZ33" i="15"/>
  <c r="CA33" i="15"/>
  <c r="BO33" i="15"/>
  <c r="BY33" i="15"/>
  <c r="BN33" i="15"/>
  <c r="BR33" i="15"/>
  <c r="BW33" i="15"/>
  <c r="BM33" i="15"/>
  <c r="BX33" i="15"/>
  <c r="CC33" i="15"/>
  <c r="BQ33" i="15"/>
  <c r="BT33" i="15"/>
  <c r="BV33" i="15"/>
  <c r="BU33" i="15"/>
  <c r="EN35" i="15"/>
  <c r="DU35" i="15"/>
  <c r="EB35" i="15"/>
  <c r="ES35" i="15"/>
  <c r="DT35" i="15"/>
  <c r="DW35" i="15"/>
  <c r="EE35" i="15"/>
  <c r="EK35" i="15"/>
  <c r="EL35" i="15"/>
  <c r="DR35" i="15"/>
  <c r="EH35" i="15"/>
  <c r="DQ35" i="15"/>
  <c r="EV35" i="15"/>
  <c r="EA35" i="15"/>
  <c r="EJ35" i="15"/>
  <c r="DS35" i="15"/>
  <c r="EG35" i="15"/>
  <c r="EO35" i="15"/>
  <c r="DV35" i="15"/>
  <c r="EI35" i="15"/>
  <c r="EM35" i="15"/>
  <c r="ET35" i="15"/>
  <c r="DZ35" i="15"/>
  <c r="EC35" i="15"/>
  <c r="DP35" i="15"/>
  <c r="ER35" i="15"/>
  <c r="EW35" i="15"/>
  <c r="EF35" i="15"/>
  <c r="EQ35" i="15"/>
  <c r="EU35" i="15"/>
  <c r="DX35" i="15"/>
  <c r="EP35" i="15"/>
  <c r="DY35" i="15"/>
  <c r="ED35" i="15"/>
  <c r="KE39" i="15"/>
  <c r="JJ39" i="15"/>
  <c r="JO39" i="15"/>
  <c r="KH39" i="15"/>
  <c r="KG39" i="15"/>
  <c r="JE39" i="15"/>
  <c r="KB39" i="15"/>
  <c r="JC39" i="15"/>
  <c r="KC39" i="15"/>
  <c r="JB39" i="15"/>
  <c r="JZ39" i="15"/>
  <c r="KA39" i="15"/>
  <c r="JX39" i="15"/>
  <c r="JY39" i="15"/>
  <c r="JI39" i="15"/>
  <c r="JL39" i="15"/>
  <c r="JG39" i="15"/>
  <c r="JQ39" i="15"/>
  <c r="JN39" i="15"/>
  <c r="KD39" i="15"/>
  <c r="JP39" i="15"/>
  <c r="JR39" i="15"/>
  <c r="JU39" i="15"/>
  <c r="JF39" i="15"/>
  <c r="KJ39" i="15"/>
  <c r="JT39" i="15"/>
  <c r="KI39" i="15"/>
  <c r="JD39" i="15"/>
  <c r="JM39" i="15"/>
  <c r="JV39" i="15"/>
  <c r="JW39" i="15"/>
  <c r="JK39" i="15"/>
  <c r="KF39" i="15"/>
  <c r="JS39" i="15"/>
  <c r="KK39" i="15"/>
  <c r="JH39" i="15"/>
  <c r="MD28" i="15"/>
  <c r="LX28" i="15"/>
  <c r="LY28" i="15"/>
  <c r="LV28" i="15"/>
  <c r="LW28" i="15"/>
  <c r="LZ28" i="15"/>
  <c r="LS28" i="15"/>
  <c r="MA28" i="15"/>
  <c r="MC28" i="15"/>
  <c r="MB28" i="15"/>
  <c r="ME28" i="15"/>
  <c r="LU28" i="15"/>
  <c r="LT28" i="15"/>
  <c r="CW10" i="15"/>
  <c r="CX10" i="15"/>
  <c r="CU10" i="15"/>
  <c r="CZ10" i="15"/>
  <c r="CY10" i="15"/>
  <c r="JK23" i="15"/>
  <c r="JR23" i="15"/>
  <c r="JP23" i="15"/>
  <c r="JN23" i="15"/>
  <c r="JO23" i="15"/>
  <c r="JS23" i="15"/>
  <c r="JJ23" i="15"/>
  <c r="JH23" i="15"/>
  <c r="JQ23" i="15"/>
  <c r="JG23" i="15"/>
  <c r="JM23" i="15"/>
  <c r="JI23" i="15"/>
  <c r="JL23" i="15"/>
  <c r="LQ27" i="15"/>
  <c r="LK27" i="15"/>
  <c r="LM27" i="15"/>
  <c r="LG27" i="15"/>
  <c r="LI27" i="15"/>
  <c r="LH27" i="15"/>
  <c r="LP27" i="15"/>
  <c r="LJ27" i="15"/>
  <c r="LL27" i="15"/>
  <c r="LF27" i="15"/>
  <c r="LN27" i="15"/>
  <c r="LO27" i="15"/>
  <c r="LR27" i="15"/>
  <c r="KO40" i="15"/>
  <c r="LP40" i="15"/>
  <c r="KQ40" i="15"/>
  <c r="KZ40" i="15"/>
  <c r="KN40" i="15"/>
  <c r="LK40" i="15"/>
  <c r="LT40" i="15"/>
  <c r="KR40" i="15"/>
  <c r="KM40" i="15"/>
  <c r="LL40" i="15"/>
  <c r="LR40" i="15"/>
  <c r="LF40" i="15"/>
  <c r="LI40" i="15"/>
  <c r="LH40" i="15"/>
  <c r="KS40" i="15"/>
  <c r="KY40" i="15"/>
  <c r="KT40" i="15"/>
  <c r="LS40" i="15"/>
  <c r="KL40" i="15"/>
  <c r="LE40" i="15"/>
  <c r="LM40" i="15"/>
  <c r="LU40" i="15"/>
  <c r="KP40" i="15"/>
  <c r="LB40" i="15"/>
  <c r="KV40" i="15"/>
  <c r="LD40" i="15"/>
  <c r="LC40" i="15"/>
  <c r="LO40" i="15"/>
  <c r="LA40" i="15"/>
  <c r="KU40" i="15"/>
  <c r="LQ40" i="15"/>
  <c r="LG40" i="15"/>
  <c r="LJ40" i="15"/>
  <c r="LN40" i="15"/>
  <c r="KW40" i="15"/>
  <c r="KX40" i="15"/>
  <c r="BV8" i="15"/>
  <c r="BX8" i="15"/>
  <c r="BZ8" i="15"/>
  <c r="BY8" i="15"/>
  <c r="BW8" i="15"/>
  <c r="MV41" i="15"/>
  <c r="MI41" i="15"/>
  <c r="MF41" i="15"/>
  <c r="MB41" i="15"/>
  <c r="MT41" i="15"/>
  <c r="MX41" i="15"/>
  <c r="MZ41" i="15"/>
  <c r="MU41" i="15"/>
  <c r="MK41" i="15"/>
  <c r="NE41" i="15"/>
  <c r="MG41" i="15"/>
  <c r="NB41" i="15"/>
  <c r="MO41" i="15"/>
  <c r="MQ41" i="15"/>
  <c r="MS41" i="15"/>
  <c r="MP41" i="15"/>
  <c r="MY41" i="15"/>
  <c r="MD41" i="15"/>
  <c r="LV41" i="15"/>
  <c r="LX41" i="15"/>
  <c r="LZ41" i="15"/>
  <c r="LW41" i="15"/>
  <c r="ML41" i="15"/>
  <c r="LY41" i="15"/>
  <c r="MA41" i="15"/>
  <c r="ND41" i="15"/>
  <c r="MN41" i="15"/>
  <c r="NC41" i="15"/>
  <c r="ME41" i="15"/>
  <c r="MH41" i="15"/>
  <c r="MM41" i="15"/>
  <c r="MW41" i="15"/>
  <c r="NA41" i="15"/>
  <c r="MJ41" i="15"/>
  <c r="MR41" i="15"/>
  <c r="MC41" i="15"/>
  <c r="BI7" i="15"/>
  <c r="BL7" i="15"/>
  <c r="BK7" i="15"/>
  <c r="BJ7" i="15"/>
  <c r="GB36" i="15"/>
  <c r="FL36" i="15"/>
  <c r="GE36" i="15"/>
  <c r="FS36" i="15"/>
  <c r="FQ36" i="15"/>
  <c r="FP36" i="15"/>
  <c r="GG36" i="15"/>
  <c r="FZ36" i="15"/>
  <c r="FY36" i="15"/>
  <c r="FR36" i="15"/>
  <c r="FA36" i="15"/>
  <c r="FX36" i="15"/>
  <c r="FN36" i="15"/>
  <c r="EZ36" i="15"/>
  <c r="EY36" i="15"/>
  <c r="FU36" i="15"/>
  <c r="FH36" i="15"/>
  <c r="FK36" i="15"/>
  <c r="FF36" i="15"/>
  <c r="FT36" i="15"/>
  <c r="FG36" i="15"/>
  <c r="EX36" i="15"/>
  <c r="GC36" i="15"/>
  <c r="FC36" i="15"/>
  <c r="GF36" i="15"/>
  <c r="FM36" i="15"/>
  <c r="FI36" i="15"/>
  <c r="FE36" i="15"/>
  <c r="GA36" i="15"/>
  <c r="FJ36" i="15"/>
  <c r="GD36" i="15"/>
  <c r="FV36" i="15"/>
  <c r="FO36" i="15"/>
  <c r="FD36" i="15"/>
  <c r="FB36" i="15"/>
  <c r="FW36" i="15"/>
  <c r="D40" i="13"/>
  <c r="D79" i="13"/>
  <c r="D127" i="13"/>
  <c r="D206" i="13"/>
  <c r="D238" i="13"/>
  <c r="D270" i="13"/>
  <c r="D271" i="13"/>
  <c r="C95" i="13"/>
  <c r="C111" i="13"/>
  <c r="C118" i="13"/>
  <c r="C134" i="13"/>
  <c r="C158" i="13"/>
  <c r="C182" i="13"/>
  <c r="C183" i="13"/>
  <c r="C198" i="13"/>
  <c r="C222" i="13"/>
  <c r="C246" i="13"/>
  <c r="C247" i="13"/>
  <c r="C262" i="13"/>
  <c r="C286" i="13"/>
  <c r="C310" i="13"/>
  <c r="C311" i="13"/>
  <c r="C326" i="13"/>
  <c r="C359" i="13"/>
  <c r="C375" i="13"/>
  <c r="C414" i="13"/>
  <c r="C415" i="13"/>
  <c r="C439" i="13"/>
  <c r="B8" i="13"/>
  <c r="B9" i="13"/>
  <c r="B10" i="13"/>
  <c r="B11" i="13"/>
  <c r="B12" i="13"/>
  <c r="B13" i="13"/>
  <c r="B14" i="13"/>
  <c r="D14" i="13" s="1"/>
  <c r="B15" i="13"/>
  <c r="C15" i="13" s="1"/>
  <c r="B16" i="13"/>
  <c r="C16" i="13" s="1"/>
  <c r="B17" i="13"/>
  <c r="B18" i="13"/>
  <c r="C18" i="13" s="1"/>
  <c r="B19" i="13"/>
  <c r="D19" i="13" s="1"/>
  <c r="B20" i="13"/>
  <c r="D20" i="13" s="1"/>
  <c r="B21" i="13"/>
  <c r="B22" i="13"/>
  <c r="B23" i="13"/>
  <c r="C23" i="13" s="1"/>
  <c r="B24" i="13"/>
  <c r="B25" i="13"/>
  <c r="B26" i="13"/>
  <c r="B27" i="13"/>
  <c r="B28" i="13"/>
  <c r="B29" i="13"/>
  <c r="B30" i="13"/>
  <c r="D30" i="13" s="1"/>
  <c r="B31" i="13"/>
  <c r="B32" i="13"/>
  <c r="B33" i="13"/>
  <c r="B34" i="13"/>
  <c r="D34" i="13" s="1"/>
  <c r="B35" i="13"/>
  <c r="D35" i="13" s="1"/>
  <c r="B36" i="13"/>
  <c r="D36" i="13" s="1"/>
  <c r="B37" i="13"/>
  <c r="B38" i="13"/>
  <c r="B39" i="13"/>
  <c r="C39" i="13" s="1"/>
  <c r="B40" i="13"/>
  <c r="C40" i="13" s="1"/>
  <c r="B41" i="13"/>
  <c r="B42" i="13"/>
  <c r="C42" i="13" s="1"/>
  <c r="B43" i="13"/>
  <c r="B44" i="13"/>
  <c r="D44" i="13" s="1"/>
  <c r="B45" i="13"/>
  <c r="D45" i="13" s="1"/>
  <c r="B46" i="13"/>
  <c r="D46" i="13" s="1"/>
  <c r="B47" i="13"/>
  <c r="B48" i="13"/>
  <c r="B49" i="13"/>
  <c r="B50" i="13"/>
  <c r="D50" i="13" s="1"/>
  <c r="B51" i="13"/>
  <c r="B52" i="13"/>
  <c r="B53" i="13"/>
  <c r="B54" i="13"/>
  <c r="B55" i="13"/>
  <c r="B56" i="13"/>
  <c r="C56" i="13" s="1"/>
  <c r="B57" i="13"/>
  <c r="B58" i="13"/>
  <c r="D58" i="13" s="1"/>
  <c r="B59" i="13"/>
  <c r="D59" i="13" s="1"/>
  <c r="B60" i="13"/>
  <c r="D60" i="13" s="1"/>
  <c r="B61" i="13"/>
  <c r="D61" i="13" s="1"/>
  <c r="B62" i="13"/>
  <c r="B63" i="13"/>
  <c r="C63" i="13" s="1"/>
  <c r="B64" i="13"/>
  <c r="C64" i="13" s="1"/>
  <c r="B65" i="13"/>
  <c r="B66" i="13"/>
  <c r="B67" i="13"/>
  <c r="B68" i="13"/>
  <c r="B69" i="13"/>
  <c r="D69" i="13" s="1"/>
  <c r="B70" i="13"/>
  <c r="D70" i="13" s="1"/>
  <c r="B71" i="13"/>
  <c r="B72" i="13"/>
  <c r="B73" i="13"/>
  <c r="B74" i="13"/>
  <c r="D74" i="13" s="1"/>
  <c r="B75" i="13"/>
  <c r="D75" i="13" s="1"/>
  <c r="B76" i="13"/>
  <c r="B77" i="13"/>
  <c r="B78" i="13"/>
  <c r="B79" i="13"/>
  <c r="C79" i="13" s="1"/>
  <c r="B80" i="13"/>
  <c r="C80" i="13" s="1"/>
  <c r="B81" i="13"/>
  <c r="B82" i="13"/>
  <c r="C82" i="13" s="1"/>
  <c r="B83" i="13"/>
  <c r="D83" i="13" s="1"/>
  <c r="B84" i="13"/>
  <c r="D84" i="13" s="1"/>
  <c r="B85" i="13"/>
  <c r="D85" i="13" s="1"/>
  <c r="B86" i="13"/>
  <c r="D86" i="13" s="1"/>
  <c r="B87" i="13"/>
  <c r="C87" i="13" s="1"/>
  <c r="B88" i="13"/>
  <c r="B89" i="13"/>
  <c r="B90" i="13"/>
  <c r="B91" i="13"/>
  <c r="B92" i="13"/>
  <c r="D92" i="13" s="1"/>
  <c r="B93" i="13"/>
  <c r="D93" i="13" s="1"/>
  <c r="B94" i="13"/>
  <c r="D94" i="13" s="1"/>
  <c r="B95" i="13"/>
  <c r="D95" i="13" s="1"/>
  <c r="B96" i="13"/>
  <c r="B97" i="13"/>
  <c r="B98" i="13"/>
  <c r="C98" i="13" s="1"/>
  <c r="B99" i="13"/>
  <c r="B100" i="13"/>
  <c r="D100" i="13" s="1"/>
  <c r="B101" i="13"/>
  <c r="D101" i="13" s="1"/>
  <c r="B102" i="13"/>
  <c r="D102" i="13" s="1"/>
  <c r="B103" i="13"/>
  <c r="D103" i="13" s="1"/>
  <c r="B104" i="13"/>
  <c r="C104" i="13" s="1"/>
  <c r="B105" i="13"/>
  <c r="B106" i="13"/>
  <c r="C106" i="13" s="1"/>
  <c r="B107" i="13"/>
  <c r="B108" i="13"/>
  <c r="D108" i="13" s="1"/>
  <c r="B109" i="13"/>
  <c r="D109" i="13" s="1"/>
  <c r="B110" i="13"/>
  <c r="D110" i="13" s="1"/>
  <c r="B111" i="13"/>
  <c r="D111" i="13" s="1"/>
  <c r="B112" i="13"/>
  <c r="B113" i="13"/>
  <c r="B114" i="13"/>
  <c r="B115" i="13"/>
  <c r="B116" i="13"/>
  <c r="D116" i="13" s="1"/>
  <c r="B117" i="13"/>
  <c r="D117" i="13" s="1"/>
  <c r="B118" i="13"/>
  <c r="D118" i="13" s="1"/>
  <c r="B119" i="13"/>
  <c r="D119" i="13" s="1"/>
  <c r="B120" i="13"/>
  <c r="C120" i="13" s="1"/>
  <c r="B121" i="13"/>
  <c r="B122" i="13"/>
  <c r="C122" i="13" s="1"/>
  <c r="B123" i="13"/>
  <c r="B124" i="13"/>
  <c r="D124" i="13" s="1"/>
  <c r="B125" i="13"/>
  <c r="D125" i="13" s="1"/>
  <c r="B126" i="13"/>
  <c r="D126" i="13" s="1"/>
  <c r="B127" i="13"/>
  <c r="C127" i="13" s="1"/>
  <c r="B128" i="13"/>
  <c r="C128" i="13" s="1"/>
  <c r="B129" i="13"/>
  <c r="B130" i="13"/>
  <c r="B131" i="13"/>
  <c r="B132" i="13"/>
  <c r="D132" i="13" s="1"/>
  <c r="B133" i="13"/>
  <c r="D133" i="13" s="1"/>
  <c r="B134" i="13"/>
  <c r="D134" i="13" s="1"/>
  <c r="B135" i="13"/>
  <c r="D135" i="13" s="1"/>
  <c r="B136" i="13"/>
  <c r="D136" i="13" s="1"/>
  <c r="B137" i="13"/>
  <c r="B138" i="13"/>
  <c r="B139" i="13"/>
  <c r="B140" i="13"/>
  <c r="D140" i="13" s="1"/>
  <c r="B141" i="13"/>
  <c r="D141" i="13" s="1"/>
  <c r="B142" i="13"/>
  <c r="D142" i="13" s="1"/>
  <c r="B143" i="13"/>
  <c r="D143" i="13" s="1"/>
  <c r="B144" i="13"/>
  <c r="D144" i="13" s="1"/>
  <c r="B145" i="13"/>
  <c r="B146" i="13"/>
  <c r="C146" i="13" s="1"/>
  <c r="B147" i="13"/>
  <c r="B148" i="13"/>
  <c r="D148" i="13" s="1"/>
  <c r="B149" i="13"/>
  <c r="D149" i="13" s="1"/>
  <c r="B150" i="13"/>
  <c r="D150" i="13" s="1"/>
  <c r="B151" i="13"/>
  <c r="C151" i="13" s="1"/>
  <c r="B152" i="13"/>
  <c r="D152" i="13" s="1"/>
  <c r="B153" i="13"/>
  <c r="B154" i="13"/>
  <c r="B155" i="13"/>
  <c r="B156" i="13"/>
  <c r="D156" i="13" s="1"/>
  <c r="B157" i="13"/>
  <c r="D157" i="13" s="1"/>
  <c r="B158" i="13"/>
  <c r="D158" i="13" s="1"/>
  <c r="B159" i="13"/>
  <c r="D159" i="13" s="1"/>
  <c r="B160" i="13"/>
  <c r="D160" i="13" s="1"/>
  <c r="B161" i="13"/>
  <c r="B162" i="13"/>
  <c r="C162" i="13" s="1"/>
  <c r="B163" i="13"/>
  <c r="B164" i="13"/>
  <c r="D164" i="13" s="1"/>
  <c r="B165" i="13"/>
  <c r="D165" i="13" s="1"/>
  <c r="B166" i="13"/>
  <c r="D166" i="13" s="1"/>
  <c r="B167" i="13"/>
  <c r="D167" i="13" s="1"/>
  <c r="B168" i="13"/>
  <c r="D168" i="13" s="1"/>
  <c r="B169" i="13"/>
  <c r="B170" i="13"/>
  <c r="C170" i="13" s="1"/>
  <c r="B171" i="13"/>
  <c r="B172" i="13"/>
  <c r="D172" i="13" s="1"/>
  <c r="B173" i="13"/>
  <c r="D173" i="13" s="1"/>
  <c r="B174" i="13"/>
  <c r="D174" i="13" s="1"/>
  <c r="B175" i="13"/>
  <c r="D175" i="13" s="1"/>
  <c r="B176" i="13"/>
  <c r="D176" i="13" s="1"/>
  <c r="B177" i="13"/>
  <c r="B178" i="13"/>
  <c r="B179" i="13"/>
  <c r="B180" i="13"/>
  <c r="D180" i="13" s="1"/>
  <c r="B181" i="13"/>
  <c r="D181" i="13" s="1"/>
  <c r="B182" i="13"/>
  <c r="D182" i="13" s="1"/>
  <c r="B183" i="13"/>
  <c r="D183" i="13" s="1"/>
  <c r="B184" i="13"/>
  <c r="D184" i="13" s="1"/>
  <c r="B185" i="13"/>
  <c r="B186" i="13"/>
  <c r="C186" i="13" s="1"/>
  <c r="B187" i="13"/>
  <c r="B188" i="13"/>
  <c r="D188" i="13" s="1"/>
  <c r="B189" i="13"/>
  <c r="D189" i="13" s="1"/>
  <c r="B190" i="13"/>
  <c r="D190" i="13" s="1"/>
  <c r="B191" i="13"/>
  <c r="D191" i="13" s="1"/>
  <c r="B192" i="13"/>
  <c r="D192" i="13" s="1"/>
  <c r="B193" i="13"/>
  <c r="B194" i="13"/>
  <c r="B195" i="13"/>
  <c r="B196" i="13"/>
  <c r="D196" i="13" s="1"/>
  <c r="B197" i="13"/>
  <c r="D197" i="13" s="1"/>
  <c r="B198" i="13"/>
  <c r="D198" i="13" s="1"/>
  <c r="B199" i="13"/>
  <c r="D199" i="13" s="1"/>
  <c r="B200" i="13"/>
  <c r="D200" i="13" s="1"/>
  <c r="B201" i="13"/>
  <c r="B202" i="13"/>
  <c r="C202" i="13" s="1"/>
  <c r="B203" i="13"/>
  <c r="B204" i="13"/>
  <c r="D204" i="13" s="1"/>
  <c r="B205" i="13"/>
  <c r="D205" i="13" s="1"/>
  <c r="B206" i="13"/>
  <c r="C206" i="13" s="1"/>
  <c r="B207" i="13"/>
  <c r="C207" i="13" s="1"/>
  <c r="B208" i="13"/>
  <c r="D208" i="13" s="1"/>
  <c r="B209" i="13"/>
  <c r="B210" i="13"/>
  <c r="B211" i="13"/>
  <c r="B212" i="13"/>
  <c r="D212" i="13" s="1"/>
  <c r="B213" i="13"/>
  <c r="D213" i="13" s="1"/>
  <c r="B214" i="13"/>
  <c r="D214" i="13" s="1"/>
  <c r="B215" i="13"/>
  <c r="D215" i="13" s="1"/>
  <c r="B216" i="13"/>
  <c r="D216" i="13" s="1"/>
  <c r="B217" i="13"/>
  <c r="B218" i="13"/>
  <c r="C218" i="13" s="1"/>
  <c r="B219" i="13"/>
  <c r="B220" i="13"/>
  <c r="D220" i="13" s="1"/>
  <c r="B221" i="13"/>
  <c r="D221" i="13" s="1"/>
  <c r="B222" i="13"/>
  <c r="D222" i="13" s="1"/>
  <c r="B223" i="13"/>
  <c r="D223" i="13" s="1"/>
  <c r="B224" i="13"/>
  <c r="C224" i="13" s="1"/>
  <c r="B225" i="13"/>
  <c r="B226" i="13"/>
  <c r="B227" i="13"/>
  <c r="B228" i="13"/>
  <c r="D228" i="13" s="1"/>
  <c r="B229" i="13"/>
  <c r="D229" i="13" s="1"/>
  <c r="B230" i="13"/>
  <c r="D230" i="13" s="1"/>
  <c r="B231" i="13"/>
  <c r="D231" i="13" s="1"/>
  <c r="B232" i="13"/>
  <c r="D232" i="13" s="1"/>
  <c r="B233" i="13"/>
  <c r="B234" i="13"/>
  <c r="C234" i="13" s="1"/>
  <c r="B235" i="13"/>
  <c r="B236" i="13"/>
  <c r="D236" i="13" s="1"/>
  <c r="B237" i="13"/>
  <c r="D237" i="13" s="1"/>
  <c r="B238" i="13"/>
  <c r="C238" i="13" s="1"/>
  <c r="B239" i="13"/>
  <c r="C239" i="13" s="1"/>
  <c r="B240" i="13"/>
  <c r="C240" i="13" s="1"/>
  <c r="B241" i="13"/>
  <c r="B242" i="13"/>
  <c r="B243" i="13"/>
  <c r="B244" i="13"/>
  <c r="D244" i="13" s="1"/>
  <c r="B245" i="13"/>
  <c r="D245" i="13" s="1"/>
  <c r="B246" i="13"/>
  <c r="D246" i="13" s="1"/>
  <c r="B247" i="13"/>
  <c r="D247" i="13" s="1"/>
  <c r="B248" i="13"/>
  <c r="D248" i="13" s="1"/>
  <c r="B249" i="13"/>
  <c r="B250" i="13"/>
  <c r="C250" i="13" s="1"/>
  <c r="B251" i="13"/>
  <c r="B252" i="13"/>
  <c r="D252" i="13" s="1"/>
  <c r="B253" i="13"/>
  <c r="D253" i="13" s="1"/>
  <c r="B254" i="13"/>
  <c r="D254" i="13" s="1"/>
  <c r="B255" i="13"/>
  <c r="D255" i="13" s="1"/>
  <c r="B256" i="13"/>
  <c r="D256" i="13" s="1"/>
  <c r="B257" i="13"/>
  <c r="B258" i="13"/>
  <c r="B259" i="13"/>
  <c r="B260" i="13"/>
  <c r="D260" i="13" s="1"/>
  <c r="B261" i="13"/>
  <c r="D261" i="13" s="1"/>
  <c r="B262" i="13"/>
  <c r="D262" i="13" s="1"/>
  <c r="B263" i="13"/>
  <c r="D263" i="13" s="1"/>
  <c r="B264" i="13"/>
  <c r="D264" i="13" s="1"/>
  <c r="B265" i="13"/>
  <c r="B266" i="13"/>
  <c r="C266" i="13" s="1"/>
  <c r="B267" i="13"/>
  <c r="B268" i="13"/>
  <c r="D268" i="13" s="1"/>
  <c r="B269" i="13"/>
  <c r="D269" i="13" s="1"/>
  <c r="B270" i="13"/>
  <c r="C270" i="13" s="1"/>
  <c r="B271" i="13"/>
  <c r="C271" i="13" s="1"/>
  <c r="B272" i="13"/>
  <c r="D272" i="13" s="1"/>
  <c r="B273" i="13"/>
  <c r="B274" i="13"/>
  <c r="B275" i="13"/>
  <c r="B276" i="13"/>
  <c r="D276" i="13" s="1"/>
  <c r="B277" i="13"/>
  <c r="D277" i="13" s="1"/>
  <c r="B278" i="13"/>
  <c r="D278" i="13" s="1"/>
  <c r="B279" i="13"/>
  <c r="D279" i="13" s="1"/>
  <c r="B280" i="13"/>
  <c r="D280" i="13" s="1"/>
  <c r="B281" i="13"/>
  <c r="B282" i="13"/>
  <c r="C282" i="13" s="1"/>
  <c r="B283" i="13"/>
  <c r="B284" i="13"/>
  <c r="D284" i="13" s="1"/>
  <c r="B285" i="13"/>
  <c r="D285" i="13" s="1"/>
  <c r="B286" i="13"/>
  <c r="D286" i="13" s="1"/>
  <c r="B287" i="13"/>
  <c r="D287" i="13" s="1"/>
  <c r="B288" i="13"/>
  <c r="C288" i="13" s="1"/>
  <c r="B289" i="13"/>
  <c r="B290" i="13"/>
  <c r="B291" i="13"/>
  <c r="B292" i="13"/>
  <c r="D292" i="13" s="1"/>
  <c r="B293" i="13"/>
  <c r="D293" i="13" s="1"/>
  <c r="B294" i="13"/>
  <c r="D294" i="13" s="1"/>
  <c r="B295" i="13"/>
  <c r="D295" i="13" s="1"/>
  <c r="B296" i="13"/>
  <c r="D296" i="13" s="1"/>
  <c r="B297" i="13"/>
  <c r="B298" i="13"/>
  <c r="C298" i="13" s="1"/>
  <c r="B299" i="13"/>
  <c r="B300" i="13"/>
  <c r="D300" i="13" s="1"/>
  <c r="B301" i="13"/>
  <c r="D301" i="13" s="1"/>
  <c r="B302" i="13"/>
  <c r="D302" i="13" s="1"/>
  <c r="B303" i="13"/>
  <c r="C303" i="13" s="1"/>
  <c r="B304" i="13"/>
  <c r="C304" i="13" s="1"/>
  <c r="B305" i="13"/>
  <c r="B306" i="13"/>
  <c r="B307" i="13"/>
  <c r="B308" i="13"/>
  <c r="D308" i="13" s="1"/>
  <c r="B309" i="13"/>
  <c r="D309" i="13" s="1"/>
  <c r="B310" i="13"/>
  <c r="D310" i="13" s="1"/>
  <c r="B311" i="13"/>
  <c r="D311" i="13" s="1"/>
  <c r="B312" i="13"/>
  <c r="D312" i="13" s="1"/>
  <c r="B313" i="13"/>
  <c r="B314" i="13"/>
  <c r="C314" i="13" s="1"/>
  <c r="B315" i="13"/>
  <c r="B316" i="13"/>
  <c r="D316" i="13" s="1"/>
  <c r="B317" i="13"/>
  <c r="D317" i="13" s="1"/>
  <c r="B318" i="13"/>
  <c r="D318" i="13" s="1"/>
  <c r="B319" i="13"/>
  <c r="D319" i="13" s="1"/>
  <c r="B320" i="13"/>
  <c r="D320" i="13" s="1"/>
  <c r="B321" i="13"/>
  <c r="B322" i="13"/>
  <c r="B323" i="13"/>
  <c r="B324" i="13"/>
  <c r="D324" i="13" s="1"/>
  <c r="B325" i="13"/>
  <c r="D325" i="13" s="1"/>
  <c r="B326" i="13"/>
  <c r="D326" i="13" s="1"/>
  <c r="B327" i="13"/>
  <c r="D327" i="13" s="1"/>
  <c r="B328" i="13"/>
  <c r="D328" i="13" s="1"/>
  <c r="B329" i="13"/>
  <c r="B330" i="13"/>
  <c r="C330" i="13" s="1"/>
  <c r="B331" i="13"/>
  <c r="B332" i="13"/>
  <c r="D332" i="13" s="1"/>
  <c r="B333" i="13"/>
  <c r="D333" i="13" s="1"/>
  <c r="B334" i="13"/>
  <c r="D334" i="13" s="1"/>
  <c r="B335" i="13"/>
  <c r="D335" i="13" s="1"/>
  <c r="B336" i="13"/>
  <c r="D336" i="13" s="1"/>
  <c r="B337" i="13"/>
  <c r="B338" i="13"/>
  <c r="B339" i="13"/>
  <c r="D339" i="13" s="1"/>
  <c r="B340" i="13"/>
  <c r="D340" i="13" s="1"/>
  <c r="B341" i="13"/>
  <c r="D341" i="13" s="1"/>
  <c r="B342" i="13"/>
  <c r="D342" i="13" s="1"/>
  <c r="B343" i="13"/>
  <c r="D343" i="13" s="1"/>
  <c r="B344" i="13"/>
  <c r="D344" i="13" s="1"/>
  <c r="B345" i="13"/>
  <c r="B346" i="13"/>
  <c r="C346" i="13" s="1"/>
  <c r="B347" i="13"/>
  <c r="D347" i="13" s="1"/>
  <c r="B348" i="13"/>
  <c r="D348" i="13" s="1"/>
  <c r="B349" i="13"/>
  <c r="D349" i="13" s="1"/>
  <c r="B350" i="13"/>
  <c r="D350" i="13" s="1"/>
  <c r="B351" i="13"/>
  <c r="C351" i="13" s="1"/>
  <c r="B352" i="13"/>
  <c r="C352" i="13" s="1"/>
  <c r="B353" i="13"/>
  <c r="B354" i="13"/>
  <c r="B355" i="13"/>
  <c r="D355" i="13" s="1"/>
  <c r="B356" i="13"/>
  <c r="D356" i="13" s="1"/>
  <c r="B357" i="13"/>
  <c r="D357" i="13" s="1"/>
  <c r="B358" i="13"/>
  <c r="D358" i="13" s="1"/>
  <c r="B359" i="13"/>
  <c r="D359" i="13" s="1"/>
  <c r="B360" i="13"/>
  <c r="D360" i="13" s="1"/>
  <c r="B361" i="13"/>
  <c r="B362" i="13"/>
  <c r="C362" i="13" s="1"/>
  <c r="B363" i="13"/>
  <c r="D363" i="13" s="1"/>
  <c r="B364" i="13"/>
  <c r="D364" i="13" s="1"/>
  <c r="B365" i="13"/>
  <c r="D365" i="13" s="1"/>
  <c r="B366" i="13"/>
  <c r="D366" i="13" s="1"/>
  <c r="B367" i="13"/>
  <c r="D367" i="13" s="1"/>
  <c r="B368" i="13"/>
  <c r="D368" i="13" s="1"/>
  <c r="B369" i="13"/>
  <c r="B370" i="13"/>
  <c r="D370" i="13" s="1"/>
  <c r="B371" i="13"/>
  <c r="D371" i="13" s="1"/>
  <c r="B372" i="13"/>
  <c r="D372" i="13" s="1"/>
  <c r="B373" i="13"/>
  <c r="D373" i="13" s="1"/>
  <c r="B374" i="13"/>
  <c r="D374" i="13" s="1"/>
  <c r="B375" i="13"/>
  <c r="D375" i="13" s="1"/>
  <c r="B376" i="13"/>
  <c r="D376" i="13" s="1"/>
  <c r="B377" i="13"/>
  <c r="B378" i="13"/>
  <c r="D378" i="13" s="1"/>
  <c r="B379" i="13"/>
  <c r="D379" i="13" s="1"/>
  <c r="B380" i="13"/>
  <c r="D380" i="13" s="1"/>
  <c r="B381" i="13"/>
  <c r="D381" i="13" s="1"/>
  <c r="B382" i="13"/>
  <c r="D382" i="13" s="1"/>
  <c r="B383" i="13"/>
  <c r="D383" i="13" s="1"/>
  <c r="B384" i="13"/>
  <c r="D384" i="13" s="1"/>
  <c r="B385" i="13"/>
  <c r="B386" i="13"/>
  <c r="D386" i="13" s="1"/>
  <c r="B387" i="13"/>
  <c r="D387" i="13" s="1"/>
  <c r="B388" i="13"/>
  <c r="D388" i="13" s="1"/>
  <c r="B389" i="13"/>
  <c r="D389" i="13" s="1"/>
  <c r="B390" i="13"/>
  <c r="D390" i="13" s="1"/>
  <c r="B391" i="13"/>
  <c r="D391" i="13" s="1"/>
  <c r="B392" i="13"/>
  <c r="D392" i="13" s="1"/>
  <c r="B393" i="13"/>
  <c r="B394" i="13"/>
  <c r="C394" i="13" s="1"/>
  <c r="B395" i="13"/>
  <c r="D395" i="13" s="1"/>
  <c r="B396" i="13"/>
  <c r="D396" i="13" s="1"/>
  <c r="B397" i="13"/>
  <c r="D397" i="13" s="1"/>
  <c r="B398" i="13"/>
  <c r="D398" i="13" s="1"/>
  <c r="B399" i="13"/>
  <c r="C399" i="13" s="1"/>
  <c r="B400" i="13"/>
  <c r="C400" i="13" s="1"/>
  <c r="B401" i="13"/>
  <c r="B402" i="13"/>
  <c r="D402" i="13" s="1"/>
  <c r="B403" i="13"/>
  <c r="D403" i="13" s="1"/>
  <c r="B404" i="13"/>
  <c r="D404" i="13" s="1"/>
  <c r="B405" i="13"/>
  <c r="D405" i="13" s="1"/>
  <c r="B406" i="13"/>
  <c r="D406" i="13" s="1"/>
  <c r="B407" i="13"/>
  <c r="D407" i="13" s="1"/>
  <c r="B408" i="13"/>
  <c r="D408" i="13" s="1"/>
  <c r="B409" i="13"/>
  <c r="B410" i="13"/>
  <c r="D410" i="13" s="1"/>
  <c r="B411" i="13"/>
  <c r="D411" i="13" s="1"/>
  <c r="B412" i="13"/>
  <c r="D412" i="13" s="1"/>
  <c r="B413" i="13"/>
  <c r="D413" i="13" s="1"/>
  <c r="B414" i="13"/>
  <c r="D414" i="13" s="1"/>
  <c r="B415" i="13"/>
  <c r="D415" i="13" s="1"/>
  <c r="B416" i="13"/>
  <c r="D416" i="13" s="1"/>
  <c r="B417" i="13"/>
  <c r="B418" i="13"/>
  <c r="D418" i="13" s="1"/>
  <c r="B419" i="13"/>
  <c r="D419" i="13" s="1"/>
  <c r="B420" i="13"/>
  <c r="D420" i="13" s="1"/>
  <c r="B421" i="13"/>
  <c r="D421" i="13" s="1"/>
  <c r="B422" i="13"/>
  <c r="D422" i="13" s="1"/>
  <c r="B423" i="13"/>
  <c r="D423" i="13" s="1"/>
  <c r="B424" i="13"/>
  <c r="D424" i="13" s="1"/>
  <c r="B425" i="13"/>
  <c r="B426" i="13"/>
  <c r="D426" i="13" s="1"/>
  <c r="B427" i="13"/>
  <c r="D427" i="13" s="1"/>
  <c r="B428" i="13"/>
  <c r="D428" i="13" s="1"/>
  <c r="B429" i="13"/>
  <c r="D429" i="13" s="1"/>
  <c r="B430" i="13"/>
  <c r="D430" i="13" s="1"/>
  <c r="B431" i="13"/>
  <c r="D431" i="13" s="1"/>
  <c r="B432" i="13"/>
  <c r="D432" i="13" s="1"/>
  <c r="B433" i="13"/>
  <c r="B434" i="13"/>
  <c r="D434" i="13" s="1"/>
  <c r="B435" i="13"/>
  <c r="D435" i="13" s="1"/>
  <c r="B436" i="13"/>
  <c r="D436" i="13" s="1"/>
  <c r="B437" i="13"/>
  <c r="D437" i="13" s="1"/>
  <c r="B438" i="13"/>
  <c r="D438" i="13" s="1"/>
  <c r="B439" i="13"/>
  <c r="D439" i="13" s="1"/>
  <c r="B440" i="13"/>
  <c r="D440" i="13" s="1"/>
  <c r="B441" i="13"/>
  <c r="B442" i="13"/>
  <c r="D442" i="13" s="1"/>
  <c r="B443" i="13"/>
  <c r="D443" i="13" s="1"/>
  <c r="B444" i="13"/>
  <c r="D444" i="13" s="1"/>
  <c r="B445" i="13"/>
  <c r="D445" i="13" s="1"/>
  <c r="B446" i="13"/>
  <c r="D446" i="13" s="1"/>
  <c r="B447" i="13"/>
  <c r="D447" i="13" s="1"/>
  <c r="B448" i="13"/>
  <c r="D448" i="13" s="1"/>
  <c r="B449" i="13"/>
  <c r="D449" i="13" s="1"/>
  <c r="B450" i="13"/>
  <c r="D450" i="13" s="1"/>
  <c r="B451" i="13"/>
  <c r="D451" i="13" s="1"/>
  <c r="B452" i="13"/>
  <c r="D452" i="13" s="1"/>
  <c r="B453" i="13"/>
  <c r="D453" i="13" s="1"/>
  <c r="B454" i="13"/>
  <c r="D454" i="13" s="1"/>
  <c r="B455" i="13"/>
  <c r="D455" i="13" s="1"/>
  <c r="B456" i="13"/>
  <c r="D456" i="13" s="1"/>
  <c r="B457" i="13"/>
  <c r="D457" i="13" s="1"/>
  <c r="B458" i="13"/>
  <c r="D458" i="13" s="1"/>
  <c r="B459" i="13"/>
  <c r="D459" i="13" s="1"/>
  <c r="B460" i="13"/>
  <c r="D460" i="13" s="1"/>
  <c r="B461" i="13"/>
  <c r="D461" i="13" s="1"/>
  <c r="B462" i="13"/>
  <c r="C462" i="13" s="1"/>
  <c r="B463" i="13"/>
  <c r="C463" i="13" s="1"/>
  <c r="B464" i="13"/>
  <c r="D464" i="13" s="1"/>
  <c r="B465" i="13"/>
  <c r="D465" i="13" s="1"/>
  <c r="B466" i="13"/>
  <c r="D466" i="13" s="1"/>
  <c r="B467" i="13"/>
  <c r="D467" i="13" s="1"/>
  <c r="B468" i="13"/>
  <c r="D468" i="13" s="1"/>
  <c r="B469" i="13"/>
  <c r="D469" i="13" s="1"/>
  <c r="B470" i="13"/>
  <c r="D470" i="13" s="1"/>
  <c r="B471" i="13"/>
  <c r="D471" i="13" s="1"/>
  <c r="B472" i="13"/>
  <c r="D472" i="13" s="1"/>
  <c r="B473" i="13"/>
  <c r="D473" i="13" s="1"/>
  <c r="B474" i="13"/>
  <c r="D474" i="13" s="1"/>
  <c r="B475" i="13"/>
  <c r="D475" i="13" s="1"/>
  <c r="B476" i="13"/>
  <c r="D476" i="13" s="1"/>
  <c r="B477" i="13"/>
  <c r="D477" i="13" s="1"/>
  <c r="B478" i="13"/>
  <c r="D478" i="13" s="1"/>
  <c r="B479" i="13"/>
  <c r="D479" i="13" s="1"/>
  <c r="B480" i="13"/>
  <c r="D480" i="13" s="1"/>
  <c r="B481" i="13"/>
  <c r="D481" i="13" s="1"/>
  <c r="B482" i="13"/>
  <c r="D482" i="13" s="1"/>
  <c r="B483" i="13"/>
  <c r="D483" i="13" s="1"/>
  <c r="B484" i="13"/>
  <c r="D484" i="13" s="1"/>
  <c r="B485" i="13"/>
  <c r="D485" i="13" s="1"/>
  <c r="B486" i="13"/>
  <c r="D486" i="13" s="1"/>
  <c r="B487" i="13"/>
  <c r="D487" i="13" s="1"/>
  <c r="B488" i="13"/>
  <c r="D488" i="13" s="1"/>
  <c r="B489" i="13"/>
  <c r="D489" i="13" s="1"/>
  <c r="B490" i="13"/>
  <c r="D490" i="13" s="1"/>
  <c r="B491" i="13"/>
  <c r="D491" i="13" s="1"/>
  <c r="B492" i="13"/>
  <c r="D492" i="13" s="1"/>
  <c r="B493" i="13"/>
  <c r="D493" i="13" s="1"/>
  <c r="B494" i="13"/>
  <c r="C494" i="13" s="1"/>
  <c r="B495" i="13"/>
  <c r="C495" i="13" s="1"/>
  <c r="B496" i="13"/>
  <c r="D496" i="13" s="1"/>
  <c r="B497" i="13"/>
  <c r="D497" i="13" s="1"/>
  <c r="B498" i="13"/>
  <c r="D498" i="13" s="1"/>
  <c r="B499" i="13"/>
  <c r="D499" i="13" s="1"/>
  <c r="B500" i="13"/>
  <c r="D500" i="13" s="1"/>
  <c r="B501" i="13"/>
  <c r="D501" i="13" s="1"/>
  <c r="B502" i="13"/>
  <c r="D502" i="13" s="1"/>
  <c r="B503" i="13"/>
  <c r="D503" i="13" s="1"/>
  <c r="B504" i="13"/>
  <c r="D504" i="13" s="1"/>
  <c r="B505" i="13"/>
  <c r="D505" i="13" s="1"/>
  <c r="B506" i="13"/>
  <c r="D506" i="13" s="1"/>
  <c r="B507" i="13"/>
  <c r="D507" i="13" s="1"/>
  <c r="B508" i="13"/>
  <c r="D508" i="13" s="1"/>
  <c r="B509" i="13"/>
  <c r="D509" i="13" s="1"/>
  <c r="B510" i="13"/>
  <c r="D510" i="13" s="1"/>
  <c r="B511" i="13"/>
  <c r="D511" i="13" s="1"/>
  <c r="B512" i="13"/>
  <c r="D512" i="13" s="1"/>
  <c r="B513" i="13"/>
  <c r="D513" i="13" s="1"/>
  <c r="B514" i="13"/>
  <c r="D514" i="13" s="1"/>
  <c r="B515" i="13"/>
  <c r="D515" i="13" s="1"/>
  <c r="B516" i="13"/>
  <c r="D516" i="13" s="1"/>
  <c r="B517" i="13"/>
  <c r="D517" i="13" s="1"/>
  <c r="B518" i="13"/>
  <c r="D518" i="13" s="1"/>
  <c r="B519" i="13"/>
  <c r="D519" i="13" s="1"/>
  <c r="B520" i="13"/>
  <c r="D520" i="13" s="1"/>
  <c r="B521" i="13"/>
  <c r="D521" i="13" s="1"/>
  <c r="B522" i="13"/>
  <c r="D522" i="13" s="1"/>
  <c r="B523" i="13"/>
  <c r="D523" i="13" s="1"/>
  <c r="B524" i="13"/>
  <c r="D524" i="13" s="1"/>
  <c r="B525" i="13"/>
  <c r="D525" i="13" s="1"/>
  <c r="B526" i="13"/>
  <c r="C526" i="13" s="1"/>
  <c r="B527" i="13"/>
  <c r="C527" i="13" s="1"/>
  <c r="B528" i="13"/>
  <c r="D528" i="13" s="1"/>
  <c r="B529" i="13"/>
  <c r="D529" i="13" s="1"/>
  <c r="B530" i="13"/>
  <c r="D530" i="13" s="1"/>
  <c r="B531" i="13"/>
  <c r="D531" i="13" s="1"/>
  <c r="B532" i="13"/>
  <c r="D532" i="13" s="1"/>
  <c r="B533" i="13"/>
  <c r="D533" i="13" s="1"/>
  <c r="B534" i="13"/>
  <c r="D534" i="13" s="1"/>
  <c r="B535" i="13"/>
  <c r="D535" i="13" s="1"/>
  <c r="B536" i="13"/>
  <c r="D536" i="13" s="1"/>
  <c r="B537" i="13"/>
  <c r="D537" i="13" s="1"/>
  <c r="B538" i="13"/>
  <c r="D538" i="13" s="1"/>
  <c r="B539" i="13"/>
  <c r="D539" i="13" s="1"/>
  <c r="B540" i="13"/>
  <c r="D540" i="13" s="1"/>
  <c r="B541" i="13"/>
  <c r="D541" i="13" s="1"/>
  <c r="B542" i="13"/>
  <c r="D542" i="13" s="1"/>
  <c r="B543" i="13"/>
  <c r="D543" i="13" s="1"/>
  <c r="B544" i="13"/>
  <c r="D544" i="13" s="1"/>
  <c r="B545" i="13"/>
  <c r="D545" i="13" s="1"/>
  <c r="B546" i="13"/>
  <c r="D546" i="13" s="1"/>
  <c r="B547" i="13"/>
  <c r="D547" i="13" s="1"/>
  <c r="B548" i="13"/>
  <c r="D548" i="13" s="1"/>
  <c r="B549" i="13"/>
  <c r="D549" i="13" s="1"/>
  <c r="B550" i="13"/>
  <c r="D550" i="13" s="1"/>
  <c r="B551" i="13"/>
  <c r="D551" i="13" s="1"/>
  <c r="B552" i="13"/>
  <c r="D552" i="13" s="1"/>
  <c r="B553" i="13"/>
  <c r="D553" i="13" s="1"/>
  <c r="B554" i="13"/>
  <c r="D554" i="13" s="1"/>
  <c r="B555" i="13"/>
  <c r="D555" i="13" s="1"/>
  <c r="B556" i="13"/>
  <c r="D556" i="13" s="1"/>
  <c r="B557" i="13"/>
  <c r="D557" i="13" s="1"/>
  <c r="B558" i="13"/>
  <c r="C558" i="13" s="1"/>
  <c r="B559" i="13"/>
  <c r="C559" i="13" s="1"/>
  <c r="B560" i="13"/>
  <c r="D560" i="13" s="1"/>
  <c r="B561" i="13"/>
  <c r="D561" i="13" s="1"/>
  <c r="B562" i="13"/>
  <c r="D562" i="13" s="1"/>
  <c r="B563" i="13"/>
  <c r="D563" i="13" s="1"/>
  <c r="B564" i="13"/>
  <c r="D564" i="13" s="1"/>
  <c r="B565" i="13"/>
  <c r="D565" i="13" s="1"/>
  <c r="B566" i="13"/>
  <c r="D566" i="13" s="1"/>
  <c r="B567" i="13"/>
  <c r="D567" i="13" s="1"/>
  <c r="B568" i="13"/>
  <c r="D568" i="13" s="1"/>
  <c r="B569" i="13"/>
  <c r="D569" i="13" s="1"/>
  <c r="B570" i="13"/>
  <c r="D570" i="13" s="1"/>
  <c r="B571" i="13"/>
  <c r="D571" i="13" s="1"/>
  <c r="B572" i="13"/>
  <c r="D572" i="13" s="1"/>
  <c r="B573" i="13"/>
  <c r="D573" i="13" s="1"/>
  <c r="B574" i="13"/>
  <c r="D574" i="13" s="1"/>
  <c r="B575" i="13"/>
  <c r="D575" i="13" s="1"/>
  <c r="B576" i="13"/>
  <c r="D576" i="13" s="1"/>
  <c r="B577" i="13"/>
  <c r="D577" i="13" s="1"/>
  <c r="B578" i="13"/>
  <c r="D578" i="13" s="1"/>
  <c r="B579" i="13"/>
  <c r="D579" i="13" s="1"/>
  <c r="B580" i="13"/>
  <c r="D580" i="13" s="1"/>
  <c r="B581" i="13"/>
  <c r="D581" i="13" s="1"/>
  <c r="B582" i="13"/>
  <c r="D582" i="13" s="1"/>
  <c r="B583" i="13"/>
  <c r="D583" i="13" s="1"/>
  <c r="B584" i="13"/>
  <c r="D584" i="13" s="1"/>
  <c r="B585" i="13"/>
  <c r="D585" i="13" s="1"/>
  <c r="B586" i="13"/>
  <c r="D586" i="13" s="1"/>
  <c r="B587" i="13"/>
  <c r="D587" i="13" s="1"/>
  <c r="B588" i="13"/>
  <c r="D588" i="13" s="1"/>
  <c r="B589" i="13"/>
  <c r="D589" i="13" s="1"/>
  <c r="B2" i="13"/>
  <c r="C2" i="13" s="1"/>
  <c r="B3" i="13"/>
  <c r="D3" i="13" s="1"/>
  <c r="B4" i="13"/>
  <c r="D4" i="13" s="1"/>
  <c r="B5" i="13"/>
  <c r="B6" i="13"/>
  <c r="B7" i="13"/>
  <c r="B1" i="13"/>
  <c r="D68" i="12"/>
  <c r="I68" i="12" s="1"/>
  <c r="D69" i="12"/>
  <c r="D70" i="12"/>
  <c r="D71" i="12"/>
  <c r="D72" i="12"/>
  <c r="D73" i="12"/>
  <c r="D74" i="12"/>
  <c r="D75" i="12"/>
  <c r="D76" i="12"/>
  <c r="I77" i="12"/>
  <c r="D80" i="12"/>
  <c r="I80" i="12" s="1"/>
  <c r="D81" i="12"/>
  <c r="D82" i="12"/>
  <c r="D83" i="12"/>
  <c r="D84" i="12"/>
  <c r="D85" i="12"/>
  <c r="I85" i="12" s="1"/>
  <c r="I86" i="12"/>
  <c r="D89" i="12"/>
  <c r="I89" i="12" s="1"/>
  <c r="D90" i="12"/>
  <c r="I90" i="12" s="1"/>
  <c r="D91" i="12"/>
  <c r="D92" i="12"/>
  <c r="D93" i="12"/>
  <c r="I93" i="12" s="1"/>
  <c r="I94" i="12"/>
  <c r="D97" i="12"/>
  <c r="I97" i="12" s="1"/>
  <c r="D98" i="12"/>
  <c r="I98" i="12" s="1"/>
  <c r="D99" i="12"/>
  <c r="D100" i="12"/>
  <c r="D101" i="12"/>
  <c r="I101" i="12" s="1"/>
  <c r="I102" i="12"/>
  <c r="D105" i="12"/>
  <c r="I105" i="12" s="1"/>
  <c r="D106" i="12"/>
  <c r="D107" i="12"/>
  <c r="D108" i="12"/>
  <c r="D109" i="12"/>
  <c r="I109" i="12" s="1"/>
  <c r="D110" i="12"/>
  <c r="I110" i="12" s="1"/>
  <c r="I111" i="12"/>
  <c r="D114" i="12"/>
  <c r="I114" i="12" s="1"/>
  <c r="D115" i="12"/>
  <c r="D116" i="12"/>
  <c r="D117" i="12"/>
  <c r="D118" i="12"/>
  <c r="D119" i="12"/>
  <c r="I119" i="12" s="1"/>
  <c r="I120" i="12"/>
  <c r="D123" i="12"/>
  <c r="I123" i="12" s="1"/>
  <c r="D124" i="12"/>
  <c r="D125" i="12"/>
  <c r="D126" i="12"/>
  <c r="I126" i="12" s="1"/>
  <c r="D127" i="12"/>
  <c r="I127" i="12" s="1"/>
  <c r="I128" i="12"/>
  <c r="D131" i="12"/>
  <c r="I131" i="12" s="1"/>
  <c r="D132" i="12"/>
  <c r="D133" i="12"/>
  <c r="D134" i="12"/>
  <c r="D135" i="12"/>
  <c r="D136" i="12"/>
  <c r="D137" i="12"/>
  <c r="D138" i="12"/>
  <c r="D139" i="12"/>
  <c r="D140" i="12"/>
  <c r="I140" i="12" s="1"/>
  <c r="I141" i="12"/>
  <c r="D144" i="12"/>
  <c r="I144" i="12" s="1"/>
  <c r="D145" i="12"/>
  <c r="I145" i="12" s="1"/>
  <c r="D146" i="12"/>
  <c r="D147" i="12"/>
  <c r="D148" i="12"/>
  <c r="I148" i="12" s="1"/>
  <c r="I149" i="12"/>
  <c r="D152" i="12"/>
  <c r="I152" i="12" s="1"/>
  <c r="D153" i="12"/>
  <c r="I153" i="12" s="1"/>
  <c r="D154" i="12"/>
  <c r="I154" i="12" s="1"/>
  <c r="D155" i="12"/>
  <c r="I155" i="12" s="1"/>
  <c r="I156" i="12"/>
  <c r="D159" i="12"/>
  <c r="D160" i="12"/>
  <c r="D161" i="12"/>
  <c r="D162" i="12"/>
  <c r="D163" i="12"/>
  <c r="I163" i="12" s="1"/>
  <c r="D164" i="12"/>
  <c r="D165" i="12"/>
  <c r="I166" i="12"/>
  <c r="D169" i="12"/>
  <c r="D170" i="12"/>
  <c r="D171" i="12"/>
  <c r="I171" i="12" s="1"/>
  <c r="D172" i="12"/>
  <c r="I172" i="12" s="1"/>
  <c r="D173" i="12"/>
  <c r="I173" i="12" s="1"/>
  <c r="I174" i="12"/>
  <c r="D177" i="12"/>
  <c r="D178" i="12"/>
  <c r="D179" i="12"/>
  <c r="D180" i="12"/>
  <c r="I180" i="12" s="1"/>
  <c r="D181" i="12"/>
  <c r="I181" i="12" s="1"/>
  <c r="D182" i="12"/>
  <c r="I182" i="12" s="1"/>
  <c r="I183" i="12"/>
  <c r="D186" i="12"/>
  <c r="D187" i="12"/>
  <c r="D188" i="12"/>
  <c r="D189" i="12"/>
  <c r="D190" i="12"/>
  <c r="I190" i="12" s="1"/>
  <c r="D191" i="12"/>
  <c r="I191" i="12" s="1"/>
  <c r="I192" i="12"/>
  <c r="D195" i="12"/>
  <c r="I195" i="12" s="1"/>
  <c r="D196" i="12"/>
  <c r="D197" i="12"/>
  <c r="D198" i="12"/>
  <c r="D199" i="12"/>
  <c r="D200" i="12"/>
  <c r="D201" i="12"/>
  <c r="D202" i="12"/>
  <c r="D203" i="12"/>
  <c r="D204" i="12"/>
  <c r="D205" i="12"/>
  <c r="I205" i="12" s="1"/>
  <c r="I206" i="12"/>
  <c r="D209" i="12"/>
  <c r="D210" i="12"/>
  <c r="D211" i="12"/>
  <c r="D212" i="12"/>
  <c r="D213" i="12"/>
  <c r="D214" i="12"/>
  <c r="I214" i="12" s="1"/>
  <c r="D215" i="12"/>
  <c r="D216" i="12"/>
  <c r="I217" i="12"/>
  <c r="D220" i="12"/>
  <c r="I220" i="12" s="1"/>
  <c r="D221" i="12"/>
  <c r="D222" i="12"/>
  <c r="D223" i="12"/>
  <c r="I223" i="12" s="1"/>
  <c r="D224" i="12"/>
  <c r="I224" i="12" s="1"/>
  <c r="I225" i="12"/>
  <c r="D228" i="12"/>
  <c r="I228" i="12" s="1"/>
  <c r="D229" i="12"/>
  <c r="I229" i="12" s="1"/>
  <c r="D230" i="12"/>
  <c r="I230" i="12" s="1"/>
  <c r="D231" i="12"/>
  <c r="I231" i="12" s="1"/>
  <c r="I232" i="12"/>
  <c r="D235" i="12"/>
  <c r="D236" i="12"/>
  <c r="D237" i="12"/>
  <c r="D238" i="12"/>
  <c r="D239" i="12"/>
  <c r="D240" i="12"/>
  <c r="D241" i="12"/>
  <c r="D242" i="12"/>
  <c r="D243" i="12"/>
  <c r="D244" i="12"/>
  <c r="D245" i="12"/>
  <c r="D246" i="12"/>
  <c r="I247" i="12"/>
  <c r="D250" i="12"/>
  <c r="D251" i="12"/>
  <c r="D252" i="12"/>
  <c r="D253" i="12"/>
  <c r="D254" i="12"/>
  <c r="D255" i="12"/>
  <c r="I255" i="12" s="1"/>
  <c r="D256" i="12"/>
  <c r="I256" i="12" s="1"/>
  <c r="I257" i="12"/>
  <c r="D260" i="12"/>
  <c r="I260" i="12" s="1"/>
  <c r="D261" i="12"/>
  <c r="D262" i="12"/>
  <c r="D263" i="12"/>
  <c r="D264" i="12"/>
  <c r="I264" i="12" s="1"/>
  <c r="D265" i="12"/>
  <c r="I265" i="12" s="1"/>
  <c r="I266" i="12"/>
  <c r="D269" i="12"/>
  <c r="I269" i="12" s="1"/>
  <c r="D270" i="12"/>
  <c r="D271" i="12"/>
  <c r="D272" i="12"/>
  <c r="I272" i="12" s="1"/>
  <c r="D273" i="12"/>
  <c r="I273" i="12" s="1"/>
  <c r="I274" i="12"/>
  <c r="D277" i="12"/>
  <c r="D278" i="12"/>
  <c r="D279" i="12"/>
  <c r="D280" i="12"/>
  <c r="D281" i="12"/>
  <c r="D282" i="12"/>
  <c r="I282" i="12" s="1"/>
  <c r="D283" i="12"/>
  <c r="I283" i="12" s="1"/>
  <c r="I284" i="12"/>
  <c r="D287" i="12"/>
  <c r="D288" i="12"/>
  <c r="D289" i="12"/>
  <c r="D290" i="12"/>
  <c r="D291" i="12"/>
  <c r="D292" i="12"/>
  <c r="D293" i="12"/>
  <c r="I293" i="12" s="1"/>
  <c r="D294" i="12"/>
  <c r="I294" i="12" s="1"/>
  <c r="I295" i="12"/>
  <c r="D298" i="12"/>
  <c r="D299" i="12"/>
  <c r="D300" i="12"/>
  <c r="D301" i="12"/>
  <c r="D302" i="12"/>
  <c r="D303" i="12"/>
  <c r="D304" i="12"/>
  <c r="D305" i="12"/>
  <c r="D306" i="12"/>
  <c r="D307" i="12"/>
  <c r="I307" i="12" s="1"/>
  <c r="D308" i="12"/>
  <c r="I308" i="12" s="1"/>
  <c r="I309" i="12"/>
  <c r="D312" i="12"/>
  <c r="D313" i="12"/>
  <c r="D314" i="12"/>
  <c r="I314" i="12" s="1"/>
  <c r="D315" i="12"/>
  <c r="I315" i="12" s="1"/>
  <c r="D316" i="12"/>
  <c r="D317" i="12"/>
  <c r="I318" i="12"/>
  <c r="D321" i="12"/>
  <c r="D322" i="12"/>
  <c r="D323" i="12"/>
  <c r="D324" i="12"/>
  <c r="D325" i="12"/>
  <c r="D326" i="12"/>
  <c r="D327" i="12"/>
  <c r="D328" i="12"/>
  <c r="D329" i="12"/>
  <c r="D330" i="12"/>
  <c r="D331" i="12"/>
  <c r="D332" i="12"/>
  <c r="D333" i="12"/>
  <c r="D334" i="12"/>
  <c r="D335" i="12"/>
  <c r="D336" i="12"/>
  <c r="D337" i="12"/>
  <c r="D338" i="12"/>
  <c r="D339" i="12"/>
  <c r="I339" i="12" s="1"/>
  <c r="I340" i="12"/>
  <c r="D343" i="12"/>
  <c r="I343" i="12" s="1"/>
  <c r="D344" i="12"/>
  <c r="I344" i="12" s="1"/>
  <c r="D345" i="12"/>
  <c r="I345" i="12" s="1"/>
  <c r="D346" i="12"/>
  <c r="I346" i="12" s="1"/>
  <c r="I347" i="12"/>
  <c r="D350" i="12"/>
  <c r="I350" i="12" s="1"/>
  <c r="D351" i="12"/>
  <c r="I351" i="12" s="1"/>
  <c r="D352" i="12"/>
  <c r="I352" i="12" s="1"/>
  <c r="D353" i="12"/>
  <c r="I353" i="12" s="1"/>
  <c r="I354" i="12"/>
  <c r="D357" i="12"/>
  <c r="I357" i="12" s="1"/>
  <c r="D358" i="12"/>
  <c r="I358" i="12" s="1"/>
  <c r="D359" i="12"/>
  <c r="I359" i="12" s="1"/>
  <c r="D360" i="12"/>
  <c r="I360" i="12" s="1"/>
  <c r="I361" i="12"/>
  <c r="D364" i="12"/>
  <c r="I364" i="12" s="1"/>
  <c r="D365" i="12"/>
  <c r="D366" i="12"/>
  <c r="D367" i="12"/>
  <c r="I367" i="12" s="1"/>
  <c r="D368" i="12"/>
  <c r="I368" i="12" s="1"/>
  <c r="I369" i="12"/>
  <c r="D372" i="12"/>
  <c r="I372" i="12" s="1"/>
  <c r="D373" i="12"/>
  <c r="D374" i="12"/>
  <c r="D375" i="12"/>
  <c r="I375" i="12" s="1"/>
  <c r="D376" i="12"/>
  <c r="I376" i="12" s="1"/>
  <c r="I377" i="12"/>
  <c r="D380" i="12"/>
  <c r="I380" i="12" s="1"/>
  <c r="D381" i="12"/>
  <c r="D382" i="12"/>
  <c r="D383" i="12"/>
  <c r="I383" i="12" s="1"/>
  <c r="D384" i="12"/>
  <c r="I384" i="12" s="1"/>
  <c r="I385" i="12"/>
  <c r="D388" i="12"/>
  <c r="I388" i="12" s="1"/>
  <c r="D389" i="12"/>
  <c r="I389" i="12" s="1"/>
  <c r="D390" i="12"/>
  <c r="I390" i="12" s="1"/>
  <c r="D391" i="12"/>
  <c r="I391" i="12" s="1"/>
  <c r="I392" i="12"/>
  <c r="D395" i="12"/>
  <c r="I395" i="12" s="1"/>
  <c r="D396" i="12"/>
  <c r="D397" i="12"/>
  <c r="D398" i="12"/>
  <c r="I398" i="12" s="1"/>
  <c r="D399" i="12"/>
  <c r="I399" i="12" s="1"/>
  <c r="I400" i="12"/>
  <c r="D403" i="12"/>
  <c r="D404" i="12"/>
  <c r="D405" i="12"/>
  <c r="D406" i="12"/>
  <c r="D407" i="12"/>
  <c r="D408" i="12"/>
  <c r="D409" i="12"/>
  <c r="I409" i="12" s="1"/>
  <c r="I410" i="12"/>
  <c r="D413" i="12"/>
  <c r="I413" i="12" s="1"/>
  <c r="D414" i="12"/>
  <c r="I414" i="12" s="1"/>
  <c r="D415" i="12"/>
  <c r="I415" i="12" s="1"/>
  <c r="D416" i="12"/>
  <c r="I416" i="12" s="1"/>
  <c r="I417" i="12"/>
  <c r="D420" i="12"/>
  <c r="D421" i="12"/>
  <c r="D422" i="12"/>
  <c r="D423" i="12"/>
  <c r="D424" i="12"/>
  <c r="D425" i="12"/>
  <c r="D426" i="12"/>
  <c r="D427" i="12"/>
  <c r="D428" i="12"/>
  <c r="D429" i="12"/>
  <c r="D430" i="12"/>
  <c r="D431" i="12"/>
  <c r="D432" i="12"/>
  <c r="I432" i="12" s="1"/>
  <c r="D433" i="12"/>
  <c r="I433" i="12" s="1"/>
  <c r="I434" i="12"/>
  <c r="D437" i="12"/>
  <c r="D438" i="12"/>
  <c r="D439" i="12"/>
  <c r="D440" i="12"/>
  <c r="D441" i="12"/>
  <c r="D442" i="12"/>
  <c r="D443" i="12"/>
  <c r="D444" i="12"/>
  <c r="D445" i="12"/>
  <c r="D446" i="12"/>
  <c r="D447" i="12"/>
  <c r="D448" i="12"/>
  <c r="D449" i="12"/>
  <c r="D450" i="12"/>
  <c r="D451" i="12"/>
  <c r="I452" i="12"/>
  <c r="EZ18" i="15" l="1"/>
  <c r="EX18" i="15"/>
  <c r="FB18" i="15"/>
  <c r="FD18" i="15"/>
  <c r="EY18" i="15"/>
  <c r="FC18" i="15"/>
  <c r="FA18" i="15"/>
  <c r="EV18" i="15"/>
  <c r="EW18" i="15"/>
  <c r="HV26" i="15"/>
  <c r="HX26" i="15"/>
  <c r="HT26" i="15"/>
  <c r="IA26" i="15"/>
  <c r="HY26" i="15"/>
  <c r="HW26" i="15"/>
  <c r="HS26" i="15"/>
  <c r="IB26" i="15"/>
  <c r="HU26" i="15"/>
  <c r="HZ26" i="15"/>
  <c r="HP25" i="15"/>
  <c r="HR25" i="15"/>
  <c r="HM25" i="15"/>
  <c r="HQ25" i="15"/>
  <c r="HN25" i="15"/>
  <c r="HJ25" i="15"/>
  <c r="HL25" i="15"/>
  <c r="HO25" i="15"/>
  <c r="HK25" i="15"/>
  <c r="BT9" i="15"/>
  <c r="BR9" i="15"/>
  <c r="BQ9" i="15"/>
  <c r="BP9" i="15"/>
  <c r="BS9" i="15"/>
  <c r="BW9" i="15"/>
  <c r="BU9" i="15"/>
  <c r="BV9" i="15"/>
  <c r="BN9" i="15"/>
  <c r="BO9" i="15"/>
  <c r="CA10" i="15"/>
  <c r="BZ10" i="15"/>
  <c r="BY10" i="15"/>
  <c r="BX10" i="15"/>
  <c r="CB10" i="15"/>
  <c r="CD10" i="15"/>
  <c r="CF10" i="15"/>
  <c r="CE10" i="15"/>
  <c r="CC10" i="15"/>
  <c r="KL25" i="15"/>
  <c r="CT25" i="15"/>
  <c r="CR25" i="15"/>
  <c r="CQ25" i="15"/>
  <c r="CS25" i="15"/>
  <c r="AH9" i="15"/>
  <c r="AI9" i="15"/>
  <c r="AG9" i="15"/>
  <c r="AJ9" i="15"/>
  <c r="AL10" i="15"/>
  <c r="AK10" i="15"/>
  <c r="AM10" i="15"/>
  <c r="GV18" i="15"/>
  <c r="BR18" i="15"/>
  <c r="BP18" i="15"/>
  <c r="BQ18" i="15"/>
  <c r="LC26" i="15"/>
  <c r="CV26" i="15"/>
  <c r="CW26" i="15"/>
  <c r="CU26" i="15"/>
  <c r="CV10" i="15"/>
  <c r="DA10" i="15"/>
  <c r="KK25" i="15"/>
  <c r="KH25" i="15"/>
  <c r="HE18" i="15"/>
  <c r="LE26" i="15"/>
  <c r="KP25" i="15"/>
  <c r="KG25" i="15"/>
  <c r="KO25" i="15"/>
  <c r="KI25" i="15"/>
  <c r="KU26" i="15"/>
  <c r="AK32" i="15"/>
  <c r="GZ18" i="15"/>
  <c r="KR25" i="15"/>
  <c r="AS32" i="15"/>
  <c r="KM25" i="15"/>
  <c r="KQ25" i="15"/>
  <c r="KN25" i="15"/>
  <c r="KJ25" i="15"/>
  <c r="KF25" i="15"/>
  <c r="LA26" i="15"/>
  <c r="KY26" i="15"/>
  <c r="LB26" i="15"/>
  <c r="KS26" i="15"/>
  <c r="AR32" i="15"/>
  <c r="HD18" i="15"/>
  <c r="GU18" i="15"/>
  <c r="KZ26" i="15"/>
  <c r="AL32" i="15"/>
  <c r="AM32" i="15"/>
  <c r="GY18" i="15"/>
  <c r="KX26" i="15"/>
  <c r="AO32" i="15"/>
  <c r="HA18" i="15"/>
  <c r="HC18" i="15"/>
  <c r="KV26" i="15"/>
  <c r="HF18" i="15"/>
  <c r="AP32" i="15"/>
  <c r="GW18" i="15"/>
  <c r="GX18" i="15"/>
  <c r="KT26" i="15"/>
  <c r="KW26" i="15"/>
  <c r="HB18" i="15"/>
  <c r="AQ32" i="15"/>
  <c r="AN32" i="15"/>
  <c r="GT18" i="15"/>
  <c r="LD26" i="15"/>
  <c r="I91" i="12"/>
  <c r="I81" i="12"/>
  <c r="I280" i="12"/>
  <c r="I270" i="12"/>
  <c r="C584" i="13"/>
  <c r="C520" i="13"/>
  <c r="C456" i="13"/>
  <c r="C423" i="13"/>
  <c r="C397" i="13"/>
  <c r="C358" i="13"/>
  <c r="C325" i="13"/>
  <c r="C295" i="13"/>
  <c r="C261" i="13"/>
  <c r="C231" i="13"/>
  <c r="C197" i="13"/>
  <c r="C167" i="13"/>
  <c r="C133" i="13"/>
  <c r="C85" i="13"/>
  <c r="D224" i="13"/>
  <c r="D120" i="13"/>
  <c r="C528" i="13"/>
  <c r="C464" i="13"/>
  <c r="C424" i="13"/>
  <c r="C405" i="13"/>
  <c r="C296" i="13"/>
  <c r="C232" i="13"/>
  <c r="C168" i="13"/>
  <c r="C576" i="13"/>
  <c r="C512" i="13"/>
  <c r="C448" i="13"/>
  <c r="C422" i="13"/>
  <c r="C384" i="13"/>
  <c r="C357" i="13"/>
  <c r="C320" i="13"/>
  <c r="C287" i="13"/>
  <c r="C256" i="13"/>
  <c r="C223" i="13"/>
  <c r="C192" i="13"/>
  <c r="C159" i="13"/>
  <c r="C30" i="13"/>
  <c r="D207" i="13"/>
  <c r="D80" i="13"/>
  <c r="C568" i="13"/>
  <c r="C504" i="13"/>
  <c r="C440" i="13"/>
  <c r="C421" i="13"/>
  <c r="C376" i="13"/>
  <c r="C349" i="13"/>
  <c r="C312" i="13"/>
  <c r="C248" i="13"/>
  <c r="C184" i="13"/>
  <c r="D288" i="13"/>
  <c r="C560" i="13"/>
  <c r="C496" i="13"/>
  <c r="C344" i="13"/>
  <c r="C285" i="13"/>
  <c r="C221" i="13"/>
  <c r="C157" i="13"/>
  <c r="C117" i="13"/>
  <c r="D64" i="13"/>
  <c r="C552" i="13"/>
  <c r="C432" i="13"/>
  <c r="C368" i="13"/>
  <c r="C272" i="13"/>
  <c r="C544" i="13"/>
  <c r="C480" i="13"/>
  <c r="C431" i="13"/>
  <c r="C413" i="13"/>
  <c r="C367" i="13"/>
  <c r="C335" i="13"/>
  <c r="C309" i="13"/>
  <c r="C245" i="13"/>
  <c r="C181" i="13"/>
  <c r="C143" i="13"/>
  <c r="C102" i="13"/>
  <c r="D39" i="13"/>
  <c r="C488" i="13"/>
  <c r="C336" i="13"/>
  <c r="C208" i="13"/>
  <c r="C144" i="13"/>
  <c r="C536" i="13"/>
  <c r="C472" i="13"/>
  <c r="C430" i="13"/>
  <c r="C406" i="13"/>
  <c r="C366" i="13"/>
  <c r="C334" i="13"/>
  <c r="C301" i="13"/>
  <c r="C237" i="13"/>
  <c r="C173" i="13"/>
  <c r="C142" i="13"/>
  <c r="C101" i="13"/>
  <c r="D239" i="13"/>
  <c r="D151" i="13"/>
  <c r="D23" i="13"/>
  <c r="D77" i="13"/>
  <c r="C77" i="13"/>
  <c r="D53" i="13"/>
  <c r="C53" i="13"/>
  <c r="D37" i="13"/>
  <c r="C37" i="13"/>
  <c r="D29" i="13"/>
  <c r="C29" i="13"/>
  <c r="D21" i="13"/>
  <c r="C21" i="13"/>
  <c r="D13" i="13"/>
  <c r="C13" i="13"/>
  <c r="C588" i="13"/>
  <c r="C580" i="13"/>
  <c r="C572" i="13"/>
  <c r="C564" i="13"/>
  <c r="C556" i="13"/>
  <c r="C548" i="13"/>
  <c r="C540" i="13"/>
  <c r="C532" i="13"/>
  <c r="C524" i="13"/>
  <c r="C516" i="13"/>
  <c r="C508" i="13"/>
  <c r="C500" i="13"/>
  <c r="C492" i="13"/>
  <c r="C484" i="13"/>
  <c r="C476" i="13"/>
  <c r="C468" i="13"/>
  <c r="C460" i="13"/>
  <c r="C452" i="13"/>
  <c r="C444" i="13"/>
  <c r="C435" i="13"/>
  <c r="C426" i="13"/>
  <c r="C416" i="13"/>
  <c r="C407" i="13"/>
  <c r="C398" i="13"/>
  <c r="C389" i="13"/>
  <c r="C380" i="13"/>
  <c r="C371" i="13"/>
  <c r="C360" i="13"/>
  <c r="C350" i="13"/>
  <c r="C340" i="13"/>
  <c r="C327" i="13"/>
  <c r="C316" i="13"/>
  <c r="C302" i="13"/>
  <c r="C277" i="13"/>
  <c r="C263" i="13"/>
  <c r="C252" i="13"/>
  <c r="C213" i="13"/>
  <c r="C199" i="13"/>
  <c r="C188" i="13"/>
  <c r="C174" i="13"/>
  <c r="C160" i="13"/>
  <c r="C149" i="13"/>
  <c r="C135" i="13"/>
  <c r="C119" i="13"/>
  <c r="C103" i="13"/>
  <c r="C86" i="13"/>
  <c r="C61" i="13"/>
  <c r="C36" i="13"/>
  <c r="C4" i="13"/>
  <c r="D400" i="13"/>
  <c r="D304" i="13"/>
  <c r="D240" i="13"/>
  <c r="D170" i="13"/>
  <c r="D128" i="13"/>
  <c r="D87" i="13"/>
  <c r="D42" i="13"/>
  <c r="D76" i="13"/>
  <c r="C76" i="13"/>
  <c r="D68" i="13"/>
  <c r="C68" i="13"/>
  <c r="D52" i="13"/>
  <c r="C52" i="13"/>
  <c r="D28" i="13"/>
  <c r="C28" i="13"/>
  <c r="D12" i="13"/>
  <c r="C12" i="13"/>
  <c r="C587" i="13"/>
  <c r="C579" i="13"/>
  <c r="C571" i="13"/>
  <c r="C563" i="13"/>
  <c r="C555" i="13"/>
  <c r="C547" i="13"/>
  <c r="C539" i="13"/>
  <c r="C531" i="13"/>
  <c r="C523" i="13"/>
  <c r="C515" i="13"/>
  <c r="C507" i="13"/>
  <c r="C499" i="13"/>
  <c r="C491" i="13"/>
  <c r="C483" i="13"/>
  <c r="C475" i="13"/>
  <c r="C467" i="13"/>
  <c r="C459" i="13"/>
  <c r="C451" i="13"/>
  <c r="C443" i="13"/>
  <c r="C434" i="13"/>
  <c r="C388" i="13"/>
  <c r="C379" i="13"/>
  <c r="C370" i="13"/>
  <c r="C339" i="13"/>
  <c r="C276" i="13"/>
  <c r="C212" i="13"/>
  <c r="C148" i="13"/>
  <c r="C60" i="13"/>
  <c r="C35" i="13"/>
  <c r="C3" i="13"/>
  <c r="D559" i="13"/>
  <c r="D527" i="13"/>
  <c r="D495" i="13"/>
  <c r="D463" i="13"/>
  <c r="D399" i="13"/>
  <c r="D303" i="13"/>
  <c r="D82" i="13"/>
  <c r="C7" i="13"/>
  <c r="D7" i="13"/>
  <c r="D331" i="13"/>
  <c r="C331" i="13"/>
  <c r="D323" i="13"/>
  <c r="C323" i="13"/>
  <c r="D315" i="13"/>
  <c r="C315" i="13"/>
  <c r="D307" i="13"/>
  <c r="C307" i="13"/>
  <c r="D299" i="13"/>
  <c r="C299" i="13"/>
  <c r="D291" i="13"/>
  <c r="C291" i="13"/>
  <c r="D283" i="13"/>
  <c r="C283" i="13"/>
  <c r="D275" i="13"/>
  <c r="C275" i="13"/>
  <c r="D267" i="13"/>
  <c r="C267" i="13"/>
  <c r="D259" i="13"/>
  <c r="C259" i="13"/>
  <c r="D251" i="13"/>
  <c r="C251" i="13"/>
  <c r="D243" i="13"/>
  <c r="C243" i="13"/>
  <c r="D235" i="13"/>
  <c r="C235" i="13"/>
  <c r="D227" i="13"/>
  <c r="C227" i="13"/>
  <c r="D219" i="13"/>
  <c r="C219" i="13"/>
  <c r="D211" i="13"/>
  <c r="C211" i="13"/>
  <c r="D203" i="13"/>
  <c r="C203" i="13"/>
  <c r="D195" i="13"/>
  <c r="C195" i="13"/>
  <c r="D187" i="13"/>
  <c r="C187" i="13"/>
  <c r="D179" i="13"/>
  <c r="C179" i="13"/>
  <c r="D171" i="13"/>
  <c r="C171" i="13"/>
  <c r="D163" i="13"/>
  <c r="C163" i="13"/>
  <c r="D155" i="13"/>
  <c r="C155" i="13"/>
  <c r="D147" i="13"/>
  <c r="C147" i="13"/>
  <c r="D139" i="13"/>
  <c r="C139" i="13"/>
  <c r="D131" i="13"/>
  <c r="C131" i="13"/>
  <c r="D123" i="13"/>
  <c r="C123" i="13"/>
  <c r="D115" i="13"/>
  <c r="C115" i="13"/>
  <c r="D107" i="13"/>
  <c r="C107" i="13"/>
  <c r="D99" i="13"/>
  <c r="C99" i="13"/>
  <c r="D91" i="13"/>
  <c r="C91" i="13"/>
  <c r="D67" i="13"/>
  <c r="C67" i="13"/>
  <c r="D51" i="13"/>
  <c r="C51" i="13"/>
  <c r="D43" i="13"/>
  <c r="C43" i="13"/>
  <c r="D27" i="13"/>
  <c r="C27" i="13"/>
  <c r="D11" i="13"/>
  <c r="C11" i="13"/>
  <c r="C586" i="13"/>
  <c r="C578" i="13"/>
  <c r="C570" i="13"/>
  <c r="C562" i="13"/>
  <c r="C554" i="13"/>
  <c r="C546" i="13"/>
  <c r="C538" i="13"/>
  <c r="C530" i="13"/>
  <c r="C522" i="13"/>
  <c r="C514" i="13"/>
  <c r="C506" i="13"/>
  <c r="C498" i="13"/>
  <c r="C490" i="13"/>
  <c r="C482" i="13"/>
  <c r="C474" i="13"/>
  <c r="C466" i="13"/>
  <c r="C458" i="13"/>
  <c r="C450" i="13"/>
  <c r="C442" i="13"/>
  <c r="C396" i="13"/>
  <c r="C387" i="13"/>
  <c r="C378" i="13"/>
  <c r="C348" i="13"/>
  <c r="C300" i="13"/>
  <c r="C236" i="13"/>
  <c r="C172" i="13"/>
  <c r="C84" i="13"/>
  <c r="C59" i="13"/>
  <c r="C34" i="13"/>
  <c r="D2" i="13"/>
  <c r="D558" i="13"/>
  <c r="D526" i="13"/>
  <c r="D494" i="13"/>
  <c r="D462" i="13"/>
  <c r="D122" i="13"/>
  <c r="D6" i="13"/>
  <c r="C6" i="13"/>
  <c r="C354" i="13"/>
  <c r="D354" i="13"/>
  <c r="C338" i="13"/>
  <c r="D338" i="13"/>
  <c r="C322" i="13"/>
  <c r="D322" i="13"/>
  <c r="C306" i="13"/>
  <c r="D306" i="13"/>
  <c r="C290" i="13"/>
  <c r="D290" i="13"/>
  <c r="C274" i="13"/>
  <c r="D274" i="13"/>
  <c r="C258" i="13"/>
  <c r="D258" i="13"/>
  <c r="C242" i="13"/>
  <c r="D242" i="13"/>
  <c r="C226" i="13"/>
  <c r="D226" i="13"/>
  <c r="C210" i="13"/>
  <c r="D210" i="13"/>
  <c r="C194" i="13"/>
  <c r="D194" i="13"/>
  <c r="D178" i="13"/>
  <c r="C178" i="13"/>
  <c r="D154" i="13"/>
  <c r="C154" i="13"/>
  <c r="C138" i="13"/>
  <c r="D138" i="13"/>
  <c r="C130" i="13"/>
  <c r="D130" i="13"/>
  <c r="D114" i="13"/>
  <c r="C114" i="13"/>
  <c r="D90" i="13"/>
  <c r="C90" i="13"/>
  <c r="C66" i="13"/>
  <c r="D66" i="13"/>
  <c r="D26" i="13"/>
  <c r="C26" i="13"/>
  <c r="C10" i="13"/>
  <c r="D10" i="13"/>
  <c r="C585" i="13"/>
  <c r="C577" i="13"/>
  <c r="C569" i="13"/>
  <c r="C561" i="13"/>
  <c r="C553" i="13"/>
  <c r="C545" i="13"/>
  <c r="C537" i="13"/>
  <c r="C529" i="13"/>
  <c r="C521" i="13"/>
  <c r="C513" i="13"/>
  <c r="C505" i="13"/>
  <c r="C497" i="13"/>
  <c r="C489" i="13"/>
  <c r="C481" i="13"/>
  <c r="C473" i="13"/>
  <c r="C465" i="13"/>
  <c r="C457" i="13"/>
  <c r="C449" i="13"/>
  <c r="C404" i="13"/>
  <c r="C395" i="13"/>
  <c r="C386" i="13"/>
  <c r="C347" i="13"/>
  <c r="C324" i="13"/>
  <c r="C260" i="13"/>
  <c r="C196" i="13"/>
  <c r="C132" i="13"/>
  <c r="C116" i="13"/>
  <c r="C100" i="13"/>
  <c r="C83" i="13"/>
  <c r="C58" i="13"/>
  <c r="D394" i="13"/>
  <c r="D362" i="13"/>
  <c r="D330" i="13"/>
  <c r="D298" i="13"/>
  <c r="D266" i="13"/>
  <c r="D234" i="13"/>
  <c r="D202" i="13"/>
  <c r="D162" i="13"/>
  <c r="D441" i="13"/>
  <c r="C441" i="13"/>
  <c r="D433" i="13"/>
  <c r="C433" i="13"/>
  <c r="D425" i="13"/>
  <c r="C425" i="13"/>
  <c r="D417" i="13"/>
  <c r="C417" i="13"/>
  <c r="D409" i="13"/>
  <c r="C409" i="13"/>
  <c r="D401" i="13"/>
  <c r="C401" i="13"/>
  <c r="D393" i="13"/>
  <c r="C393" i="13"/>
  <c r="D385" i="13"/>
  <c r="C385" i="13"/>
  <c r="D377" i="13"/>
  <c r="C377" i="13"/>
  <c r="D369" i="13"/>
  <c r="C369" i="13"/>
  <c r="D361" i="13"/>
  <c r="C361" i="13"/>
  <c r="D353" i="13"/>
  <c r="C353" i="13"/>
  <c r="D345" i="13"/>
  <c r="C345" i="13"/>
  <c r="D337" i="13"/>
  <c r="C337" i="13"/>
  <c r="D329" i="13"/>
  <c r="C329" i="13"/>
  <c r="D321" i="13"/>
  <c r="C321" i="13"/>
  <c r="D313" i="13"/>
  <c r="C313" i="13"/>
  <c r="D305" i="13"/>
  <c r="C305" i="13"/>
  <c r="D297" i="13"/>
  <c r="C297" i="13"/>
  <c r="D289" i="13"/>
  <c r="C289" i="13"/>
  <c r="D281" i="13"/>
  <c r="C281" i="13"/>
  <c r="D273" i="13"/>
  <c r="C273" i="13"/>
  <c r="D265" i="13"/>
  <c r="C265" i="13"/>
  <c r="D257" i="13"/>
  <c r="C257" i="13"/>
  <c r="D249" i="13"/>
  <c r="C249" i="13"/>
  <c r="D241" i="13"/>
  <c r="C241" i="13"/>
  <c r="D233" i="13"/>
  <c r="C233" i="13"/>
  <c r="D225" i="13"/>
  <c r="C225" i="13"/>
  <c r="D217" i="13"/>
  <c r="C217" i="13"/>
  <c r="D209" i="13"/>
  <c r="C209" i="13"/>
  <c r="D201" i="13"/>
  <c r="C201" i="13"/>
  <c r="D193" i="13"/>
  <c r="C193" i="13"/>
  <c r="D185" i="13"/>
  <c r="C185" i="13"/>
  <c r="D177" i="13"/>
  <c r="C177" i="13"/>
  <c r="D169" i="13"/>
  <c r="C169" i="13"/>
  <c r="D161" i="13"/>
  <c r="C161" i="13"/>
  <c r="D153" i="13"/>
  <c r="C153" i="13"/>
  <c r="D145" i="13"/>
  <c r="C145" i="13"/>
  <c r="D137" i="13"/>
  <c r="C137" i="13"/>
  <c r="D129" i="13"/>
  <c r="C129" i="13"/>
  <c r="D121" i="13"/>
  <c r="C121" i="13"/>
  <c r="D113" i="13"/>
  <c r="C113" i="13"/>
  <c r="D105" i="13"/>
  <c r="C105" i="13"/>
  <c r="D97" i="13"/>
  <c r="C97" i="13"/>
  <c r="D89" i="13"/>
  <c r="C89" i="13"/>
  <c r="C81" i="13"/>
  <c r="D81" i="13"/>
  <c r="C73" i="13"/>
  <c r="D73" i="13"/>
  <c r="C65" i="13"/>
  <c r="D65" i="13"/>
  <c r="C57" i="13"/>
  <c r="D57" i="13"/>
  <c r="C49" i="13"/>
  <c r="D49" i="13"/>
  <c r="C41" i="13"/>
  <c r="D41" i="13"/>
  <c r="C33" i="13"/>
  <c r="D33" i="13"/>
  <c r="C25" i="13"/>
  <c r="D25" i="13"/>
  <c r="C17" i="13"/>
  <c r="D17" i="13"/>
  <c r="C9" i="13"/>
  <c r="D9" i="13"/>
  <c r="C412" i="13"/>
  <c r="C403" i="13"/>
  <c r="C356" i="13"/>
  <c r="C284" i="13"/>
  <c r="C220" i="13"/>
  <c r="C156" i="13"/>
  <c r="C75" i="13"/>
  <c r="C50" i="13"/>
  <c r="C20" i="13"/>
  <c r="D352" i="13"/>
  <c r="D106" i="13"/>
  <c r="D5" i="13"/>
  <c r="C5" i="13"/>
  <c r="D112" i="13"/>
  <c r="C112" i="13"/>
  <c r="D96" i="13"/>
  <c r="C96" i="13"/>
  <c r="C88" i="13"/>
  <c r="D88" i="13"/>
  <c r="C72" i="13"/>
  <c r="D72" i="13"/>
  <c r="C48" i="13"/>
  <c r="D48" i="13"/>
  <c r="C32" i="13"/>
  <c r="D32" i="13"/>
  <c r="C24" i="13"/>
  <c r="D24" i="13"/>
  <c r="C8" i="13"/>
  <c r="D8" i="13"/>
  <c r="C583" i="13"/>
  <c r="C575" i="13"/>
  <c r="C567" i="13"/>
  <c r="C551" i="13"/>
  <c r="C543" i="13"/>
  <c r="C535" i="13"/>
  <c r="C519" i="13"/>
  <c r="C511" i="13"/>
  <c r="C503" i="13"/>
  <c r="C487" i="13"/>
  <c r="C479" i="13"/>
  <c r="C471" i="13"/>
  <c r="C455" i="13"/>
  <c r="C447" i="13"/>
  <c r="C438" i="13"/>
  <c r="C429" i="13"/>
  <c r="C420" i="13"/>
  <c r="C411" i="13"/>
  <c r="C402" i="13"/>
  <c r="C392" i="13"/>
  <c r="C383" i="13"/>
  <c r="C374" i="13"/>
  <c r="C365" i="13"/>
  <c r="C355" i="13"/>
  <c r="C343" i="13"/>
  <c r="C333" i="13"/>
  <c r="C319" i="13"/>
  <c r="C308" i="13"/>
  <c r="C294" i="13"/>
  <c r="C280" i="13"/>
  <c r="C269" i="13"/>
  <c r="C255" i="13"/>
  <c r="C244" i="13"/>
  <c r="C230" i="13"/>
  <c r="C216" i="13"/>
  <c r="C205" i="13"/>
  <c r="C191" i="13"/>
  <c r="C180" i="13"/>
  <c r="C166" i="13"/>
  <c r="C152" i="13"/>
  <c r="C141" i="13"/>
  <c r="C126" i="13"/>
  <c r="C110" i="13"/>
  <c r="C94" i="13"/>
  <c r="C74" i="13"/>
  <c r="C46" i="13"/>
  <c r="C19" i="13"/>
  <c r="D351" i="13"/>
  <c r="D146" i="13"/>
  <c r="D104" i="13"/>
  <c r="D63" i="13"/>
  <c r="D18" i="13"/>
  <c r="C71" i="13"/>
  <c r="D71" i="13"/>
  <c r="C55" i="13"/>
  <c r="D55" i="13"/>
  <c r="C47" i="13"/>
  <c r="D47" i="13"/>
  <c r="C31" i="13"/>
  <c r="D31" i="13"/>
  <c r="C582" i="13"/>
  <c r="C574" i="13"/>
  <c r="C566" i="13"/>
  <c r="C550" i="13"/>
  <c r="C542" i="13"/>
  <c r="C534" i="13"/>
  <c r="C518" i="13"/>
  <c r="C510" i="13"/>
  <c r="C502" i="13"/>
  <c r="C486" i="13"/>
  <c r="C478" i="13"/>
  <c r="C470" i="13"/>
  <c r="C454" i="13"/>
  <c r="C446" i="13"/>
  <c r="C437" i="13"/>
  <c r="C428" i="13"/>
  <c r="C419" i="13"/>
  <c r="C410" i="13"/>
  <c r="C391" i="13"/>
  <c r="C382" i="13"/>
  <c r="C373" i="13"/>
  <c r="C364" i="13"/>
  <c r="C342" i="13"/>
  <c r="C332" i="13"/>
  <c r="C318" i="13"/>
  <c r="C293" i="13"/>
  <c r="C279" i="13"/>
  <c r="C268" i="13"/>
  <c r="C254" i="13"/>
  <c r="C229" i="13"/>
  <c r="C215" i="13"/>
  <c r="C204" i="13"/>
  <c r="C190" i="13"/>
  <c r="C176" i="13"/>
  <c r="C165" i="13"/>
  <c r="C140" i="13"/>
  <c r="C125" i="13"/>
  <c r="C109" i="13"/>
  <c r="C93" i="13"/>
  <c r="C70" i="13"/>
  <c r="C45" i="13"/>
  <c r="D186" i="13"/>
  <c r="D16" i="13"/>
  <c r="D78" i="13"/>
  <c r="C78" i="13"/>
  <c r="D62" i="13"/>
  <c r="C62" i="13"/>
  <c r="D54" i="13"/>
  <c r="C54" i="13"/>
  <c r="D38" i="13"/>
  <c r="C38" i="13"/>
  <c r="D22" i="13"/>
  <c r="C22" i="13"/>
  <c r="C589" i="13"/>
  <c r="C581" i="13"/>
  <c r="C573" i="13"/>
  <c r="C565" i="13"/>
  <c r="C557" i="13"/>
  <c r="C549" i="13"/>
  <c r="C541" i="13"/>
  <c r="C533" i="13"/>
  <c r="C525" i="13"/>
  <c r="C517" i="13"/>
  <c r="C509" i="13"/>
  <c r="C501" i="13"/>
  <c r="C493" i="13"/>
  <c r="C485" i="13"/>
  <c r="C477" i="13"/>
  <c r="C469" i="13"/>
  <c r="C461" i="13"/>
  <c r="C453" i="13"/>
  <c r="C445" i="13"/>
  <c r="C436" i="13"/>
  <c r="C427" i="13"/>
  <c r="C418" i="13"/>
  <c r="C408" i="13"/>
  <c r="C390" i="13"/>
  <c r="C381" i="13"/>
  <c r="C372" i="13"/>
  <c r="C363" i="13"/>
  <c r="C341" i="13"/>
  <c r="C328" i="13"/>
  <c r="C317" i="13"/>
  <c r="C292" i="13"/>
  <c r="C278" i="13"/>
  <c r="C264" i="13"/>
  <c r="C253" i="13"/>
  <c r="C228" i="13"/>
  <c r="C214" i="13"/>
  <c r="C200" i="13"/>
  <c r="C189" i="13"/>
  <c r="C175" i="13"/>
  <c r="C164" i="13"/>
  <c r="C150" i="13"/>
  <c r="C136" i="13"/>
  <c r="C124" i="13"/>
  <c r="C108" i="13"/>
  <c r="C92" i="13"/>
  <c r="C69" i="13"/>
  <c r="C44" i="13"/>
  <c r="C14" i="13"/>
  <c r="D346" i="13"/>
  <c r="D314" i="13"/>
  <c r="D282" i="13"/>
  <c r="D250" i="13"/>
  <c r="D218" i="13"/>
  <c r="D98" i="13"/>
  <c r="D56" i="13"/>
  <c r="D15" i="13"/>
  <c r="I396" i="12"/>
  <c r="I215" i="12"/>
  <c r="I405" i="12"/>
  <c r="I117" i="12"/>
  <c r="I124" i="12"/>
  <c r="I161" i="12"/>
  <c r="I407" i="12"/>
  <c r="I312" i="12"/>
  <c r="I450" i="12"/>
  <c r="I221" i="12"/>
  <c r="I287" i="12"/>
  <c r="I277" i="12"/>
  <c r="I169" i="12"/>
  <c r="I159" i="12"/>
  <c r="I212" i="12"/>
  <c r="I186" i="12"/>
  <c r="I177" i="12"/>
  <c r="I146" i="12"/>
  <c r="I235" i="12"/>
  <c r="I365" i="12"/>
  <c r="I106" i="12"/>
  <c r="I381" i="12"/>
  <c r="I298" i="12"/>
  <c r="I188" i="12"/>
  <c r="I164" i="12"/>
  <c r="I99" i="12"/>
  <c r="I83" i="12"/>
  <c r="I75" i="12"/>
  <c r="I427" i="12"/>
  <c r="I250" i="12"/>
  <c r="I238" i="12"/>
  <c r="I132" i="12"/>
  <c r="I115" i="12"/>
  <c r="I289" i="12"/>
  <c r="I321" i="12"/>
  <c r="I196" i="12"/>
  <c r="I437" i="12"/>
  <c r="I325" i="12"/>
  <c r="I316" i="12"/>
  <c r="I209" i="12"/>
  <c r="I200" i="12"/>
  <c r="I69" i="12"/>
  <c r="I403" i="12"/>
  <c r="I304" i="12"/>
  <c r="I137" i="12"/>
  <c r="I72" i="12"/>
  <c r="I328" i="12"/>
  <c r="I244" i="12"/>
  <c r="I439" i="12"/>
  <c r="I261" i="12"/>
  <c r="I252" i="12"/>
  <c r="I242" i="12"/>
  <c r="I420" i="12"/>
  <c r="I373" i="12"/>
  <c r="I444" i="12"/>
  <c r="U4" i="15" l="1"/>
  <c r="T4" i="15"/>
  <c r="S4" i="15"/>
  <c r="M4" i="15"/>
  <c r="P4" i="15"/>
  <c r="N4" i="15"/>
  <c r="O4" i="15"/>
  <c r="AH5" i="15" l="1"/>
  <c r="AB5" i="15"/>
  <c r="AF5" i="15"/>
  <c r="AE5" i="15"/>
  <c r="AD5" i="15"/>
  <c r="AC5" i="15"/>
  <c r="AG5" i="15"/>
  <c r="S5" i="15"/>
  <c r="T5" i="15"/>
  <c r="R5" i="15"/>
  <c r="Q5" i="15"/>
  <c r="AI5" i="15"/>
  <c r="AJ5" i="15"/>
  <c r="AL6" i="15" l="1"/>
  <c r="AS6" i="15"/>
  <c r="AO6" i="15"/>
  <c r="AN6" i="15"/>
  <c r="AP6" i="15"/>
  <c r="AM6" i="15"/>
  <c r="AQ6" i="15"/>
  <c r="AR6" i="15"/>
  <c r="AT6" i="15"/>
  <c r="X6" i="15"/>
  <c r="U6" i="15"/>
  <c r="V6" i="15"/>
  <c r="W6" i="15"/>
  <c r="AV6" i="15"/>
  <c r="AW6" i="15"/>
  <c r="AX6" i="15"/>
  <c r="V4" i="15" l="1"/>
  <c r="CL11" i="15" l="1"/>
  <c r="CP11" i="15"/>
  <c r="CH11" i="15"/>
  <c r="CO11" i="15"/>
  <c r="CG11" i="15"/>
  <c r="CJ11" i="15"/>
  <c r="CK11" i="15"/>
  <c r="CN11" i="15"/>
  <c r="CI11" i="15"/>
  <c r="CM11" i="15"/>
  <c r="AQ11" i="15"/>
  <c r="AN11" i="15"/>
  <c r="AP11" i="15"/>
  <c r="AO11" i="15"/>
  <c r="CL9" i="15" l="1"/>
  <c r="CN9" i="15"/>
  <c r="CI9" i="15"/>
  <c r="CK9" i="15"/>
  <c r="CJ9" i="15"/>
  <c r="CM9" i="15"/>
  <c r="DC13" i="15" l="1"/>
  <c r="DG13" i="15"/>
  <c r="DB13" i="15"/>
  <c r="DH13" i="15"/>
  <c r="DI13" i="15"/>
  <c r="DF13" i="15"/>
  <c r="DE13" i="15"/>
  <c r="DD13" i="15"/>
  <c r="DA13" i="15"/>
  <c r="CZ13" i="15"/>
  <c r="AY13" i="15"/>
  <c r="AX13" i="15"/>
  <c r="AV13" i="15"/>
  <c r="AW13" i="15"/>
  <c r="EJ13" i="15"/>
  <c r="EM13" i="15"/>
  <c r="EH13" i="15"/>
  <c r="EP13" i="15"/>
  <c r="EK13" i="15"/>
  <c r="EN13" i="15"/>
  <c r="EL13" i="15"/>
  <c r="EI13" i="15"/>
  <c r="EQ13" i="15"/>
  <c r="EO13" i="15"/>
  <c r="DH11" i="15"/>
  <c r="DO11" i="15"/>
  <c r="DL11" i="15"/>
  <c r="DI11" i="15"/>
  <c r="DK11" i="15"/>
  <c r="DM11" i="15"/>
  <c r="DN11" i="15"/>
  <c r="DJ11" i="15"/>
  <c r="DQ14" i="15" l="1"/>
  <c r="DL14" i="15"/>
  <c r="DP14" i="15"/>
  <c r="DN14" i="15"/>
  <c r="DJ14" i="15"/>
  <c r="DK14" i="15"/>
  <c r="DR14" i="15"/>
  <c r="DM14" i="15"/>
  <c r="DO14" i="15"/>
  <c r="AZ14" i="15"/>
  <c r="BA14" i="15"/>
  <c r="BB14" i="15"/>
  <c r="BC14" i="15"/>
  <c r="EB12" i="15"/>
  <c r="DX12" i="15"/>
  <c r="DW12" i="15"/>
  <c r="DY12" i="15"/>
  <c r="EC12" i="15"/>
  <c r="EA12" i="15"/>
  <c r="DZ12" i="15"/>
  <c r="DU12" i="15"/>
  <c r="DV12" i="15"/>
  <c r="ED16" i="15" l="1"/>
  <c r="EI16" i="15"/>
  <c r="EF16" i="15"/>
  <c r="EC16" i="15"/>
  <c r="EK16" i="15"/>
  <c r="EH16" i="15"/>
  <c r="EG16" i="15"/>
  <c r="EJ16" i="15"/>
  <c r="EE16" i="15"/>
  <c r="BJ16" i="15"/>
  <c r="BI16" i="15"/>
  <c r="BK16" i="15"/>
  <c r="BH16" i="15"/>
  <c r="FW16" i="15"/>
  <c r="GE16" i="15"/>
  <c r="FX16" i="15"/>
  <c r="FV16" i="15"/>
  <c r="FU16" i="15"/>
  <c r="GA16" i="15"/>
  <c r="GB16" i="15"/>
  <c r="FY16" i="15"/>
  <c r="GF16" i="15"/>
  <c r="GD16" i="15"/>
  <c r="FZ16" i="15"/>
  <c r="GC16" i="15"/>
  <c r="FD14" i="15"/>
  <c r="FA14" i="15"/>
  <c r="EZ14" i="15"/>
  <c r="FB14" i="15"/>
  <c r="FE14" i="15"/>
  <c r="FC14" i="15"/>
  <c r="EY14" i="15"/>
  <c r="EV14" i="15"/>
  <c r="EX14" i="15"/>
  <c r="EU14" i="15"/>
  <c r="EW14" i="15"/>
  <c r="EP17" i="15" l="1"/>
  <c r="EM17" i="15"/>
  <c r="EQ17" i="15"/>
  <c r="EU17" i="15"/>
  <c r="ER17" i="15"/>
  <c r="ET17" i="15"/>
  <c r="EL17" i="15"/>
  <c r="EN17" i="15"/>
  <c r="EO17" i="15"/>
  <c r="ES17" i="15"/>
  <c r="BO17" i="15"/>
  <c r="BL17" i="15"/>
  <c r="BN17" i="15"/>
  <c r="BM17" i="15"/>
  <c r="GL17" i="15"/>
  <c r="GH17" i="15"/>
  <c r="GO17" i="15"/>
  <c r="GI17" i="15"/>
  <c r="GN17" i="15"/>
  <c r="GG17" i="15"/>
  <c r="GP17" i="15"/>
  <c r="GK17" i="15"/>
  <c r="GS17" i="15"/>
  <c r="GQ17" i="15"/>
  <c r="GR17" i="15"/>
  <c r="GM17" i="15"/>
  <c r="GJ17" i="15"/>
  <c r="FQ15" i="15"/>
  <c r="FJ15" i="15"/>
  <c r="FO15" i="15"/>
  <c r="FH15" i="15"/>
  <c r="FL15" i="15"/>
  <c r="FP15" i="15"/>
  <c r="FI15" i="15"/>
  <c r="FM15" i="15"/>
  <c r="FK15" i="15"/>
  <c r="FS15" i="15"/>
  <c r="FN15" i="15"/>
  <c r="FR15" i="15"/>
  <c r="GD21" i="15" l="1"/>
  <c r="GG21" i="15"/>
  <c r="FY21" i="15"/>
  <c r="GB21" i="15"/>
  <c r="FX21" i="15"/>
  <c r="GA21" i="15"/>
  <c r="GE21" i="15"/>
  <c r="GC21" i="15"/>
  <c r="GF21" i="15"/>
  <c r="FZ21" i="15"/>
  <c r="CB21" i="15"/>
  <c r="CA21" i="15"/>
  <c r="CC21" i="15"/>
  <c r="CD21" i="15"/>
  <c r="IO21" i="15"/>
  <c r="IM21" i="15"/>
  <c r="IH21" i="15"/>
  <c r="II21" i="15"/>
  <c r="IR21" i="15"/>
  <c r="IJ21" i="15"/>
  <c r="IP21" i="15"/>
  <c r="IS21" i="15"/>
  <c r="IG21" i="15"/>
  <c r="IN21" i="15"/>
  <c r="IL21" i="15"/>
  <c r="IQ21" i="15"/>
  <c r="IK21" i="15"/>
  <c r="HL19" i="15"/>
  <c r="HQ19" i="15"/>
  <c r="HM19" i="15"/>
  <c r="HI19" i="15"/>
  <c r="HN19" i="15"/>
  <c r="HJ19" i="15"/>
  <c r="HP19" i="15"/>
  <c r="HO19" i="15"/>
  <c r="HR19" i="15"/>
  <c r="HG19" i="15"/>
  <c r="HH19" i="15"/>
  <c r="HS19" i="15"/>
  <c r="HK19" i="15"/>
  <c r="GL22" i="15" l="1"/>
  <c r="GP22" i="15"/>
  <c r="GJ22" i="15"/>
  <c r="GG22" i="15"/>
  <c r="GK22" i="15"/>
  <c r="GI22" i="15"/>
  <c r="GN22" i="15"/>
  <c r="GO22" i="15"/>
  <c r="GM22" i="15"/>
  <c r="GH22" i="15"/>
  <c r="CG22" i="15"/>
  <c r="CH22" i="15"/>
  <c r="CE22" i="15"/>
  <c r="CF22" i="15"/>
  <c r="HT20" i="15"/>
  <c r="IE20" i="15"/>
  <c r="IC20" i="15"/>
  <c r="HX20" i="15"/>
  <c r="HW20" i="15"/>
  <c r="IB20" i="15"/>
  <c r="HV20" i="15"/>
  <c r="HY20" i="15"/>
  <c r="IA20" i="15"/>
  <c r="ID20" i="15"/>
  <c r="IF20" i="15"/>
  <c r="HU20" i="15"/>
  <c r="HZ20" i="15"/>
  <c r="HD24" i="15" l="1"/>
  <c r="GZ24" i="15"/>
  <c r="HI24" i="15"/>
  <c r="HB24" i="15"/>
  <c r="HH24" i="15"/>
  <c r="HF24" i="15"/>
  <c r="HG24" i="15"/>
  <c r="HE24" i="15"/>
  <c r="HA24" i="15"/>
  <c r="HC24" i="15"/>
  <c r="CN24" i="15"/>
  <c r="CM24" i="15"/>
  <c r="CP24" i="15"/>
  <c r="CO24" i="15"/>
  <c r="KD24" i="15"/>
  <c r="KE24" i="15"/>
  <c r="KC24" i="15"/>
  <c r="JT24" i="15"/>
  <c r="JZ24" i="15"/>
  <c r="KA24" i="15"/>
  <c r="JV24" i="15"/>
  <c r="JU24" i="15"/>
  <c r="JX24" i="15"/>
  <c r="JS24" i="15"/>
  <c r="JY24" i="15"/>
  <c r="JW24" i="15"/>
  <c r="KB24" i="15"/>
  <c r="IU22" i="15" l="1"/>
  <c r="IY22" i="15"/>
  <c r="JE22" i="15"/>
  <c r="JA22" i="15"/>
  <c r="JD22" i="15"/>
  <c r="IV22" i="15"/>
  <c r="JB22" i="15"/>
  <c r="JF22" i="15"/>
  <c r="IZ22" i="15"/>
  <c r="IX22" i="15"/>
  <c r="IT22" i="15"/>
  <c r="JC22" i="15"/>
  <c r="IW22" i="15"/>
  <c r="G68" i="12" l="1"/>
  <c r="H68" i="12" s="1"/>
  <c r="G69" i="12" l="1"/>
  <c r="H69" i="12" s="1"/>
  <c r="G72" i="12" l="1"/>
  <c r="H72" i="12" s="1"/>
  <c r="G75" i="12" l="1"/>
  <c r="H75" i="12" s="1"/>
  <c r="G80" i="12" l="1"/>
  <c r="H80" i="12" s="1"/>
  <c r="K68" i="12"/>
  <c r="E4" i="12" s="1"/>
  <c r="B3" i="15" l="1"/>
  <c r="G81" i="12"/>
  <c r="H81" i="12" s="1"/>
  <c r="M3" i="15" l="1"/>
  <c r="V3" i="15"/>
  <c r="D4" i="12"/>
  <c r="J3" i="15"/>
  <c r="U3" i="15"/>
  <c r="P3" i="15"/>
  <c r="K3" i="15"/>
  <c r="Q3" i="15"/>
  <c r="R3" i="15"/>
  <c r="L3" i="15"/>
  <c r="S3" i="15"/>
  <c r="T3" i="15"/>
  <c r="N3" i="15"/>
  <c r="O3" i="15"/>
  <c r="G83" i="12"/>
  <c r="H83" i="12" s="1"/>
  <c r="G85" i="12" l="1"/>
  <c r="H85" i="12" s="1"/>
  <c r="G89" i="12" l="1"/>
  <c r="H89" i="12" s="1"/>
  <c r="K80" i="12"/>
  <c r="E5" i="12" s="1"/>
  <c r="B4" i="15" l="1"/>
  <c r="G90" i="12"/>
  <c r="H90" i="12" s="1"/>
  <c r="AJ4" i="15" l="1"/>
  <c r="AI4" i="15"/>
  <c r="AE4" i="15"/>
  <c r="AH4" i="15"/>
  <c r="AA4" i="15"/>
  <c r="D5" i="12"/>
  <c r="Z4" i="15"/>
  <c r="AD4" i="15"/>
  <c r="X4" i="15"/>
  <c r="AC4" i="15"/>
  <c r="AG4" i="15"/>
  <c r="AF4" i="15"/>
  <c r="AB4" i="15"/>
  <c r="Y4" i="15"/>
  <c r="W4" i="15"/>
  <c r="G91" i="12"/>
  <c r="G93" i="12" l="1"/>
  <c r="H93" i="12" s="1"/>
  <c r="H91" i="12"/>
  <c r="K89" i="12" l="1"/>
  <c r="E6" i="12" s="1"/>
  <c r="B5" i="15" s="1"/>
  <c r="G97" i="12"/>
  <c r="H97" i="12" s="1"/>
  <c r="G98" i="12" l="1"/>
  <c r="H98" i="12" s="1"/>
  <c r="AV5" i="15"/>
  <c r="AU5" i="15"/>
  <c r="AL5" i="15"/>
  <c r="AX5" i="15"/>
  <c r="AW5" i="15"/>
  <c r="D6" i="12"/>
  <c r="AQ5" i="15"/>
  <c r="AK5" i="15"/>
  <c r="AN5" i="15"/>
  <c r="AO5" i="15"/>
  <c r="AM5" i="15"/>
  <c r="AS5" i="15"/>
  <c r="AR5" i="15"/>
  <c r="AT5" i="15"/>
  <c r="AP5" i="15"/>
  <c r="G99" i="12"/>
  <c r="H99" i="12" s="1"/>
  <c r="G101" i="12" l="1"/>
  <c r="K97" i="12" l="1"/>
  <c r="E7" i="12" s="1"/>
  <c r="B6" i="15" s="1"/>
  <c r="H101" i="12"/>
  <c r="G105" i="12"/>
  <c r="H105" i="12" s="1"/>
  <c r="BL6" i="15" l="1"/>
  <c r="AZ6" i="15"/>
  <c r="BK6" i="15"/>
  <c r="BJ6" i="15"/>
  <c r="BH6" i="15"/>
  <c r="BI6" i="15"/>
  <c r="BG6" i="15"/>
  <c r="D7" i="12"/>
  <c r="BB6" i="15"/>
  <c r="BE6" i="15"/>
  <c r="BF6" i="15"/>
  <c r="BD6" i="15"/>
  <c r="BC6" i="15"/>
  <c r="AY6" i="15"/>
  <c r="BA6" i="15"/>
  <c r="G106" i="12"/>
  <c r="H106" i="12" s="1"/>
  <c r="G109" i="12" l="1"/>
  <c r="H109" i="12" s="1"/>
  <c r="G110" i="12" l="1"/>
  <c r="H110" i="12" s="1"/>
  <c r="G114" i="12" l="1"/>
  <c r="H114" i="12" s="1"/>
  <c r="K105" i="12"/>
  <c r="E8" i="12" s="1"/>
  <c r="B7" i="15" l="1"/>
  <c r="G115" i="12"/>
  <c r="H115" i="12" s="1"/>
  <c r="BX7" i="15" l="1"/>
  <c r="BQ7" i="15"/>
  <c r="BO7" i="15"/>
  <c r="BZ7" i="15"/>
  <c r="BN7" i="15"/>
  <c r="BS7" i="15"/>
  <c r="BV7" i="15"/>
  <c r="BY7" i="15"/>
  <c r="BM7" i="15"/>
  <c r="BU7" i="15"/>
  <c r="D8" i="12"/>
  <c r="BT7" i="15"/>
  <c r="BW7" i="15"/>
  <c r="BR7" i="15"/>
  <c r="BP7" i="15"/>
  <c r="G117" i="12"/>
  <c r="H117" i="12" s="1"/>
  <c r="G119" i="12" l="1"/>
  <c r="H119" i="12" s="1"/>
  <c r="G123" i="12" l="1"/>
  <c r="H123" i="12" s="1"/>
  <c r="K114" i="12"/>
  <c r="E9" i="12" s="1"/>
  <c r="B8" i="15" s="1"/>
  <c r="CG8" i="15" l="1"/>
  <c r="CE8" i="15"/>
  <c r="CA8" i="15"/>
  <c r="CM8" i="15"/>
  <c r="CL8" i="15"/>
  <c r="CD8" i="15"/>
  <c r="CB8" i="15"/>
  <c r="CI8" i="15"/>
  <c r="CN8" i="15"/>
  <c r="CK8" i="15"/>
  <c r="D9" i="12"/>
  <c r="CJ8" i="15"/>
  <c r="CF8" i="15"/>
  <c r="CC8" i="15"/>
  <c r="CH8" i="15"/>
  <c r="G124" i="12"/>
  <c r="H124" i="12" s="1"/>
  <c r="G126" i="12" l="1"/>
  <c r="H126" i="12" s="1"/>
  <c r="G127" i="12" l="1"/>
  <c r="H127" i="12" s="1"/>
  <c r="G131" i="12" l="1"/>
  <c r="H131" i="12" s="1"/>
  <c r="K123" i="12"/>
  <c r="E10" i="12" s="1"/>
  <c r="B9" i="15" s="1"/>
  <c r="DA9" i="15" l="1"/>
  <c r="CW9" i="15"/>
  <c r="CX9" i="15"/>
  <c r="CZ9" i="15"/>
  <c r="CV9" i="15"/>
  <c r="CY9" i="15"/>
  <c r="CP9" i="15"/>
  <c r="CT9" i="15"/>
  <c r="CU9" i="15"/>
  <c r="CR9" i="15"/>
  <c r="CQ9" i="15"/>
  <c r="CS9" i="15"/>
  <c r="CO9" i="15"/>
  <c r="D10" i="12"/>
  <c r="G132" i="12"/>
  <c r="H132" i="12" s="1"/>
  <c r="G137" i="12" l="1"/>
  <c r="H137" i="12" s="1"/>
  <c r="G140" i="12" l="1"/>
  <c r="G144" i="12" l="1"/>
  <c r="H140" i="12"/>
  <c r="K131" i="12"/>
  <c r="E11" i="12" s="1"/>
  <c r="B10" i="15" s="1"/>
  <c r="G145" i="12" l="1"/>
  <c r="H145" i="12" s="1"/>
  <c r="H144" i="12"/>
  <c r="DF10" i="15"/>
  <c r="DE10" i="15"/>
  <c r="DD10" i="15"/>
  <c r="DG10" i="15"/>
  <c r="D11" i="12"/>
  <c r="DH10" i="15"/>
  <c r="DL10" i="15"/>
  <c r="DI10" i="15"/>
  <c r="DC10" i="15"/>
  <c r="DO10" i="15"/>
  <c r="DB10" i="15"/>
  <c r="DN10" i="15"/>
  <c r="DM10" i="15"/>
  <c r="DK10" i="15"/>
  <c r="DJ10" i="15"/>
  <c r="G146" i="12" l="1"/>
  <c r="H146" i="12" s="1"/>
  <c r="G148" i="12" l="1"/>
  <c r="H148" i="12" l="1"/>
  <c r="G152" i="12"/>
  <c r="H152" i="12" s="1"/>
  <c r="K144" i="12"/>
  <c r="E12" i="12" s="1"/>
  <c r="B11" i="15" s="1"/>
  <c r="DX11" i="15" l="1"/>
  <c r="DQ11" i="15"/>
  <c r="EB11" i="15"/>
  <c r="DR11" i="15"/>
  <c r="DP11" i="15"/>
  <c r="EA11" i="15"/>
  <c r="DZ11" i="15"/>
  <c r="EC11" i="15"/>
  <c r="DT11" i="15"/>
  <c r="DW11" i="15"/>
  <c r="D12" i="12"/>
  <c r="DU11" i="15"/>
  <c r="DY11" i="15"/>
  <c r="DS11" i="15"/>
  <c r="DV11" i="15"/>
  <c r="G153" i="12"/>
  <c r="H153" i="12" s="1"/>
  <c r="G154" i="12" l="1"/>
  <c r="H154" i="12" s="1"/>
  <c r="G159" i="12"/>
  <c r="H159" i="12" s="1"/>
  <c r="G155" i="12" l="1"/>
  <c r="H155" i="12" s="1"/>
  <c r="G161" i="12"/>
  <c r="H161" i="12" s="1"/>
  <c r="K152" i="12" l="1"/>
  <c r="E13" i="12" s="1"/>
  <c r="B12" i="15" s="1"/>
  <c r="G163" i="12"/>
  <c r="G164" i="12" l="1"/>
  <c r="H164" i="12" s="1"/>
  <c r="H163" i="12"/>
  <c r="EL12" i="15"/>
  <c r="ED12" i="15"/>
  <c r="EN12" i="15"/>
  <c r="EG12" i="15"/>
  <c r="EI12" i="15"/>
  <c r="EM12" i="15"/>
  <c r="EQ12" i="15"/>
  <c r="EO12" i="15"/>
  <c r="EJ12" i="15"/>
  <c r="D13" i="12"/>
  <c r="EP12" i="15"/>
  <c r="EK12" i="15"/>
  <c r="EH12" i="15"/>
  <c r="EE12" i="15"/>
  <c r="EF12" i="15"/>
  <c r="G169" i="12"/>
  <c r="H169" i="12" s="1"/>
  <c r="K159" i="12" l="1"/>
  <c r="E14" i="12" s="1"/>
  <c r="B13" i="15" s="1"/>
  <c r="FA13" i="15" s="1"/>
  <c r="G171" i="12"/>
  <c r="H171" i="12" s="1"/>
  <c r="EV13" i="15" l="1"/>
  <c r="EY13" i="15"/>
  <c r="FE13" i="15"/>
  <c r="EU13" i="15"/>
  <c r="ET13" i="15"/>
  <c r="D14" i="12"/>
  <c r="FC13" i="15"/>
  <c r="FD13" i="15"/>
  <c r="ES13" i="15"/>
  <c r="FB13" i="15"/>
  <c r="EZ13" i="15"/>
  <c r="ER13" i="15"/>
  <c r="EX13" i="15"/>
  <c r="EW13" i="15"/>
  <c r="G172" i="12"/>
  <c r="H172" i="12" s="1"/>
  <c r="G173" i="12" l="1"/>
  <c r="G177" i="12"/>
  <c r="H177" i="12" s="1"/>
  <c r="K169" i="12" l="1"/>
  <c r="E15" i="12" s="1"/>
  <c r="B14" i="15" s="1"/>
  <c r="FI14" i="15" s="1"/>
  <c r="H173" i="12"/>
  <c r="G180" i="12"/>
  <c r="H180" i="12" s="1"/>
  <c r="D15" i="12" l="1"/>
  <c r="FM14" i="15"/>
  <c r="FL14" i="15"/>
  <c r="FG14" i="15"/>
  <c r="FR14" i="15"/>
  <c r="FF14" i="15"/>
  <c r="FP14" i="15"/>
  <c r="FQ14" i="15"/>
  <c r="FS14" i="15"/>
  <c r="FO14" i="15"/>
  <c r="FJ14" i="15"/>
  <c r="FK14" i="15"/>
  <c r="FN14" i="15"/>
  <c r="FH14" i="15"/>
  <c r="G181" i="12"/>
  <c r="H181" i="12" s="1"/>
  <c r="G182" i="12" l="1"/>
  <c r="H182" i="12" s="1"/>
  <c r="G186" i="12"/>
  <c r="H186" i="12" s="1"/>
  <c r="K177" i="12" l="1"/>
  <c r="E16" i="12" s="1"/>
  <c r="B15" i="15" s="1"/>
  <c r="G188" i="12"/>
  <c r="H188" i="12" s="1"/>
  <c r="GB15" i="15" l="1"/>
  <c r="GA15" i="15"/>
  <c r="GC15" i="15"/>
  <c r="FX15" i="15"/>
  <c r="FU15" i="15"/>
  <c r="FW15" i="15"/>
  <c r="GG15" i="15"/>
  <c r="FV15" i="15"/>
  <c r="FY15" i="15"/>
  <c r="GF15" i="15"/>
  <c r="FZ15" i="15"/>
  <c r="GD15" i="15"/>
  <c r="GE15" i="15"/>
  <c r="D16" i="12"/>
  <c r="FT15" i="15"/>
  <c r="G190" i="12"/>
  <c r="G191" i="12" l="1"/>
  <c r="H191" i="12" s="1"/>
  <c r="H190" i="12"/>
  <c r="K186" i="12" l="1"/>
  <c r="E17" i="12" s="1"/>
  <c r="B16" i="15" s="1"/>
  <c r="GT16" i="15" s="1"/>
  <c r="G195" i="12"/>
  <c r="H195" i="12" s="1"/>
  <c r="GL16" i="15" l="1"/>
  <c r="D17" i="12"/>
  <c r="GK16" i="15"/>
  <c r="GH16" i="15"/>
  <c r="GS16" i="15"/>
  <c r="GJ16" i="15"/>
  <c r="GN16" i="15"/>
  <c r="G196" i="12"/>
  <c r="GP16" i="15"/>
  <c r="GR16" i="15"/>
  <c r="GO16" i="15"/>
  <c r="GG16" i="15"/>
  <c r="GM16" i="15"/>
  <c r="GI16" i="15"/>
  <c r="GQ16" i="15"/>
  <c r="G200" i="12" l="1"/>
  <c r="H200" i="12" s="1"/>
  <c r="H196" i="12"/>
  <c r="G205" i="12" l="1"/>
  <c r="H205" i="12" s="1"/>
  <c r="G209" i="12" l="1"/>
  <c r="K195" i="12"/>
  <c r="E18" i="12" s="1"/>
  <c r="B17" i="15" s="1"/>
  <c r="GZ17" i="15" l="1"/>
  <c r="HH17" i="15"/>
  <c r="HC17" i="15"/>
  <c r="HE17" i="15"/>
  <c r="GY17" i="15"/>
  <c r="HG17" i="15"/>
  <c r="HD17" i="15"/>
  <c r="D18" i="12"/>
  <c r="HF17" i="15"/>
  <c r="GX17" i="15"/>
  <c r="HB17" i="15"/>
  <c r="GW17" i="15"/>
  <c r="GV17" i="15"/>
  <c r="HA17" i="15"/>
  <c r="GU17" i="15"/>
  <c r="G212" i="12"/>
  <c r="H209" i="12"/>
  <c r="H212" i="12" l="1"/>
  <c r="G220" i="12"/>
  <c r="H220" i="12" s="1"/>
  <c r="G214" i="12"/>
  <c r="G215" i="12" s="1"/>
  <c r="H215" i="12" s="1"/>
  <c r="H214" i="12" l="1"/>
  <c r="G221" i="12"/>
  <c r="H221" i="12" s="1"/>
  <c r="K209" i="12"/>
  <c r="E19" i="12" s="1"/>
  <c r="B18" i="15" s="1"/>
  <c r="HT18" i="15" l="1"/>
  <c r="HQ18" i="15"/>
  <c r="HR18" i="15"/>
  <c r="HJ18" i="15"/>
  <c r="HL18" i="15"/>
  <c r="HN18" i="15"/>
  <c r="HS18" i="15"/>
  <c r="HO18" i="15"/>
  <c r="HI18" i="15"/>
  <c r="HK18" i="15"/>
  <c r="HM18" i="15"/>
  <c r="HP18" i="15"/>
  <c r="D19" i="12"/>
  <c r="HV18" i="15"/>
  <c r="HU18" i="15"/>
  <c r="G223" i="12"/>
  <c r="H223" i="12" l="1"/>
  <c r="G228" i="12"/>
  <c r="H228" i="12" s="1"/>
  <c r="G224" i="12"/>
  <c r="K220" i="12" l="1"/>
  <c r="E20" i="12" s="1"/>
  <c r="B19" i="15" s="1"/>
  <c r="H224" i="12"/>
  <c r="G229" i="12"/>
  <c r="H229" i="12" s="1"/>
  <c r="IB19" i="15" l="1"/>
  <c r="ID19" i="15"/>
  <c r="HZ19" i="15"/>
  <c r="IJ19" i="15"/>
  <c r="HX19" i="15"/>
  <c r="HY19" i="15"/>
  <c r="IG19" i="15"/>
  <c r="IH19" i="15"/>
  <c r="IF19" i="15"/>
  <c r="IA19" i="15"/>
  <c r="IE19" i="15"/>
  <c r="IC19" i="15"/>
  <c r="II19" i="15"/>
  <c r="HW19" i="15"/>
  <c r="D20" i="12"/>
  <c r="G230" i="12"/>
  <c r="H230" i="12" s="1"/>
  <c r="G235" i="12"/>
  <c r="H235" i="12" s="1"/>
  <c r="G231" i="12" l="1"/>
  <c r="H231" i="12" s="1"/>
  <c r="G238" i="12"/>
  <c r="H238" i="12" s="1"/>
  <c r="K228" i="12" l="1"/>
  <c r="E21" i="12" s="1"/>
  <c r="B20" i="15" s="1"/>
  <c r="G242" i="12"/>
  <c r="H242" i="12" s="1"/>
  <c r="IK20" i="15" l="1"/>
  <c r="D21" i="12"/>
  <c r="IX20" i="15"/>
  <c r="IQ20" i="15"/>
  <c r="IM20" i="15"/>
  <c r="IO20" i="15"/>
  <c r="IS20" i="15"/>
  <c r="IV20" i="15"/>
  <c r="IP20" i="15"/>
  <c r="IN20" i="15"/>
  <c r="IU20" i="15"/>
  <c r="IW20" i="15"/>
  <c r="IT20" i="15"/>
  <c r="IR20" i="15"/>
  <c r="IL20" i="15"/>
  <c r="G244" i="12"/>
  <c r="K235" i="12" l="1"/>
  <c r="E22" i="12" s="1"/>
  <c r="B21" i="15" s="1"/>
  <c r="IZ21" i="15" s="1"/>
  <c r="H244" i="12"/>
  <c r="G250" i="12"/>
  <c r="H250" i="12" s="1"/>
  <c r="JG21" i="15" l="1"/>
  <c r="JA21" i="15"/>
  <c r="JL21" i="15"/>
  <c r="JF21" i="15"/>
  <c r="JI21" i="15"/>
  <c r="JK21" i="15"/>
  <c r="JB21" i="15"/>
  <c r="JC21" i="15"/>
  <c r="JH21" i="15"/>
  <c r="D22" i="12"/>
  <c r="JD21" i="15"/>
  <c r="JJ21" i="15"/>
  <c r="IY21" i="15"/>
  <c r="JE21" i="15"/>
  <c r="G252" i="12"/>
  <c r="H252" i="12" s="1"/>
  <c r="G255" i="12" l="1"/>
  <c r="G256" i="12" l="1"/>
  <c r="H256" i="12" s="1"/>
  <c r="H255" i="12"/>
  <c r="G260" i="12"/>
  <c r="H260" i="12" s="1"/>
  <c r="K250" i="12" l="1"/>
  <c r="E23" i="12" s="1"/>
  <c r="B22" i="15" s="1"/>
  <c r="JW22" i="15" s="1"/>
  <c r="G261" i="12"/>
  <c r="H261" i="12" s="1"/>
  <c r="JR22" i="15" l="1"/>
  <c r="D23" i="12"/>
  <c r="JT22" i="15"/>
  <c r="JP22" i="15"/>
  <c r="JN22" i="15"/>
  <c r="JQ22" i="15"/>
  <c r="JS22" i="15"/>
  <c r="JM22" i="15"/>
  <c r="JX22" i="15"/>
  <c r="JU22" i="15"/>
  <c r="JY22" i="15"/>
  <c r="JO22" i="15"/>
  <c r="JV22" i="15"/>
  <c r="G264" i="12"/>
  <c r="H264" i="12" s="1"/>
  <c r="G265" i="12" l="1"/>
  <c r="K260" i="12" l="1"/>
  <c r="E24" i="12" s="1"/>
  <c r="B23" i="15" s="1"/>
  <c r="KK23" i="15" s="1"/>
  <c r="H265" i="12"/>
  <c r="G269" i="12"/>
  <c r="H269" i="12" s="1"/>
  <c r="KD23" i="15" l="1"/>
  <c r="KM23" i="15"/>
  <c r="KI23" i="15"/>
  <c r="KA23" i="15"/>
  <c r="JZ23" i="15"/>
  <c r="KG23" i="15"/>
  <c r="KF23" i="15"/>
  <c r="KB23" i="15"/>
  <c r="KL23" i="15"/>
  <c r="KH23" i="15"/>
  <c r="D24" i="12"/>
  <c r="KE23" i="15"/>
  <c r="KJ23" i="15"/>
  <c r="KC23" i="15"/>
  <c r="G270" i="12"/>
  <c r="H270" i="12" s="1"/>
  <c r="G272" i="12" l="1"/>
  <c r="H272" i="12" s="1"/>
  <c r="G273" i="12" l="1"/>
  <c r="K269" i="12" l="1"/>
  <c r="E25" i="12" s="1"/>
  <c r="B24" i="15" s="1"/>
  <c r="KY24" i="15" s="1"/>
  <c r="H273" i="12"/>
  <c r="G277" i="12"/>
  <c r="H277" i="12" s="1"/>
  <c r="KQ24" i="15" l="1"/>
  <c r="KU24" i="15"/>
  <c r="LA24" i="15"/>
  <c r="KZ24" i="15"/>
  <c r="KS24" i="15"/>
  <c r="KR24" i="15"/>
  <c r="KN24" i="15"/>
  <c r="KO24" i="15"/>
  <c r="D25" i="12"/>
  <c r="KT24" i="15"/>
  <c r="KW24" i="15"/>
  <c r="KP24" i="15"/>
  <c r="KV24" i="15"/>
  <c r="KX24" i="15"/>
  <c r="G280" i="12"/>
  <c r="G282" i="12" l="1"/>
  <c r="H282" i="12" s="1"/>
  <c r="H280" i="12"/>
  <c r="G283" i="12" l="1"/>
  <c r="G287" i="12" s="1"/>
  <c r="H287" i="12" s="1"/>
  <c r="K277" i="12" l="1"/>
  <c r="E26" i="12" s="1"/>
  <c r="B25" i="15" s="1"/>
  <c r="H283" i="12"/>
  <c r="G289" i="12"/>
  <c r="H289" i="12" s="1"/>
  <c r="LN25" i="15" l="1"/>
  <c r="LG25" i="15"/>
  <c r="LE25" i="15"/>
  <c r="LI25" i="15"/>
  <c r="LB25" i="15"/>
  <c r="LM25" i="15"/>
  <c r="LC25" i="15"/>
  <c r="LJ25" i="15"/>
  <c r="D26" i="12"/>
  <c r="LO25" i="15"/>
  <c r="LH25" i="15"/>
  <c r="LF25" i="15"/>
  <c r="LK25" i="15"/>
  <c r="LD25" i="15"/>
  <c r="LL25" i="15"/>
  <c r="G293" i="12"/>
  <c r="H293" i="12" s="1"/>
  <c r="G294" i="12" l="1"/>
  <c r="H294" i="12" s="1"/>
  <c r="G298" i="12" l="1"/>
  <c r="H298" i="12" s="1"/>
  <c r="K287" i="12"/>
  <c r="E27" i="12" s="1"/>
  <c r="B26" i="15" s="1"/>
  <c r="LX26" i="15" l="1"/>
  <c r="MC26" i="15"/>
  <c r="LT26" i="15"/>
  <c r="LY26" i="15"/>
  <c r="LR26" i="15"/>
  <c r="LV26" i="15"/>
  <c r="MB26" i="15"/>
  <c r="LU26" i="15"/>
  <c r="LS26" i="15"/>
  <c r="LQ26" i="15"/>
  <c r="LP26" i="15"/>
  <c r="D27" i="12"/>
  <c r="MA26" i="15"/>
  <c r="LW26" i="15"/>
  <c r="LZ26" i="15"/>
  <c r="G304" i="12"/>
  <c r="G307" i="12" l="1"/>
  <c r="H307" i="12" s="1"/>
  <c r="H304" i="12"/>
  <c r="G308" i="12" l="1"/>
  <c r="G312" i="12" s="1"/>
  <c r="H312" i="12" s="1"/>
  <c r="K298" i="12" l="1"/>
  <c r="E28" i="12" s="1"/>
  <c r="B27" i="15" s="1"/>
  <c r="H308" i="12"/>
  <c r="G314" i="12"/>
  <c r="H314" i="12" s="1"/>
  <c r="MD27" i="15" l="1"/>
  <c r="MF27" i="15"/>
  <c r="ML27" i="15"/>
  <c r="MG27" i="15"/>
  <c r="MM27" i="15"/>
  <c r="ME27" i="15"/>
  <c r="MJ27" i="15"/>
  <c r="D28" i="12"/>
  <c r="MQ27" i="15"/>
  <c r="MP27" i="15"/>
  <c r="MN27" i="15"/>
  <c r="MK27" i="15"/>
  <c r="MI27" i="15"/>
  <c r="MO27" i="15"/>
  <c r="MH27" i="15"/>
  <c r="G315" i="12"/>
  <c r="H315" i="12" s="1"/>
  <c r="G316" i="12" l="1"/>
  <c r="K312" i="12" l="1"/>
  <c r="E29" i="12" s="1"/>
  <c r="B28" i="15" s="1"/>
  <c r="H316" i="12"/>
  <c r="G321" i="12"/>
  <c r="H321" i="12" s="1"/>
  <c r="E32" i="12" l="1"/>
  <c r="E33" i="12"/>
  <c r="E34" i="12"/>
  <c r="E35" i="12"/>
  <c r="E31" i="12"/>
  <c r="E37" i="12" s="1"/>
  <c r="ND28" i="15"/>
  <c r="MT28" i="15"/>
  <c r="MR28" i="15"/>
  <c r="NA28" i="15"/>
  <c r="NE28" i="15"/>
  <c r="MU28" i="15"/>
  <c r="MS28" i="15"/>
  <c r="NB28" i="15"/>
  <c r="MY28" i="15"/>
  <c r="MV28" i="15"/>
  <c r="MW28" i="15"/>
  <c r="NC28" i="15"/>
  <c r="MZ28" i="15"/>
  <c r="MX28" i="15"/>
  <c r="D29" i="12"/>
  <c r="G325" i="12"/>
  <c r="H325" i="12" s="1"/>
  <c r="G328" i="12" l="1"/>
  <c r="H328" i="12" s="1"/>
  <c r="G339" i="12" l="1"/>
  <c r="H339" i="12" s="1"/>
  <c r="G343" i="12" l="1"/>
  <c r="H343" i="12" s="1"/>
  <c r="K321" i="12"/>
  <c r="E40" i="12" s="1"/>
  <c r="B32" i="15" l="1"/>
  <c r="G344" i="12"/>
  <c r="H344" i="12" s="1"/>
  <c r="D40" i="12" l="1"/>
  <c r="AH32" i="15"/>
  <c r="P32" i="15"/>
  <c r="X32" i="15"/>
  <c r="T32" i="15"/>
  <c r="V32" i="15"/>
  <c r="J32" i="15"/>
  <c r="O32" i="15"/>
  <c r="AA32" i="15"/>
  <c r="AJ32" i="15"/>
  <c r="W32" i="15"/>
  <c r="AF32" i="15"/>
  <c r="AB32" i="15"/>
  <c r="AD32" i="15"/>
  <c r="AI32" i="15"/>
  <c r="Q32" i="15"/>
  <c r="N32" i="15"/>
  <c r="L32" i="15"/>
  <c r="Y32" i="15"/>
  <c r="AC32" i="15"/>
  <c r="AG32" i="15"/>
  <c r="U32" i="15"/>
  <c r="M32" i="15"/>
  <c r="S32" i="15"/>
  <c r="R32" i="15"/>
  <c r="Z32" i="15"/>
  <c r="AE32" i="15"/>
  <c r="K32" i="15"/>
  <c r="G345" i="12"/>
  <c r="H345" i="12" s="1"/>
  <c r="G346" i="12" l="1"/>
  <c r="H346" i="12" s="1"/>
  <c r="G350" i="12" l="1"/>
  <c r="H350" i="12" s="1"/>
  <c r="K343" i="12"/>
  <c r="E41" i="12" s="1"/>
  <c r="B33" i="15" l="1"/>
  <c r="G351" i="12"/>
  <c r="H351" i="12" s="1"/>
  <c r="AS33" i="15" l="1"/>
  <c r="BJ33" i="15"/>
  <c r="BB33" i="15"/>
  <c r="AU33" i="15"/>
  <c r="AT33" i="15"/>
  <c r="AM33" i="15"/>
  <c r="AK33" i="15"/>
  <c r="AX33" i="15"/>
  <c r="BI33" i="15"/>
  <c r="AZ33" i="15"/>
  <c r="BA33" i="15"/>
  <c r="BL33" i="15"/>
  <c r="BH33" i="15"/>
  <c r="AP33" i="15"/>
  <c r="BG33" i="15"/>
  <c r="AN33" i="15"/>
  <c r="AY33" i="15"/>
  <c r="BD33" i="15"/>
  <c r="BC33" i="15"/>
  <c r="AQ33" i="15"/>
  <c r="AO33" i="15"/>
  <c r="AW33" i="15"/>
  <c r="AL33" i="15"/>
  <c r="AR33" i="15"/>
  <c r="BE33" i="15"/>
  <c r="BF33" i="15"/>
  <c r="BK33" i="15"/>
  <c r="D41" i="12"/>
  <c r="AV33" i="15"/>
  <c r="G352" i="12"/>
  <c r="H352" i="12" s="1"/>
  <c r="G353" i="12" l="1"/>
  <c r="H353" i="12" s="1"/>
  <c r="G357" i="12" l="1"/>
  <c r="K350" i="12"/>
  <c r="E42" i="12" s="1"/>
  <c r="G358" i="12" l="1"/>
  <c r="H358" i="12" s="1"/>
  <c r="H357" i="12"/>
  <c r="B34" i="15"/>
  <c r="G359" i="12" l="1"/>
  <c r="H359" i="12" s="1"/>
  <c r="CC34" i="15"/>
  <c r="BW34" i="15"/>
  <c r="CH34" i="15"/>
  <c r="CF34" i="15"/>
  <c r="BP34" i="15"/>
  <c r="BS34" i="15"/>
  <c r="BX34" i="15"/>
  <c r="CI34" i="15"/>
  <c r="CJ34" i="15"/>
  <c r="CK34" i="15"/>
  <c r="BO34" i="15"/>
  <c r="BU34" i="15"/>
  <c r="BT34" i="15"/>
  <c r="BZ34" i="15"/>
  <c r="BR34" i="15"/>
  <c r="D42" i="12"/>
  <c r="CE34" i="15"/>
  <c r="CA34" i="15"/>
  <c r="CB34" i="15"/>
  <c r="BM34" i="15"/>
  <c r="CG34" i="15"/>
  <c r="BV34" i="15"/>
  <c r="BQ34" i="15"/>
  <c r="CM34" i="15"/>
  <c r="CL34" i="15"/>
  <c r="BY34" i="15"/>
  <c r="BN34" i="15"/>
  <c r="CD34" i="15"/>
  <c r="CN34" i="15"/>
  <c r="G360" i="12" l="1"/>
  <c r="H360" i="12" s="1"/>
  <c r="K357" i="12" l="1"/>
  <c r="E43" i="12" s="1"/>
  <c r="B35" i="15" s="1"/>
  <c r="G364" i="12"/>
  <c r="H364" i="12" s="1"/>
  <c r="G365" i="12" l="1"/>
  <c r="H365" i="12" s="1"/>
  <c r="CV35" i="15"/>
  <c r="CY35" i="15"/>
  <c r="DJ35" i="15"/>
  <c r="DF35" i="15"/>
  <c r="DN35" i="15"/>
  <c r="DO35" i="15"/>
  <c r="DB35" i="15"/>
  <c r="DA35" i="15"/>
  <c r="CO35" i="15"/>
  <c r="CR35" i="15"/>
  <c r="CQ35" i="15"/>
  <c r="CP35" i="15"/>
  <c r="DE35" i="15"/>
  <c r="DG35" i="15"/>
  <c r="CX35" i="15"/>
  <c r="DH35" i="15"/>
  <c r="CT35" i="15"/>
  <c r="DC35" i="15"/>
  <c r="DL35" i="15"/>
  <c r="DK35" i="15"/>
  <c r="DM35" i="15"/>
  <c r="D43" i="12"/>
  <c r="CS35" i="15"/>
  <c r="CZ35" i="15"/>
  <c r="DD35" i="15"/>
  <c r="CU35" i="15"/>
  <c r="DI35" i="15"/>
  <c r="CW35" i="15"/>
  <c r="G367" i="12" l="1"/>
  <c r="H367" i="12" s="1"/>
  <c r="G368" i="12" l="1"/>
  <c r="H368" i="12" s="1"/>
  <c r="K364" i="12" l="1"/>
  <c r="E44" i="12" s="1"/>
  <c r="B36" i="15" s="1"/>
  <c r="G372" i="12"/>
  <c r="H372" i="12" s="1"/>
  <c r="G373" i="12" l="1"/>
  <c r="H373" i="12" s="1"/>
  <c r="EP36" i="15"/>
  <c r="DS36" i="15"/>
  <c r="EN36" i="15"/>
  <c r="D44" i="12"/>
  <c r="EC36" i="15"/>
  <c r="EK36" i="15"/>
  <c r="EF36" i="15"/>
  <c r="EH36" i="15"/>
  <c r="DV36" i="15"/>
  <c r="ED36" i="15"/>
  <c r="DU36" i="15"/>
  <c r="EO36" i="15"/>
  <c r="EJ36" i="15"/>
  <c r="DP36" i="15"/>
  <c r="EG36" i="15"/>
  <c r="EM36" i="15"/>
  <c r="EA36" i="15"/>
  <c r="EQ36" i="15"/>
  <c r="DR36" i="15"/>
  <c r="EB36" i="15"/>
  <c r="DZ36" i="15"/>
  <c r="EE36" i="15"/>
  <c r="DT36" i="15"/>
  <c r="DW36" i="15"/>
  <c r="DX36" i="15"/>
  <c r="EL36" i="15"/>
  <c r="DY36" i="15"/>
  <c r="EI36" i="15"/>
  <c r="DQ36" i="15"/>
  <c r="G375" i="12" l="1"/>
  <c r="H375" i="12" s="1"/>
  <c r="G380" i="12" l="1"/>
  <c r="H380" i="12" s="1"/>
  <c r="G376" i="12"/>
  <c r="G381" i="12" l="1"/>
  <c r="H381" i="12" s="1"/>
  <c r="K372" i="12"/>
  <c r="E45" i="12" s="1"/>
  <c r="B37" i="15" s="1"/>
  <c r="H376" i="12"/>
  <c r="G383" i="12" l="1"/>
  <c r="H383" i="12" s="1"/>
  <c r="EU37" i="15"/>
  <c r="FD37" i="15"/>
  <c r="FC37" i="15"/>
  <c r="EV37" i="15"/>
  <c r="FG37" i="15"/>
  <c r="ER37" i="15"/>
  <c r="FJ37" i="15"/>
  <c r="EZ37" i="15"/>
  <c r="D45" i="12"/>
  <c r="FQ37" i="15"/>
  <c r="FL37" i="15"/>
  <c r="FM37" i="15"/>
  <c r="ET37" i="15"/>
  <c r="FO37" i="15"/>
  <c r="FF37" i="15"/>
  <c r="FP37" i="15"/>
  <c r="FN37" i="15"/>
  <c r="FH37" i="15"/>
  <c r="FA37" i="15"/>
  <c r="EW37" i="15"/>
  <c r="FS37" i="15"/>
  <c r="ES37" i="15"/>
  <c r="EX37" i="15"/>
  <c r="FI37" i="15"/>
  <c r="FR37" i="15"/>
  <c r="FK37" i="15"/>
  <c r="EY37" i="15"/>
  <c r="FE37" i="15"/>
  <c r="FB37" i="15"/>
  <c r="G388" i="12" l="1"/>
  <c r="H388" i="12" s="1"/>
  <c r="G384" i="12"/>
  <c r="K380" i="12" s="1"/>
  <c r="E46" i="12" s="1"/>
  <c r="B38" i="15" s="1"/>
  <c r="FV38" i="15" s="1"/>
  <c r="H384" i="12" l="1"/>
  <c r="G389" i="12"/>
  <c r="H389" i="12" s="1"/>
  <c r="FT38" i="15"/>
  <c r="GF38" i="15"/>
  <c r="GE38" i="15"/>
  <c r="GS38" i="15"/>
  <c r="FZ38" i="15"/>
  <c r="GH38" i="15"/>
  <c r="GN38" i="15"/>
  <c r="GT38" i="15"/>
  <c r="GG38" i="15"/>
  <c r="GQ38" i="15"/>
  <c r="GO38" i="15"/>
  <c r="GP38" i="15"/>
  <c r="GD38" i="15"/>
  <c r="GA38" i="15"/>
  <c r="GR38" i="15"/>
  <c r="GM38" i="15"/>
  <c r="FU38" i="15"/>
  <c r="GK38" i="15"/>
  <c r="GC38" i="15"/>
  <c r="FW38" i="15"/>
  <c r="GJ38" i="15"/>
  <c r="D46" i="12"/>
  <c r="GB38" i="15"/>
  <c r="GL38" i="15"/>
  <c r="FY38" i="15"/>
  <c r="FX38" i="15"/>
  <c r="GI38" i="15"/>
  <c r="G390" i="12" l="1"/>
  <c r="H390" i="12" s="1"/>
  <c r="G391" i="12" l="1"/>
  <c r="K388" i="12" s="1"/>
  <c r="E47" i="12" s="1"/>
  <c r="B39" i="15" s="1"/>
  <c r="GW39" i="15" s="1"/>
  <c r="G395" i="12" l="1"/>
  <c r="H395" i="12" s="1"/>
  <c r="H391" i="12"/>
  <c r="HL39" i="15"/>
  <c r="HQ39" i="15"/>
  <c r="HI39" i="15"/>
  <c r="HD39" i="15"/>
  <c r="GV39" i="15"/>
  <c r="HU39" i="15"/>
  <c r="HT39" i="15"/>
  <c r="HA39" i="15"/>
  <c r="HM39" i="15"/>
  <c r="GX39" i="15"/>
  <c r="HV39" i="15"/>
  <c r="HR39" i="15"/>
  <c r="HF39" i="15"/>
  <c r="HS39" i="15"/>
  <c r="HP39" i="15"/>
  <c r="HG39" i="15"/>
  <c r="HJ39" i="15"/>
  <c r="GU39" i="15"/>
  <c r="HN39" i="15"/>
  <c r="HO39" i="15"/>
  <c r="D47" i="12"/>
  <c r="HC39" i="15"/>
  <c r="HB39" i="15"/>
  <c r="HK39" i="15"/>
  <c r="HH39" i="15"/>
  <c r="GY39" i="15"/>
  <c r="HE39" i="15"/>
  <c r="GZ39" i="15"/>
  <c r="G396" i="12" l="1"/>
  <c r="H396" i="12" s="1"/>
  <c r="G398" i="12" l="1"/>
  <c r="H398" i="12" s="1"/>
  <c r="G399" i="12" l="1"/>
  <c r="H399" i="12" s="1"/>
  <c r="G403" i="12"/>
  <c r="H403" i="12" s="1"/>
  <c r="K395" i="12" l="1"/>
  <c r="E48" i="12" s="1"/>
  <c r="B40" i="15" s="1"/>
  <c r="IV40" i="15" s="1"/>
  <c r="G405" i="12"/>
  <c r="H405" i="12" s="1"/>
  <c r="IP40" i="15" l="1"/>
  <c r="HW40" i="15"/>
  <c r="IJ40" i="15"/>
  <c r="IS40" i="15"/>
  <c r="IN40" i="15"/>
  <c r="IK40" i="15"/>
  <c r="IB40" i="15"/>
  <c r="IL40" i="15"/>
  <c r="IO40" i="15"/>
  <c r="IA40" i="15"/>
  <c r="IR40" i="15"/>
  <c r="II40" i="15"/>
  <c r="HX40" i="15"/>
  <c r="ID40" i="15"/>
  <c r="IM40" i="15"/>
  <c r="D48" i="12"/>
  <c r="HZ40" i="15"/>
  <c r="IX40" i="15"/>
  <c r="IF40" i="15"/>
  <c r="IQ40" i="15"/>
  <c r="IW40" i="15"/>
  <c r="IU40" i="15"/>
  <c r="IH40" i="15"/>
  <c r="IC40" i="15"/>
  <c r="IG40" i="15"/>
  <c r="HY40" i="15"/>
  <c r="IT40" i="15"/>
  <c r="IE40" i="15"/>
  <c r="G407" i="12"/>
  <c r="H407" i="12" s="1"/>
  <c r="G409" i="12" l="1"/>
  <c r="H409" i="12" s="1"/>
  <c r="G413" i="12" l="1"/>
  <c r="H413" i="12" s="1"/>
  <c r="K403" i="12"/>
  <c r="E49" i="12" s="1"/>
  <c r="B41" i="15" l="1"/>
  <c r="E58" i="12"/>
  <c r="E54" i="12"/>
  <c r="E60" i="12" s="1"/>
  <c r="E56" i="12"/>
  <c r="E57" i="12"/>
  <c r="E55" i="12"/>
  <c r="G414" i="12"/>
  <c r="G415" i="12" l="1"/>
  <c r="H415" i="12" s="1"/>
  <c r="H414" i="12"/>
  <c r="E64" i="12"/>
  <c r="JM41" i="15"/>
  <c r="JC41" i="15"/>
  <c r="JW41" i="15"/>
  <c r="JF41" i="15"/>
  <c r="JK41" i="15"/>
  <c r="JS41" i="15"/>
  <c r="JG41" i="15"/>
  <c r="JT41" i="15"/>
  <c r="JB41" i="15"/>
  <c r="D49" i="12"/>
  <c r="JN41" i="15"/>
  <c r="IZ41" i="15"/>
  <c r="JJ41" i="15"/>
  <c r="JV41" i="15"/>
  <c r="JL41" i="15"/>
  <c r="JA41" i="15"/>
  <c r="JR41" i="15"/>
  <c r="JI41" i="15"/>
  <c r="JH41" i="15"/>
  <c r="JO41" i="15"/>
  <c r="JP41" i="15"/>
  <c r="JE41" i="15"/>
  <c r="IY41" i="15"/>
  <c r="JU41" i="15"/>
  <c r="JY41" i="15"/>
  <c r="JQ41" i="15"/>
  <c r="JD41" i="15"/>
  <c r="JX41" i="15"/>
  <c r="G416" i="12" l="1"/>
  <c r="H416" i="12" s="1"/>
  <c r="G420" i="12"/>
  <c r="H420" i="12" s="1"/>
  <c r="K413" i="12" l="1"/>
  <c r="E50" i="12" s="1"/>
  <c r="B42" i="15" s="1"/>
  <c r="D50" i="12" s="1"/>
  <c r="G427" i="12"/>
  <c r="H427" i="12" s="1"/>
  <c r="KG42" i="15" l="1"/>
  <c r="LA42" i="15"/>
  <c r="KF42" i="15"/>
  <c r="KR42" i="15"/>
  <c r="KU42" i="15"/>
  <c r="KA42" i="15"/>
  <c r="KX42" i="15"/>
  <c r="KY42" i="15"/>
  <c r="KO42" i="15"/>
  <c r="KP42" i="15"/>
  <c r="KI42" i="15"/>
  <c r="KK42" i="15"/>
  <c r="KZ42" i="15"/>
  <c r="KQ42" i="15"/>
  <c r="JZ42" i="15"/>
  <c r="KB42" i="15"/>
  <c r="KL42" i="15"/>
  <c r="KE42" i="15"/>
  <c r="KS42" i="15"/>
  <c r="KV42" i="15"/>
  <c r="KC42" i="15"/>
  <c r="KT42" i="15"/>
  <c r="KH42" i="15"/>
  <c r="KM42" i="15"/>
  <c r="KJ42" i="15"/>
  <c r="KW42" i="15"/>
  <c r="KN42" i="15"/>
  <c r="KD42" i="15"/>
  <c r="G432" i="12"/>
  <c r="H432" i="12" s="1"/>
  <c r="G433" i="12" l="1"/>
  <c r="H433" i="12" s="1"/>
  <c r="G437" i="12" l="1"/>
  <c r="H437" i="12" s="1"/>
  <c r="K420" i="12"/>
  <c r="E51" i="12" s="1"/>
  <c r="B43" i="15" s="1"/>
  <c r="LH43" i="15" l="1"/>
  <c r="LC43" i="15"/>
  <c r="LJ43" i="15"/>
  <c r="LF43" i="15"/>
  <c r="LP43" i="15"/>
  <c r="LL43" i="15"/>
  <c r="LT43" i="15"/>
  <c r="MA43" i="15"/>
  <c r="LX43" i="15"/>
  <c r="LU43" i="15"/>
  <c r="LD43" i="15"/>
  <c r="LI43" i="15"/>
  <c r="LR43" i="15"/>
  <c r="LB43" i="15"/>
  <c r="LN43" i="15"/>
  <c r="LS43" i="15"/>
  <c r="LG43" i="15"/>
  <c r="LM43" i="15"/>
  <c r="LY43" i="15"/>
  <c r="MC43" i="15"/>
  <c r="LE43" i="15"/>
  <c r="LZ43" i="15"/>
  <c r="MB43" i="15"/>
  <c r="LK43" i="15"/>
  <c r="LW43" i="15"/>
  <c r="LV43" i="15"/>
  <c r="LO43" i="15"/>
  <c r="LQ43" i="15"/>
  <c r="D51" i="12"/>
  <c r="G439" i="12"/>
  <c r="H439" i="12" s="1"/>
  <c r="G444" i="12" l="1"/>
  <c r="H444" i="12" s="1"/>
  <c r="G450" i="12" l="1"/>
  <c r="H450" i="12" s="1"/>
  <c r="K437" i="12" l="1"/>
  <c r="E52" i="12" s="1"/>
  <c r="B44" i="15" s="1"/>
  <c r="NE44" i="15" l="1"/>
  <c r="MY44" i="15"/>
  <c r="MW44" i="15"/>
  <c r="MK44" i="15"/>
  <c r="NA44" i="15"/>
  <c r="MH44" i="15"/>
  <c r="MD44" i="15"/>
  <c r="ME44" i="15"/>
  <c r="MF44" i="15"/>
  <c r="MG44" i="15"/>
  <c r="MS44" i="15"/>
  <c r="MQ44" i="15"/>
  <c r="MX44" i="15"/>
  <c r="ML44" i="15"/>
  <c r="MM44" i="15"/>
  <c r="MN44" i="15"/>
  <c r="MJ44" i="15"/>
  <c r="MP44" i="15"/>
  <c r="MT44" i="15"/>
  <c r="MU44" i="15"/>
  <c r="MV44" i="15"/>
  <c r="MR44" i="15"/>
  <c r="NB44" i="15"/>
  <c r="NC44" i="15"/>
  <c r="ND44" i="15"/>
  <c r="MZ44" i="15"/>
  <c r="MO44" i="15"/>
  <c r="MI44" i="15"/>
  <c r="D52" i="12"/>
</calcChain>
</file>

<file path=xl/sharedStrings.xml><?xml version="1.0" encoding="utf-8"?>
<sst xmlns="http://schemas.openxmlformats.org/spreadsheetml/2006/main" count="2085" uniqueCount="837">
  <si>
    <t>Medium-Low (ML)</t>
  </si>
  <si>
    <t>Medium-High (MH)</t>
  </si>
  <si>
    <t>High (H)</t>
  </si>
  <si>
    <t xml:space="preserve">As previous. </t>
  </si>
  <si>
    <t>Status</t>
  </si>
  <si>
    <t>Basic (B)</t>
  </si>
  <si>
    <t>Progressing</t>
  </si>
  <si>
    <t>Not observed</t>
  </si>
  <si>
    <t>Observed</t>
  </si>
  <si>
    <t>Level</t>
  </si>
  <si>
    <t>Records are kept of:</t>
  </si>
  <si>
    <t xml:space="preserve">As previous requirement. </t>
  </si>
  <si>
    <t xml:space="preserve">Records are kept of staff observation and checking times for sheep. </t>
  </si>
  <si>
    <t>KWI T1</t>
  </si>
  <si>
    <t>KWI T2</t>
  </si>
  <si>
    <t>KWI T3</t>
  </si>
  <si>
    <t>KWI T5</t>
  </si>
  <si>
    <t>KWI T6</t>
  </si>
  <si>
    <t>KWI S1</t>
  </si>
  <si>
    <t>KWI S2</t>
  </si>
  <si>
    <t>KWI S3</t>
  </si>
  <si>
    <t>KWI S5</t>
  </si>
  <si>
    <t>KWI Broiler 1</t>
  </si>
  <si>
    <t>KWI Broiler 2</t>
  </si>
  <si>
    <t>KWI Broiler 3</t>
  </si>
  <si>
    <t>KWI Broiler 4</t>
  </si>
  <si>
    <t>KWI Broiler 5</t>
  </si>
  <si>
    <t>KWI Broiler 6</t>
  </si>
  <si>
    <t>KWI Broiler 7</t>
  </si>
  <si>
    <t>KWI Broiler 9</t>
  </si>
  <si>
    <t>KWI Broiler 10</t>
  </si>
  <si>
    <t>KWI Broiler 11</t>
  </si>
  <si>
    <t>KWI Broiler 8</t>
  </si>
  <si>
    <t>KWI Broiler 12</t>
  </si>
  <si>
    <t>KPI Broiler 2</t>
  </si>
  <si>
    <t>KPI Broiler 3</t>
  </si>
  <si>
    <t>KPI Broiler 4</t>
  </si>
  <si>
    <t>KPI Broiler 5</t>
  </si>
  <si>
    <t>KPI Broiler 6</t>
  </si>
  <si>
    <t>KPI Broiler 7</t>
  </si>
  <si>
    <t>KPI Broiler 8</t>
  </si>
  <si>
    <t>KPI Broiler 9</t>
  </si>
  <si>
    <t>KPI Broiler 10</t>
  </si>
  <si>
    <t>KPI Broiler 11</t>
  </si>
  <si>
    <t>KPI Broiler 12</t>
  </si>
  <si>
    <t>KPI Broiler 13</t>
  </si>
  <si>
    <t>KPI Broiler 14</t>
  </si>
  <si>
    <t>KPI Broiler 15</t>
  </si>
  <si>
    <t>KPI Broiler 16</t>
  </si>
  <si>
    <t>KPI Broiler 17</t>
  </si>
  <si>
    <t>KPI Broiler 18</t>
  </si>
  <si>
    <t>KPI Broiler 19</t>
  </si>
  <si>
    <t>KPI Broiler 1</t>
  </si>
  <si>
    <t>KPI Laying 2</t>
  </si>
  <si>
    <t>KPI Laying 3</t>
  </si>
  <si>
    <t>KPI Laying 4</t>
  </si>
  <si>
    <t>KPI Laying 5</t>
  </si>
  <si>
    <t>KPI Laying 6</t>
  </si>
  <si>
    <t>KPI Laying 7</t>
  </si>
  <si>
    <t>KPI Laying 8</t>
  </si>
  <si>
    <t>KPI Laying 9</t>
  </si>
  <si>
    <t>KPI Laying 10</t>
  </si>
  <si>
    <t>KPI Laying 11</t>
  </si>
  <si>
    <t>KPI Laying 12</t>
  </si>
  <si>
    <t>KPI Laying 13</t>
  </si>
  <si>
    <t>KPI Laying 14</t>
  </si>
  <si>
    <t>KPI Laying 15</t>
  </si>
  <si>
    <t>KPI Laying 16</t>
  </si>
  <si>
    <t>KPI Laying 17</t>
  </si>
  <si>
    <t>KPI Laying 18</t>
  </si>
  <si>
    <t>KPI Laying 19</t>
  </si>
  <si>
    <t>KWI Laying 1</t>
  </si>
  <si>
    <t>KWI Laying 2</t>
  </si>
  <si>
    <t>KWI Laying 3</t>
  </si>
  <si>
    <t>KWI Laying 4</t>
  </si>
  <si>
    <t>KWI Laying 6</t>
  </si>
  <si>
    <t>KWI Laying 7</t>
  </si>
  <si>
    <t>KWI Laying 8</t>
  </si>
  <si>
    <t>KWI Laying 9</t>
  </si>
  <si>
    <t>KWI Laying 5</t>
  </si>
  <si>
    <t>KWI Breeder 1</t>
  </si>
  <si>
    <t>KWI Breeder 2</t>
  </si>
  <si>
    <t>KWI Breeder 3</t>
  </si>
  <si>
    <t>KWI Breeder 4</t>
  </si>
  <si>
    <t>KWI Breeder 5</t>
  </si>
  <si>
    <t>KWI Breeder 6</t>
  </si>
  <si>
    <t>KPI Breeder 2</t>
  </si>
  <si>
    <t>KPI Breeder 3</t>
  </si>
  <si>
    <t>KPI Breeder 4</t>
  </si>
  <si>
    <t>KPI Breeder 5</t>
  </si>
  <si>
    <t>KPI Breeder 6</t>
  </si>
  <si>
    <t>KPI Breeder 7</t>
  </si>
  <si>
    <t>KPI Breeder 8</t>
  </si>
  <si>
    <t>KPI Breeder 9</t>
  </si>
  <si>
    <t>KPI Breeder 10</t>
  </si>
  <si>
    <t>KPI Breeder 11</t>
  </si>
  <si>
    <t>KPI Breeder 12</t>
  </si>
  <si>
    <t>KPI Breeder 13</t>
  </si>
  <si>
    <t>KPI Breeder 14</t>
  </si>
  <si>
    <t>KPI Breeder 15</t>
  </si>
  <si>
    <t>KPI Breeder 16</t>
  </si>
  <si>
    <t>KPI Breeder 17</t>
  </si>
  <si>
    <t>KPI Breeder 18</t>
  </si>
  <si>
    <t>KPI Breeder 19</t>
  </si>
  <si>
    <t>KPI Hatchery 2</t>
  </si>
  <si>
    <t>KPI Hatchery 3</t>
  </si>
  <si>
    <t>KPI Hatchery 4</t>
  </si>
  <si>
    <t>KPI Hatchery 5</t>
  </si>
  <si>
    <t>KPI Hatchery 6</t>
  </si>
  <si>
    <t>KPI Hatchery 7</t>
  </si>
  <si>
    <t>KPI Hatchery 8</t>
  </si>
  <si>
    <t>KPI Hatchery 9</t>
  </si>
  <si>
    <t>KPI Hatchery 10</t>
  </si>
  <si>
    <t>KPI Hatchery 11</t>
  </si>
  <si>
    <t>KPI Hatchery 12</t>
  </si>
  <si>
    <t>KPI Hatchery 13</t>
  </si>
  <si>
    <t>KPI Hatchery 14</t>
  </si>
  <si>
    <t>KPI Hatchery 15</t>
  </si>
  <si>
    <t>KPI Hatchery 16</t>
  </si>
  <si>
    <t>KPI Hatchery 17</t>
  </si>
  <si>
    <t>KWI Hatchery 1</t>
  </si>
  <si>
    <t>KWI Hatchery 2</t>
  </si>
  <si>
    <t>KWI Hatchery 3</t>
  </si>
  <si>
    <t>KWI Sow pigs 1</t>
  </si>
  <si>
    <t>KWI Sow pigs 2</t>
  </si>
  <si>
    <t>KPI Sow pigs 2</t>
  </si>
  <si>
    <t>KPI Sow pigs 3</t>
  </si>
  <si>
    <t>KPI Sow pigs 4</t>
  </si>
  <si>
    <t>KPI Sow pigs 5</t>
  </si>
  <si>
    <t>KPI Sow pigs 6</t>
  </si>
  <si>
    <t>KPI Sow pigs 7</t>
  </si>
  <si>
    <t>KPI Sow pigs 8</t>
  </si>
  <si>
    <t>KPI Sow pigs 9</t>
  </si>
  <si>
    <t>KPI Sow pigs 10</t>
  </si>
  <si>
    <t>KPI Sow pigs 11</t>
  </si>
  <si>
    <t>KPI Sow pigs 12</t>
  </si>
  <si>
    <t>KPI Sow pigs 13</t>
  </si>
  <si>
    <t>KPI Sow pigs 14</t>
  </si>
  <si>
    <t>KPI Sow pigs 15</t>
  </si>
  <si>
    <t>KPI Sow pigs 16</t>
  </si>
  <si>
    <t>KPI Sow pigs 17</t>
  </si>
  <si>
    <t>KPI Sow pigs 18</t>
  </si>
  <si>
    <t>KPI Sow pigs 19</t>
  </si>
  <si>
    <t>KPI Sow pigs 20</t>
  </si>
  <si>
    <t>KPI Sow pigs 21</t>
  </si>
  <si>
    <t>KPI Sow pigs 22</t>
  </si>
  <si>
    <t>KWI Sow pigs 3</t>
  </si>
  <si>
    <t>KWI Sow pigs 4</t>
  </si>
  <si>
    <t>KWI Sow pigs 5</t>
  </si>
  <si>
    <t>KWI Sow pigs 6</t>
  </si>
  <si>
    <t>KWI Sow pigs 7</t>
  </si>
  <si>
    <t>KWI Sow pigs 10</t>
  </si>
  <si>
    <t>KWI Sow pigs 12</t>
  </si>
  <si>
    <t xml:space="preserve">KPI Sow pigs 1 </t>
  </si>
  <si>
    <t>KWI Growing pigs 1</t>
  </si>
  <si>
    <t>KWI Growing pigs 2</t>
  </si>
  <si>
    <t>KWI Growing pigs 3</t>
  </si>
  <si>
    <t>KWI Growing pigs 4</t>
  </si>
  <si>
    <t>KWI Growing pigs 5</t>
  </si>
  <si>
    <t>KWI Growing pigs 6</t>
  </si>
  <si>
    <t>KWI Growing pigs 7</t>
  </si>
  <si>
    <t>KWI Growing pigs 9</t>
  </si>
  <si>
    <t>KPI Growing pigs 2</t>
  </si>
  <si>
    <t>KPI Growing pigs 3</t>
  </si>
  <si>
    <t>KPI Growing pigs 4</t>
  </si>
  <si>
    <t>KPI Growing pigs 5</t>
  </si>
  <si>
    <t>KPI Growing pigs 6</t>
  </si>
  <si>
    <t>KPI Growing pigs 7</t>
  </si>
  <si>
    <t>KPI Growing pigs 8</t>
  </si>
  <si>
    <t>KPI Growing pigs 9</t>
  </si>
  <si>
    <t>KPI Growing pigs 10</t>
  </si>
  <si>
    <t>KPI Growing pigs 11</t>
  </si>
  <si>
    <t>KPI Growing pigs 12</t>
  </si>
  <si>
    <t>KPI Growing pigs 13</t>
  </si>
  <si>
    <t>KPI Growing pigs 14</t>
  </si>
  <si>
    <t>KPI Growing pigs 15</t>
  </si>
  <si>
    <t>KPI Growing pigs 16</t>
  </si>
  <si>
    <t>KPI Growing pigs 17</t>
  </si>
  <si>
    <t>KPI Growing pigs 18</t>
  </si>
  <si>
    <t>KPI Growing pigs 19</t>
  </si>
  <si>
    <t>KPI Growing pigs 20</t>
  </si>
  <si>
    <t>KPI Growing pigs 21</t>
  </si>
  <si>
    <t>KPI Sheep 2</t>
  </si>
  <si>
    <t>KPI Sheep 3</t>
  </si>
  <si>
    <t>KPI Sheep 4</t>
  </si>
  <si>
    <t>KPI Sheep 5</t>
  </si>
  <si>
    <t>KPI Sheep 6</t>
  </si>
  <si>
    <t>KPI Sheep 7</t>
  </si>
  <si>
    <t>KPI Sheep 9</t>
  </si>
  <si>
    <t>KPI Sheep 10</t>
  </si>
  <si>
    <t>KPI Sheep 11</t>
  </si>
  <si>
    <t>KPI Sheep 12</t>
  </si>
  <si>
    <t>KPI Sheep 13</t>
  </si>
  <si>
    <t>KPI Sheep 14</t>
  </si>
  <si>
    <t>KPI Sheep 15</t>
  </si>
  <si>
    <t>KPI Sheep 16</t>
  </si>
  <si>
    <t>KPI Sheep 17</t>
  </si>
  <si>
    <t>KPI Sheep 18</t>
  </si>
  <si>
    <t>KPI Sheep 19</t>
  </si>
  <si>
    <t>KPI Sheep 20</t>
  </si>
  <si>
    <t>KPI Sheep 21</t>
  </si>
  <si>
    <t>KPI Sheep 22</t>
  </si>
  <si>
    <t>KPI Sheep 23</t>
  </si>
  <si>
    <t>KPI Sheep 24</t>
  </si>
  <si>
    <t>KPI Sheep 25</t>
  </si>
  <si>
    <t>KPI Sheep 26</t>
  </si>
  <si>
    <t>KWI Sheep 1</t>
  </si>
  <si>
    <t>KWI Sheep 2</t>
  </si>
  <si>
    <t>KWI Sheep 3</t>
  </si>
  <si>
    <t>KWI Sheep 4</t>
  </si>
  <si>
    <t>KWI Sheep 5</t>
  </si>
  <si>
    <t>KWI Sheep 6</t>
  </si>
  <si>
    <t>KWI Sheep 7</t>
  </si>
  <si>
    <t>KWI Sheep 8</t>
  </si>
  <si>
    <t>KWI Sheep 9</t>
  </si>
  <si>
    <t>KWI Sheep 10</t>
  </si>
  <si>
    <t>KWI Sheep 11</t>
  </si>
  <si>
    <t>KWI Sheep 12</t>
  </si>
  <si>
    <t>KWI Sheep 13</t>
  </si>
  <si>
    <t>KPI T2</t>
  </si>
  <si>
    <t>KPI T3</t>
  </si>
  <si>
    <t>KPI T4</t>
  </si>
  <si>
    <t>KPI T5</t>
  </si>
  <si>
    <t>KPI T6</t>
  </si>
  <si>
    <t>KPI T7</t>
  </si>
  <si>
    <t>KPI T8</t>
  </si>
  <si>
    <t>KPI T9</t>
  </si>
  <si>
    <t>KPI T10</t>
  </si>
  <si>
    <t>KPI T11</t>
  </si>
  <si>
    <t>KPI T12</t>
  </si>
  <si>
    <t>KPI T13</t>
  </si>
  <si>
    <t>KPI T14</t>
  </si>
  <si>
    <t>KPI T15</t>
  </si>
  <si>
    <t>KPI T16</t>
  </si>
  <si>
    <t>KPI T17</t>
  </si>
  <si>
    <t>KPI T18</t>
  </si>
  <si>
    <t>KPI T19</t>
  </si>
  <si>
    <t>KPI S2</t>
  </si>
  <si>
    <t>KPI S3</t>
  </si>
  <si>
    <t>KPI S4</t>
  </si>
  <si>
    <t>KPI S5</t>
  </si>
  <si>
    <t>KPI S6</t>
  </si>
  <si>
    <t>KPI S7</t>
  </si>
  <si>
    <t>KPI S8</t>
  </si>
  <si>
    <t>KPI S9</t>
  </si>
  <si>
    <t>KPI S10</t>
  </si>
  <si>
    <t>KPI S11</t>
  </si>
  <si>
    <t>KPI S12</t>
  </si>
  <si>
    <t>KPI S13</t>
  </si>
  <si>
    <t>KPI S14</t>
  </si>
  <si>
    <t>KPI S15</t>
  </si>
  <si>
    <t>KPI S16</t>
  </si>
  <si>
    <t>KWI Sow pigs 8</t>
  </si>
  <si>
    <t>KWI Sow pigs 9</t>
  </si>
  <si>
    <t>KWI Sow pigs 11</t>
  </si>
  <si>
    <t>KWI Sow pigs 13</t>
  </si>
  <si>
    <t>KWI Growing pigs 8</t>
  </si>
  <si>
    <t>KWI Growing pigs 10</t>
  </si>
  <si>
    <t>KWI T4</t>
  </si>
  <si>
    <t>KWI S4</t>
  </si>
  <si>
    <t xml:space="preserve">The farmer is aware of the link between housing conditions and respiratory disease, particularly in lambs. </t>
  </si>
  <si>
    <t xml:space="preserve">Respiratory disease, pneumoniaLinks to P1, P4, P5, P11 </t>
  </si>
  <si>
    <t>Achieved level?</t>
  </si>
  <si>
    <t>Observed?</t>
  </si>
  <si>
    <t>Comment on observation</t>
  </si>
  <si>
    <t>Progress</t>
  </si>
  <si>
    <t>Evidence/comment</t>
  </si>
  <si>
    <t>Achievement for Indicator</t>
  </si>
  <si>
    <t xml:space="preserve">KPI Laying 1 </t>
  </si>
  <si>
    <t>KPI Breeder 1</t>
  </si>
  <si>
    <t>KPI Growing pigs 1</t>
  </si>
  <si>
    <t>KPI Sheep 1</t>
  </si>
  <si>
    <t>KPI Sheep 8</t>
  </si>
  <si>
    <t>KPI T1</t>
  </si>
  <si>
    <t>KPI S1</t>
  </si>
  <si>
    <t>KPI Dairy 1</t>
  </si>
  <si>
    <t>KPI Dairy 2</t>
  </si>
  <si>
    <t>KPI Dairy 3</t>
  </si>
  <si>
    <t>KPI Dairy 4</t>
  </si>
  <si>
    <t>KPI Dairy 5</t>
  </si>
  <si>
    <t>KPI Dairy 6</t>
  </si>
  <si>
    <t>KPI Dairy 7</t>
  </si>
  <si>
    <t>KPI Dairy 8</t>
  </si>
  <si>
    <t>KPI Dairy 9</t>
  </si>
  <si>
    <t>KPI Dairy 10</t>
  </si>
  <si>
    <t>KPI Dairy 11</t>
  </si>
  <si>
    <t>KPI Dairy 12</t>
  </si>
  <si>
    <t>KPI Dairy 13</t>
  </si>
  <si>
    <t>KPI Dairy 14</t>
  </si>
  <si>
    <t>KPI Dairy 15</t>
  </si>
  <si>
    <t>KPI Dairy 16</t>
  </si>
  <si>
    <t>KPI Dairy 17</t>
  </si>
  <si>
    <t>KPI Dairy 18</t>
  </si>
  <si>
    <t>KPI Dairy 19</t>
  </si>
  <si>
    <t>KPI Dairy 20</t>
  </si>
  <si>
    <t>KPI Dairy 21</t>
  </si>
  <si>
    <t>KPI Dairy 22</t>
  </si>
  <si>
    <t>KPI Dairy 23</t>
  </si>
  <si>
    <t>KPI Dairy 24</t>
  </si>
  <si>
    <t>KPI Dairy 25</t>
  </si>
  <si>
    <t>KPI Dairy 26</t>
  </si>
  <si>
    <t>KPI Dairy 27</t>
  </si>
  <si>
    <t>KPI Dairy 28</t>
  </si>
  <si>
    <t>KPI Dairy 29</t>
  </si>
  <si>
    <t>KPI Dairy 30</t>
  </si>
  <si>
    <t>KWI Dairy 1</t>
  </si>
  <si>
    <t>KWI Dairy 2</t>
  </si>
  <si>
    <t>KWI Dairy 3</t>
  </si>
  <si>
    <t>KWI Dairy 4</t>
  </si>
  <si>
    <t>KWI Dairy 5</t>
  </si>
  <si>
    <t>KWI Dairy 6</t>
  </si>
  <si>
    <t>KWI Dairy 7</t>
  </si>
  <si>
    <t>KWI Dairy 8</t>
  </si>
  <si>
    <t>KWI Dairy 9</t>
  </si>
  <si>
    <t>KWI Dairy 10</t>
  </si>
  <si>
    <t>People, training - Links to P1, P11</t>
  </si>
  <si>
    <t>Biosecurity  - Links to P5, P8, P11</t>
  </si>
  <si>
    <t>Animal identification - Links to P10</t>
  </si>
  <si>
    <t>Cleaning and disinfection - Links to P5, P8, P11</t>
  </si>
  <si>
    <t>Farm environment:  physical - Links to P4, P5, P6, P9</t>
  </si>
  <si>
    <t>Farm: pasture, walking to milking - Links to P3, P4, P6</t>
  </si>
  <si>
    <t>Farm: milking, milking machine - Links to P4, P9</t>
  </si>
  <si>
    <t>Animal checks - Links to P10, P11</t>
  </si>
  <si>
    <t>Farm environment:  temperature  - Links to P4, P9</t>
  </si>
  <si>
    <t>Farm environment:  ventilation, air quality, dust - Links to P4, P9</t>
  </si>
  <si>
    <t>Farm environment: light - Links to P6</t>
  </si>
  <si>
    <t>Farm environment:  enrichments - Links to P6</t>
  </si>
  <si>
    <t>Farm environment:  stocking  - Links to P4, P6</t>
  </si>
  <si>
    <t>Tethering - Links to P4, P6</t>
  </si>
  <si>
    <t>Farm environment:  emergency - Links to P7, P10, P11</t>
  </si>
  <si>
    <t>Feed - Links to P3</t>
  </si>
  <si>
    <t>Water - Links to P3</t>
  </si>
  <si>
    <t>Health, and health planning - Links to P5</t>
  </si>
  <si>
    <t>Isolation - Links to P5</t>
  </si>
  <si>
    <t>Medicines - Links to P5, P8, P11</t>
  </si>
  <si>
    <t>Litter, bedding - Links to P4</t>
  </si>
  <si>
    <t>Mutilations  - Links to P5, P7</t>
  </si>
  <si>
    <t>Management of dairy bulls - Links to P4, P5, P6, P9</t>
  </si>
  <si>
    <t>Euthanasia - Links to P5, P7</t>
  </si>
  <si>
    <t>Transport - Links to P10, P11</t>
  </si>
  <si>
    <t>Calving cows  - Links to P4, P5, P10, P11</t>
  </si>
  <si>
    <t>Management of calves: calf housing - Links to P4, P5, P6, P11</t>
  </si>
  <si>
    <t>Management of calves: space  - Links to P4, P5, P6</t>
  </si>
  <si>
    <t>Management of calves: calf feeding - Links to P3</t>
  </si>
  <si>
    <t>Management of calves: calf social - Links to P6</t>
  </si>
  <si>
    <t>Animal records  - Links to P10</t>
  </si>
  <si>
    <t xml:space="preserve">Lameness  - Links to P2, P4, P5, P11 </t>
  </si>
  <si>
    <t xml:space="preserve">Body condition - Links to P2, P4, P5, P11 </t>
  </si>
  <si>
    <t>Cleanliness - Links to P4, P5, P7, P11</t>
  </si>
  <si>
    <t xml:space="preserve">Swellings - Links to P4, P5, P11 </t>
  </si>
  <si>
    <t xml:space="preserve">Hair loss,  abrasions  - Links to P4, P5, P11 </t>
  </si>
  <si>
    <t xml:space="preserve">Mastitis - Links to P4, P5, P8, P10, P11 </t>
  </si>
  <si>
    <t>Social  - Links to P6</t>
  </si>
  <si>
    <t>Transport: fitness to travel - Links to P4, P5, P7, P11</t>
  </si>
  <si>
    <t>Slaughter - Links to P5, P11</t>
  </si>
  <si>
    <t>Biosecurity  - Links to P5, P11</t>
  </si>
  <si>
    <t>Cleaning and disinfection - Links to P5, P11</t>
  </si>
  <si>
    <t>Farm environment:  ventilation - Links to P4, P9</t>
  </si>
  <si>
    <t>Farm environment:  light - Links to P6</t>
  </si>
  <si>
    <t>Farm environment:  stocking density - Links to P4, P6</t>
  </si>
  <si>
    <t>Medicines - Links to P5, P11</t>
  </si>
  <si>
    <t>Ammonia (NH3),  dust, humidity  - Links to P4</t>
  </si>
  <si>
    <t>Carbon dioxide (CO2),   Carbon monoxide (CO)  - Links to P4</t>
  </si>
  <si>
    <t>Catching - Links to P11</t>
  </si>
  <si>
    <t>Foot pad lesions (pododermatitis) - Links to P2, P4, P5, P7, P11</t>
  </si>
  <si>
    <t>Hock lesions (hock burn, hock marks) - Links to P2, P4, P5, P7, P11</t>
  </si>
  <si>
    <t>Breast blisters, ammonia burns  - Links to P2, P4, P5, P7, P11</t>
  </si>
  <si>
    <t>Ascites  - Links to P2, P4, P5, P7, P11</t>
  </si>
  <si>
    <t>On-farm culls - Links to P4, P5, P7, P10, P11</t>
  </si>
  <si>
    <t>On-farm mortality - Links to P2, P10, P11</t>
  </si>
  <si>
    <t>Transport  - Links to P10, P11</t>
  </si>
  <si>
    <t>Slaughter: wing damage - Links to P10, P11</t>
  </si>
  <si>
    <t>Slaughter: leg damage/bruising - Links to P10, P11</t>
  </si>
  <si>
    <t>Slaughter - Links to P11</t>
  </si>
  <si>
    <t>Farm environment: stocking density - Links to P4, P6</t>
  </si>
  <si>
    <t>Ammonia (NH3),  dust, humidity  - Links to P4, P5</t>
  </si>
  <si>
    <t>Mutilations  - Links to P5, P6, P7</t>
  </si>
  <si>
    <t>Catching  - Links to P7</t>
  </si>
  <si>
    <t>Beak trimming, feather loss - Links to P5, P6, P7</t>
  </si>
  <si>
    <t>Keel bone damage - Links to P5</t>
  </si>
  <si>
    <t>On-farm culls - Links to P5</t>
  </si>
  <si>
    <t>On-farm mortality - Links to P5</t>
  </si>
  <si>
    <t>Transport mortality - Links to P5, P10</t>
  </si>
  <si>
    <t>Slaughter: wing damage - Links to P5</t>
  </si>
  <si>
    <t>Slaughter: leg damage/bruising - Links to P5</t>
  </si>
  <si>
    <t>Slaughter - Links to P5, P11,</t>
  </si>
  <si>
    <t>Farm environment: emergency - Links to P7, P10, P11</t>
  </si>
  <si>
    <t>Health, and health planning - Links to P8</t>
  </si>
  <si>
    <t>Slaughter - Links to P7, P11</t>
  </si>
  <si>
    <t>Animal records, checking  - Links to P10</t>
  </si>
  <si>
    <t>Hatchery environment:  physical - Links to P2, P4, P5, P6, P9</t>
  </si>
  <si>
    <t>Egg handling, storage - Links to P5</t>
  </si>
  <si>
    <t>Hatchery environment:  temperature  - Links to P4, P9</t>
  </si>
  <si>
    <t>Traceability - Links to P10</t>
  </si>
  <si>
    <t>Hatchery environment: ventilation - Links to P4, P9</t>
  </si>
  <si>
    <t>Chick handling - Links to P2, P5, P4, P9, P11</t>
  </si>
  <si>
    <t>Chick stocking density - Links to P4, P6</t>
  </si>
  <si>
    <t>Hatchery emergency - Links to P7, P10, P11</t>
  </si>
  <si>
    <t>Vaccines used in the hatchery - Links to P5, P11</t>
  </si>
  <si>
    <t>Formalin, dust - Links to P4, P5</t>
  </si>
  <si>
    <t>Transport  - Links to P7</t>
  </si>
  <si>
    <t>Hatchery cull records - Links to P5</t>
  </si>
  <si>
    <t>Hatchery mortality records - Links to P5</t>
  </si>
  <si>
    <t>People, training - Links to P1, P2, P11</t>
  </si>
  <si>
    <t>Farm environment: physical - Links to P2, P4, P5, P6, P9</t>
  </si>
  <si>
    <t>Farm environment: physical (farrowing) - Links to P2, P4, P5, P6, P9</t>
  </si>
  <si>
    <t>Farm environment: ventilation - Links to P4, P9</t>
  </si>
  <si>
    <t>Farm environment: enrichments - Links to P6</t>
  </si>
  <si>
    <t>Farm environment:  stocking density - Links to P1, P4, P6</t>
  </si>
  <si>
    <t>Medicines - Links to P2, P8, P11</t>
  </si>
  <si>
    <t>Ammonia (NH3),  dust, humidity  - Links to P4, P5, P9</t>
  </si>
  <si>
    <t>Mixing unfamiliar animals - Links to</t>
  </si>
  <si>
    <t>Resting surface, bedding - Links to P4</t>
  </si>
  <si>
    <t>Hospital pen - Links to P5, P8</t>
  </si>
  <si>
    <t>Handling  - Links to P</t>
  </si>
  <si>
    <t xml:space="preserve">Lameness  - Links to P1, P4, P5, P11 </t>
  </si>
  <si>
    <t xml:space="preserve">Leg swellings - Links to P1, P4, P5, P11 </t>
  </si>
  <si>
    <t>Enrichment use - Links to P1, P5, P6, P11</t>
  </si>
  <si>
    <t>Tail docking, tail lesions - Links to P1, P5, P6, P11</t>
  </si>
  <si>
    <t>Tooth reduction,  face and udder lesions - Links to P1, P5, P6, P11</t>
  </si>
  <si>
    <t>Body lesions - Links to P1, P5, P6, P11</t>
  </si>
  <si>
    <t>Shoulder lesions - Links to P1, P5, P6, P11</t>
  </si>
  <si>
    <t>Vulva lesions - Links to P1, P5, P6, P11</t>
  </si>
  <si>
    <t>On-farm culls - Links to P5, P10, P11</t>
  </si>
  <si>
    <t>On-farm mortality - Links to P5, P10, P11</t>
  </si>
  <si>
    <t>Fitness to transport/ mortality - Links to P2, P4, P5, P7, P11</t>
  </si>
  <si>
    <t>Slaughter - Links to P11, P12</t>
  </si>
  <si>
    <t>Farm environment:  physical - Links to P2, P4, P5, P6, P9</t>
  </si>
  <si>
    <t>Mixing unfamiliar animals - Links to P5, P7</t>
  </si>
  <si>
    <t>On Farm Culls - Links to P5, P10, P11</t>
  </si>
  <si>
    <t>On Farm Mortality - Links to P5, P10, P11</t>
  </si>
  <si>
    <t>Fitness to Transport/ Mortality - Links to P2, P4, P5, P7, P11</t>
  </si>
  <si>
    <t>Farm: pasture, all-year access - Links to P3, P4, P6</t>
  </si>
  <si>
    <t>Handling - Links to P2, P4, P5, P11</t>
  </si>
  <si>
    <t>Farm environment - light - Links to P6</t>
  </si>
  <si>
    <t>Farm environment: stocking  - Links to P1, P4, P6</t>
  </si>
  <si>
    <t>Tethering - Links to P1, P4, P6</t>
  </si>
  <si>
    <t>Health, and health planning - Links to P5, P8</t>
  </si>
  <si>
    <t>Isolation - Links to P5, P8</t>
  </si>
  <si>
    <t>Shearing - Links to P5, P7</t>
  </si>
  <si>
    <t>Transport - Links to P2, P11, P12</t>
  </si>
  <si>
    <t>Slaughter - Links to P7, P11, P12</t>
  </si>
  <si>
    <t>Lambing  - Links to P1, P2, P4, P5, P10</t>
  </si>
  <si>
    <t xml:space="preserve">Feet  - Links to P1, P4, P5, P11 </t>
  </si>
  <si>
    <t xml:space="preserve">Body condition - Links to P1, P4, P5, P11 </t>
  </si>
  <si>
    <t xml:space="preserve">Hair loss, swellings - Links to P1, P4, P5, P11 </t>
  </si>
  <si>
    <t xml:space="preserve">Faecal soiling - Links to P1, P4, P5, P11 </t>
  </si>
  <si>
    <t>Sheep cleanliness - Links to P1, P4, P5, P7, P11</t>
  </si>
  <si>
    <t xml:space="preserve">Mastitis - Links to P1, P4, P5, P8, P10, P11 </t>
  </si>
  <si>
    <t>Tail length - Links to P1, P4, P5, P11</t>
  </si>
  <si>
    <t>Social  - Links to P1, P2, P6</t>
  </si>
  <si>
    <t>Transport:  vehicles  - Links to P10, P12</t>
  </si>
  <si>
    <t>Transport:  fitness to travel - Links to P2, P4, P5, P7, P11</t>
  </si>
  <si>
    <t>People, training - Links to P11</t>
  </si>
  <si>
    <t xml:space="preserve">Genetics - Links to P2 </t>
  </si>
  <si>
    <t>Biosecurity  - Links to P5</t>
  </si>
  <si>
    <t xml:space="preserve">Removal of mortalities - Links to P5, P10 </t>
  </si>
  <si>
    <t>Cleaning and disinfection - Links to P5, P10</t>
  </si>
  <si>
    <t>Control of other species - Links to P5, P7</t>
  </si>
  <si>
    <t>Tanks  - Links to P5</t>
  </si>
  <si>
    <t>Enclosures, ponds, lagoons    - Links to P5</t>
  </si>
  <si>
    <t>Stocking density - Links to P6</t>
  </si>
  <si>
    <t>Escapes - Links to P5, P10</t>
  </si>
  <si>
    <t>Inspection - Links to P10</t>
  </si>
  <si>
    <t>Handling  - Links to P11</t>
  </si>
  <si>
    <t>Crowding - Links to P4, P5, P6, P11</t>
  </si>
  <si>
    <t>Grading - Links to P4, P5, P6, P11</t>
  </si>
  <si>
    <t>Water quality - Links to P4</t>
  </si>
  <si>
    <t>Medicines - Links to P5</t>
  </si>
  <si>
    <t>Emergency - Links to P9, P10</t>
  </si>
  <si>
    <t>Damage, disease - Links to P4, P5</t>
  </si>
  <si>
    <t>Culls - Links to P5, P7</t>
  </si>
  <si>
    <t>On-farm mortality - Links to P5, P7</t>
  </si>
  <si>
    <t>Transport  - Links to P5, P10</t>
  </si>
  <si>
    <t>Shrimp health assessment - Links to P4, P5</t>
  </si>
  <si>
    <t>On-farm mortality - Links to P5, P10</t>
  </si>
  <si>
    <t>KPI Hatchery 1</t>
  </si>
  <si>
    <t>All people responsible for the care of sheep should have received appropriate training by others with appropriate experience, who can demonstrate sufficient knowledge of animal behaviour, general signs of diseases, and indicators of poor animal welfare.</t>
  </si>
  <si>
    <t xml:space="preserve">A written policy for euthanasia is produced by working with a veterinarian, and is based on recognised best international practice. </t>
  </si>
  <si>
    <t>Any equipment used for euthanasia is maintained in good working order and is appropriate for the designated use, and records documenting maintenance are kept.</t>
  </si>
  <si>
    <t xml:space="preserve">Infectious diseases </t>
  </si>
  <si>
    <t>Parasite disease incidence</t>
  </si>
  <si>
    <t>Sheep injuries</t>
  </si>
  <si>
    <t>Metabolic disorders (pregnancy toxaemia/ketosis and hypocalcaemia)</t>
  </si>
  <si>
    <t>Problems at lambing (vaginal prolapse, dystocia, ‘ringwomb’)</t>
  </si>
  <si>
    <t>Foot care</t>
  </si>
  <si>
    <t>Mastitis</t>
  </si>
  <si>
    <t>Body condition scores</t>
  </si>
  <si>
    <t xml:space="preserve">Pain relief given </t>
  </si>
  <si>
    <t>Lameness (clinical cases, non-routine foot trimming)</t>
  </si>
  <si>
    <t>Sick or injured sheep or lambs. Animals unable to move independently without pain or to walk unassisted.</t>
  </si>
  <si>
    <t>Animals with a severe open wound, or prolapse, where moving them would cause additional suffering.</t>
  </si>
  <si>
    <t>Heavily-pregnant sheep (where more than 90% of the gestation period has passed) unless being transported for veterinary treatment.</t>
  </si>
  <si>
    <t>Sheep which have given birth during the last 7 days.</t>
  </si>
  <si>
    <t>New-born sheep with unhealed navels are not transported.</t>
  </si>
  <si>
    <t xml:space="preserve">An animal welfare contact person or co-ordinator, responsible for animal welfare aspects within the farm or company, is identified. </t>
  </si>
  <si>
    <t>The animal welfare contact person has received training in animal welfare aspects.</t>
  </si>
  <si>
    <t>Training, performance and competence of staff is reviewed, and periodic refresher training is carried out.</t>
  </si>
  <si>
    <t>Lying areas are well-drained and regularly cleaned out to avoid a build-up of dirty bedding.</t>
  </si>
  <si>
    <t>Births</t>
  </si>
  <si>
    <t>Animals sent to the abattoir</t>
  </si>
  <si>
    <t xml:space="preserve">People in the company are supported to have higher-level training or achieve professional qualifications in sheep management, animal care and animal welfare. </t>
  </si>
  <si>
    <t>The company supports staff to be part of a development and training programme.</t>
  </si>
  <si>
    <t>The biosecurity programme includes a risk assessment (which may be based on hazard analysis and critical control point (HACCP) training) of the primary pathogens and parasites that are likely to pose a risk to the herd.</t>
  </si>
  <si>
    <t xml:space="preserve">Mortality (including lambs stillborn) </t>
  </si>
  <si>
    <t>Culling records and reasons for culling (planned culls, poor fertility etc).</t>
  </si>
  <si>
    <t>Records of training are kept.</t>
  </si>
  <si>
    <t>Routine procedures should not cause injury, panic, lasting fear or avoidable pain or distress, and where painful procedures cannot be avoided, they should be carried out by competent and trained people.</t>
  </si>
  <si>
    <t>People handling animals are trained in handling techniques, emergency killing procedures and biosecurity.</t>
  </si>
  <si>
    <t>Any equipment used for euthanasia is maintained in good working order, and records documenting maintenance are kept.</t>
  </si>
  <si>
    <t xml:space="preserve">Vehicles used to transport sheep for export journeys over 8 hours, or non-export journeys over 12 hours have ventilation and temperature monitoring equipment and alarms. </t>
  </si>
  <si>
    <t>A list of permitted disinfectants and detergents used on the farm, and their safety data sheets, is available.</t>
  </si>
  <si>
    <t xml:space="preserve">The farmer is aware of the welfare advantages of access to pasture when the ground conditions allow. </t>
  </si>
  <si>
    <t xml:space="preserve">The farmer is aware of air quality as a welfare concern. </t>
  </si>
  <si>
    <t>Light levels are at the legal base requirement.</t>
  </si>
  <si>
    <t>If no legal requirement exists, adequate levels of light are provided for carers to observe animals, and for the animals to carry out daytime behaviours.</t>
  </si>
  <si>
    <t>Where stocking density is legislated, the legal specification is followed.</t>
  </si>
  <si>
    <t xml:space="preserve">Written plans are in place to deal with emergencies such as fire, power failure, flooding, accidental injuries, freezing, failure of water and feed supply, or chemical or effluent spillage. </t>
  </si>
  <si>
    <t xml:space="preserve">Contacts and emergency phone numbers, and contact numbers in cases where the emergency can affect human health, are available at each site. </t>
  </si>
  <si>
    <t>If generators are used for back-up power, they are tested periodically under conditions of load.</t>
  </si>
  <si>
    <t xml:space="preserve">A procedure is in place to report, and deal with, an outbreak of any notifiable disease. </t>
  </si>
  <si>
    <t>Infectious, parasitic and metabolic diseases, injury, and conditions causing distress, are prevented and controlled through good management, good animal care, biosecurity, vaccination and genetic selection.</t>
  </si>
  <si>
    <t>The farming system does not depend on prolonged or routine use of pharmaceuticals.</t>
  </si>
  <si>
    <t>A H&amp;W plan is in place (Resource 6).</t>
  </si>
  <si>
    <t>Hormones and antibiotics are not used as growth promoters.</t>
  </si>
  <si>
    <t>Preventive (prophylactic) use of antimicrobials is not permitted.</t>
  </si>
  <si>
    <t xml:space="preserve">Vaccines and medicines are stored securely and in the recommended conditions (label instructions). </t>
  </si>
  <si>
    <t>An annual review of medicine use should include a review of records and data, including medicine records, and make recommendations to responsibly reduce antibiotic usage where appropriate, without negatively impacting welfare.</t>
  </si>
  <si>
    <t xml:space="preserve">Where no legal definition exists, some new bedding material is added to the bedded area regularly to maintain comfort and hygiene. </t>
  </si>
  <si>
    <t>Sick or distressed animals are isolated and treated promptly, or euthanased humanely without delay, if treatment is not feasible or recovery is unlikely.</t>
  </si>
  <si>
    <t>People responsible for euthanasia have received appropriate training.</t>
  </si>
  <si>
    <t>Carcases of mortalities or euthanased animals are stored and protected from vermin and other animals.</t>
  </si>
  <si>
    <t>Targets based on incidence of clinical mastitis are established according to the individual circumstances on the farm.</t>
  </si>
  <si>
    <t>The following animals are not transported unless under the direction of a veterinary surgeon:</t>
  </si>
  <si>
    <t xml:space="preserve">The slaughterhouse is aware of stunning as a welfare issue. </t>
  </si>
  <si>
    <t>Stunning and killing is conducted by an appropriately trained and competent person.</t>
  </si>
  <si>
    <t xml:space="preserve">At least 1 welfare contact person or co-ordinator, sometimes known as an Animal Welfare Officer) is appointed to have specific knowledge, training and responsibility for welfare during slaughter. </t>
  </si>
  <si>
    <t>Dark rest periods are provided.</t>
  </si>
  <si>
    <t>Medicine use is recorded (Resource 5).</t>
  </si>
  <si>
    <t>Housing is constructed to minimise fire risk, and firefighting equipment and smoke detectors are installed, with capacity to escape the building in an emergency.</t>
  </si>
  <si>
    <t>Animals are slaughtered by adopting local legally-approved methods.</t>
  </si>
  <si>
    <t>A biosecurity programme or plan (Resource 7) is in place.</t>
  </si>
  <si>
    <t>The most humane effective baiting method is adopted, and pest control baits are only accessible to the targeted species.</t>
  </si>
  <si>
    <t>Electro immobilisation is not used.</t>
  </si>
  <si>
    <t>A maximum stun-to-stick interval of 15 seconds is adopted.</t>
  </si>
  <si>
    <t>Sheep housing has surfaces that allow cleaning and is periodically cleaned, so that animals can remain clean and to help prevent disease.</t>
  </si>
  <si>
    <t>Facilities (including feed and bedding storage areas) are constructed to limit the entry of pathogens, pests, and animals that could transmit diseases to the sheep.</t>
  </si>
  <si>
    <t>Access to the farm buildings is limited to essential farm employees only.</t>
  </si>
  <si>
    <t>Visitors adhere to strict biosecurity requirements specific to the farm being visited.</t>
  </si>
  <si>
    <t xml:space="preserve">Sheep are identifiable, in line with the local requirements, by ear tag or other mark, to allow for traceability. </t>
  </si>
  <si>
    <t>Imported sheep are identifiable, in line with the local requirements, by ear tag or other mark to allow for traceability.</t>
  </si>
  <si>
    <t xml:space="preserve">Marking of sheep is done with care, by trained people, and avoiding unnecessary pain or distress. </t>
  </si>
  <si>
    <t xml:space="preserve">Ear cutting or notching is not carried out. </t>
  </si>
  <si>
    <t>The construction of accommodation, pens, handling facilities for sheep ensures they can be cleaned and disinfected.</t>
  </si>
  <si>
    <t xml:space="preserve">Floors, surfaces, fittings, equipment and other facilities in and around the sheep housing is designed, constructed, operated and maintained to minimise the risk of escape, injury, electrical shock, trapping, or disease, and are free from rough edges and sharp protrusions. </t>
  </si>
  <si>
    <t>The sheep house environment provides opportunity for comfortable resting and normal movement, and expression of a range of normal sheep behaviours.</t>
  </si>
  <si>
    <t xml:space="preserve">Sheep are protected from predators, vermin, and excessive noise. </t>
  </si>
  <si>
    <t>Slats or mesh floors, if used, do not result in injury to the animals’ feet.</t>
  </si>
  <si>
    <t xml:space="preserve">If sheep are kept outside all year round, they should be protected from extreme weather conditions (especially for land prone to drought, flooding, or snow cover), and able to receive adequate food and water. </t>
  </si>
  <si>
    <t>Animals at pasture are given protection from biting insects where this is possible.</t>
  </si>
  <si>
    <t>Daily (minimum) checks are carried out on sheep and lambs kept outside on enclosed pasture.</t>
  </si>
  <si>
    <t>Increased frequency of checks for newborn lambs and sheep about to give birth.</t>
  </si>
  <si>
    <t xml:space="preserve">Twice daily (minimum) checks for sheep and lambs kept inside. </t>
  </si>
  <si>
    <t xml:space="preserve">The farmer uses temporary gates or handling facilities to move or handle sheep. </t>
  </si>
  <si>
    <t>There are appropriate permanent holding and handling facilities on-site.</t>
  </si>
  <si>
    <t>Sheep are not pulled or lifted by the fleece, horns, tail, ears or limbs.</t>
  </si>
  <si>
    <t>Sticks are not be used for hitting sheep.</t>
  </si>
  <si>
    <t>If dogs are used for sheep handling, they must not cause injury or distress to sheep.</t>
  </si>
  <si>
    <t>Dogs must not be allowed to scavenge on carcasses or animal parts, including placentae.</t>
  </si>
  <si>
    <t xml:space="preserve">A crate or crush in good condition, and designed for sheep of the appropriate size, is available. </t>
  </si>
  <si>
    <t>Heavily-pregnant ewes (those in the last 2 months of pregnancy) are only be handled when absolutely necessary, and with care.</t>
  </si>
  <si>
    <t xml:space="preserve">Races and gates are designed so animals can move through them easily. </t>
  </si>
  <si>
    <t xml:space="preserve">The farmer is aware of the need to protect sheep and lambs from extremes of high or low temperature. </t>
  </si>
  <si>
    <t>As far as possible, sheep are prevented from gathering in places where they may be buried by snow.</t>
  </si>
  <si>
    <t>Housing is effectively ventilated with control of humidity, no build-up of noxious gases (for example ammonia, nitrogen oxide, carbon dioxide, hydrogen sulphide).</t>
  </si>
  <si>
    <t xml:space="preserve">All sheep have sufficient space to walk, turn around, sit, and access feed and water without undue competition. </t>
  </si>
  <si>
    <t>Yards or loose housing allow all sheep to lie down at the same time, to rise without difficulty, and to turn around and stretch.</t>
  </si>
  <si>
    <t xml:space="preserve">All-year-round tethering of sheep is not permitted. </t>
  </si>
  <si>
    <t xml:space="preserve">If tethered, sheep are untethered before lambing. </t>
  </si>
  <si>
    <t>Tethers do not cause pain or injury, do not tighten, are made of non-abrasive materials, and allow the sheep space to lie down, rise without difficulty, stand in a natural position, and stretch and groom without obstruction.</t>
  </si>
  <si>
    <t>Exercise without a tether is provided daily for tethered sheep.</t>
  </si>
  <si>
    <t>No tethering of any sheep or lambs is permitted.</t>
  </si>
  <si>
    <t xml:space="preserve">The written plan is in place and displayed. </t>
  </si>
  <si>
    <t xml:space="preserve">The emergency plan includes approved methods of humane killing of sheep. The methods proposed are consistent with national law. </t>
  </si>
  <si>
    <t>Plans have been developed in consultation with a veterinarian, and updated annually, to cover circumstances such as animals infected with a potentially zoonotic or notifiable disease.</t>
  </si>
  <si>
    <t>The feed is of a quantity and quality to maintain normal health and productivity, to prevent prolonged hunger or malnutrition, and is suited to the sheep or lamb  age and needs.</t>
  </si>
  <si>
    <t xml:space="preserve">Feed and watering systems are easily accessible to all sheep, without bullying. </t>
  </si>
  <si>
    <t>All feeding and drinking systems are checked daily for proper operation. In feed barrier systems, ‘pushing up’ (moving feed closer to the feed barrier) may be required, so housed sheep can access feed at all times.</t>
  </si>
  <si>
    <t>Feed is stored to protect it from contamination or water damage.</t>
  </si>
  <si>
    <t>Medicated feed is kept separate and is clearly labelled.</t>
  </si>
  <si>
    <t>Feeder space allowance for sheep is provided as in Resource 10.</t>
  </si>
  <si>
    <t xml:space="preserve">When grass or conserved forage is low in quantity or quality, or when nutrient demand is high (such as with ewes in late pregnancy) supplementary feeding is given. </t>
  </si>
  <si>
    <t>Lambs are not weaned until sufficient hard feed is being eaten.</t>
  </si>
  <si>
    <t>Lambs are given dry, fresh, clean feed including forage from 8 days.</t>
  </si>
  <si>
    <t>Water is of a quantity, quality and hygiene to maintain normal health and to prevent dehydration.</t>
  </si>
  <si>
    <t xml:space="preserve">Drinkers and drinking troughs meet both manufacturers’ recommendations and local regulatory requirements, and must provide adequate access for all sheep or lambs. </t>
  </si>
  <si>
    <t>Drinking systems essential for sheep health and welfare are checked for proper operation daily.</t>
  </si>
  <si>
    <t>Sheep have access to clean water during all daylight hours.</t>
  </si>
  <si>
    <t>Water bowls and troughs are designed to avoid lambs drowning.</t>
  </si>
  <si>
    <t>An emergency supply of water has sufficient capacity to supply the site for 24 hours at maximum demand.</t>
  </si>
  <si>
    <t xml:space="preserve">Natural open water sources (such as lakes, ponds, rivers) are not used as a water source. </t>
  </si>
  <si>
    <t>The H&amp;W plan is reviewed annually and is authorised by the company veterinarian.</t>
  </si>
  <si>
    <t>Appropriate facilities are available (within 3 hours) for the segregation or isolation of sick or injured sheep or lambs.</t>
  </si>
  <si>
    <t>The isolation facility is capable of being cleaned and disinfected, and shares no airspace with other livestock housing, does not allow direct contact with any other animal(s), and has drainage which can prevent contamination of other livestock areas.</t>
  </si>
  <si>
    <t xml:space="preserve">Any drugs or other agents used to treat sheep must be compliant with all local guidelines and applicable local legislation. </t>
  </si>
  <si>
    <t xml:space="preserve">The company has access to a veterinarian experienced in sheep care. </t>
  </si>
  <si>
    <t>Any antimicrobial classified as being of ‘high’ or ‘medium’ importance for human medicine, defined as Highest Priority Critically Important Antimicrobials (HPCIA) is not permitted for use in sheep, unless under veterinary advice.</t>
  </si>
  <si>
    <t>Persons administering medicines have relevant experience and training.</t>
  </si>
  <si>
    <t>Bedding (such as straw, hay, wood shavings, rice hulls and rubber matting) provision is at the legal base requirement.</t>
  </si>
  <si>
    <t>Adult sheep of a wool breed have their fleece removed at least once a year.</t>
  </si>
  <si>
    <t>Sheep are not shorn if the weather conditions will mean the loss of fleece will compromise their welfare.</t>
  </si>
  <si>
    <t xml:space="preserve">If a sheep is wounded during shearing, treatment is given immediately. </t>
  </si>
  <si>
    <t>Sheep or lambs are euthanased by adopting local legally-approved methods.</t>
  </si>
  <si>
    <t>Handling for transport is carried out by trained people.</t>
  </si>
  <si>
    <t xml:space="preserve">Sheep or lambs which are sick, weak, injured, or known to be diseased, are not transported. </t>
  </si>
  <si>
    <t>Sheep or lambs in transport, and those awaiting market or slaughter, are protected from adverse weather, and high temperatures.</t>
  </si>
  <si>
    <t>Sheep or lambs are not pulled or lifted by the fleece, tail, ears or limbs.</t>
  </si>
  <si>
    <t>Sticks are not to be used for hitting sheep.</t>
  </si>
  <si>
    <t>Sheep are well-fed and hydrated prior to the transport.</t>
  </si>
  <si>
    <t xml:space="preserve">A recognised method to induce immediate insensibility is adopted at slaughter (see Introduction Action 3.5 regarding stunning). </t>
  </si>
  <si>
    <t>Staff are trained in, and able to explain, how to: check an animal has been properly stunned;  check for signs of consciousness and unconsciousness: and know what to do if an animal has not been properly stunned.</t>
  </si>
  <si>
    <t>There are appropriate facilities for sheep to give birth.</t>
  </si>
  <si>
    <t xml:space="preserve">Lameness is evaluated on-farm using pictures and descriptions such as in Resource 1. </t>
  </si>
  <si>
    <t xml:space="preserve">Feet and foot condition is evaluated on-farm using pictures and descriptions such as in Resource 1. </t>
  </si>
  <si>
    <t xml:space="preserve">Body condition scoring is carried out by the farmer (an example of a sheep body condition score scale is given in Resource 1 – similar scales exist in several countries). </t>
  </si>
  <si>
    <t xml:space="preserve">The farmer responds to the minimum body condition scores for different part of the sheep production cycle by altering feed and management. </t>
  </si>
  <si>
    <t xml:space="preserve">The farmer is aware of hair loss and swellings as a welfare issue. </t>
  </si>
  <si>
    <t xml:space="preserve">Hair loss and swellings are evaluated using pictures and descriptions such as in Resource 1. </t>
  </si>
  <si>
    <t xml:space="preserve">If sheep are found with swellings and skin lesions at the slaughter plant, the farmer is informed. </t>
  </si>
  <si>
    <t xml:space="preserve">The farmer is aware of faecal soiling as a welfare issue. </t>
  </si>
  <si>
    <t xml:space="preserve">Faecal soiling is evaluated using pictures and descriptions such as in Resource 1. </t>
  </si>
  <si>
    <t xml:space="preserve">If sheep are found with faecal soiling at the slaughter plant, the farmer is informed. </t>
  </si>
  <si>
    <t xml:space="preserve">The farmer is aware of sheep and lamb cleanliness as a hygiene and welfare issue. </t>
  </si>
  <si>
    <t xml:space="preserve">Sheep cleanliness is evaluated at farm using pictures and descriptions such as in Resource 1. </t>
  </si>
  <si>
    <t xml:space="preserve">If sheep arrive dirty at the slaughter plant, the farmer is informed. </t>
  </si>
  <si>
    <t xml:space="preserve">The farmer is aware of the importance of mastitis in sheep health and welfare (and in public health for milking sheep). </t>
  </si>
  <si>
    <t>Records of mastitis cases are kept, and review of treatment outcomes takes place.</t>
  </si>
  <si>
    <t>The farmer is aware of the importance of tail length in protecting the welfare of the sheep.</t>
  </si>
  <si>
    <t xml:space="preserve">Sheep and lamb tail length is evaluated at farm using pictures and descriptions such as in Resource 1. </t>
  </si>
  <si>
    <t xml:space="preserve">If sheep arrive at the slaughter plant with tails too short, the farmer is informed. </t>
  </si>
  <si>
    <t xml:space="preserve">When there is respiratory disease, measures are taken to improve conditions on-farm. </t>
  </si>
  <si>
    <t>Sheep which bully other sheep, or rams (out of mating season) are not mixed with unfamiliar animals, or are removed from the group if there is bullying or injury.</t>
  </si>
  <si>
    <t>All sheep are allowed the sound and view of other sheep.</t>
  </si>
  <si>
    <t>Loading ramps are designed to reduce the risk of slipping.</t>
  </si>
  <si>
    <t xml:space="preserve">The transport flooring is not itself hazardous (for example, use of wire meshes or metal bars on the floor may prevent slipping, but are potentially damaging to feet and legs). </t>
  </si>
  <si>
    <t xml:space="preserve">Transport flooring prevents the leakage of faeces and urine (as far as practicable). </t>
  </si>
  <si>
    <t>The transport is safe and secure (for example, it has sides and gates sufficient to safely contain the animals during transport).</t>
  </si>
  <si>
    <t>The transport has headroom that allows livestock to stand in a natural position.</t>
  </si>
  <si>
    <t>The angle of internal and external ramps does not exceed 26.6°</t>
  </si>
  <si>
    <t xml:space="preserve">Written cleaning and disinfection protocols are implemented. </t>
  </si>
  <si>
    <t>If meters or testing tubes are used to assess air quality: ammonia must not exceed 25ppm</t>
  </si>
  <si>
    <t>An air quality score is used (see Resource 4).</t>
  </si>
  <si>
    <t>Natural light is provided.</t>
  </si>
  <si>
    <t>The company reviews prophylactic treatment and makes recommendations for alternative disease prevention strategies.</t>
  </si>
  <si>
    <t>Where painful procedures cannot be avoided, they should be carried out by competent and trained people.</t>
  </si>
  <si>
    <t xml:space="preserve">Where painful procedures cannot be avoided, pain is actively managed, for example through using analgesics, or procedures under anaesthetic. </t>
  </si>
  <si>
    <t xml:space="preserve">The suggested age limits and methods in Resource 11 are adopted. </t>
  </si>
  <si>
    <t>Mutilations are undesirable, and alternatives to mutilations are used wherever possible.</t>
  </si>
  <si>
    <t xml:space="preserve">No mutilations are carried out. </t>
  </si>
  <si>
    <t>Methods used for euthanasia in emergency or disease control situations have approval from the appropriate local government agency.</t>
  </si>
  <si>
    <t xml:space="preserve">Legally-required stocking densities in transport are followed. </t>
  </si>
  <si>
    <t>Journey durations are in line with local legislative requirements.</t>
  </si>
  <si>
    <t xml:space="preserve">The transport is free from sharp edges or projections. </t>
  </si>
  <si>
    <t xml:space="preserve">The transport allows the livestock to be inspected. </t>
  </si>
  <si>
    <t>Animals are handled using low-stress methods, equipment, and facilities that calm animal movement.</t>
  </si>
  <si>
    <t>The farmer is aware of lameness as a welfare issue.</t>
  </si>
  <si>
    <t>Vermin are controlled through the use of bait stations, traps and other appropriate and effective measures, and only approved pest control substances or chemicals permitted by law are used.</t>
  </si>
  <si>
    <t>If used, neckbands and  tailbands are fitted with care and adjusted as required to avoid unnecessary pain or distress.</t>
  </si>
  <si>
    <t>Automatic systems, for example automated feed systems for sheep, have not replaced human ‘care and observation’ until their safe and reliable use in maintaining animal welfare has been demonstrated.</t>
  </si>
  <si>
    <t>At pasture, there is enough shade and shelter available for all sheep to use at the same time.</t>
  </si>
  <si>
    <t>For sheep kept outside all year round, there is a dry lying area or alternative site where sheep can be moved in the case of extreme weather.</t>
  </si>
  <si>
    <t>When sheep are on upland, hill  or mountain pastures, they must be inspected as frequently as is necessary to avoid welfare problems, ideally once a day.</t>
  </si>
  <si>
    <t>Loading facilities (if provided) have a ramp of no more than a 26.6% incline.</t>
  </si>
  <si>
    <t>Heating and cooling systems are capable of producing enough heat or cooling to ensure the sheep do not get too hot or too cold. This is particularly important for lambs and young sheep.</t>
  </si>
  <si>
    <t>Active steps are taken if sheep indicate signs of heat stress or extreme cold.</t>
  </si>
  <si>
    <t>Sheep housing has lighting which allows inspection of the sheep or lambs, and allows for normal behaviours and rest.</t>
  </si>
  <si>
    <t>Fixed or portable artificial lighting is available, at any time, to allow  sufficient light to inspect animals, for example, during lambing.</t>
  </si>
  <si>
    <t>Housed sheep have a normal period of daylight hours, and with access to an area lit to a level of at least 100 lux measured at animal eye level.</t>
  </si>
  <si>
    <t>Recommended space allowances are adopted (see Resource 10 for recommended space allowances).</t>
  </si>
  <si>
    <t>Sheep with difficulty eating because of damaged or missing teeth are supplied with food which they are able to eat, and are monitored to ensure they do not lose condition.</t>
  </si>
  <si>
    <t>Forage intake is optimised as far as possible, through good grassland management.</t>
  </si>
  <si>
    <t>At least one drinking space per 20 animals is provided.</t>
  </si>
  <si>
    <t xml:space="preserve">The farmer is aware that separation of sick animals from health animals has welfare advantages. </t>
  </si>
  <si>
    <t xml:space="preserve">An antimicrobial stewardship plan is in place, and, is complied with (see OIE 2016, in Resource 12). </t>
  </si>
  <si>
    <t xml:space="preserve">The plan is reviewed on annually, and is linked to existing regional or national antimicrobial stewardship schemes. </t>
  </si>
  <si>
    <t>Housing conditions allow the sheep to be able to keep clean.</t>
  </si>
  <si>
    <t xml:space="preserve">Water, urine, dung or slurry does not accumulate to a degree which makes the sheep wet or dirty. </t>
  </si>
  <si>
    <t>All sheep and lambs sent to slaughter meet the abattoir cleanliness requirements.</t>
  </si>
  <si>
    <t xml:space="preserve">The farmer is aware that, if mutilations are carried out, there are methods available to reduce pain and distress. </t>
  </si>
  <si>
    <t xml:space="preserve">The farmer is aware of poor condition or overgrown fleece as a welfare issue. </t>
  </si>
  <si>
    <t>To minimise the risk of spreading diseases between flocks, shearers clean and disinfect their shearing equipment, and change or clean and disinfect their footwear and protective clothing.</t>
  </si>
  <si>
    <t xml:space="preserve">Percentage of sheep not effectively rendered immediately insensible is recorded and actions taken to reduce to a minimum.  </t>
  </si>
  <si>
    <t>Internationally-recognised best practice methods for slaughter are adopted (see RSPCA in Resource 12).</t>
  </si>
  <si>
    <t xml:space="preserve">The farmer is aware of the disease and welfare advantages of lambing sheep in a separate, hygienic and clean bedded area. </t>
  </si>
  <si>
    <t>Sheep that are giving birth are kept separate from other livestock (other than other lambing sheep).</t>
  </si>
  <si>
    <t xml:space="preserve">Space allowances (Resource 10) for lambing pens and lambing areas are adopted. </t>
  </si>
  <si>
    <t>Sheep in the lambing pen can see and hear other sheep.</t>
  </si>
  <si>
    <t xml:space="preserve">Close restraint of ewes (involving ‘yoking’) for the purpose of lamb fostering is not carried out. </t>
  </si>
  <si>
    <t xml:space="preserve">If the incidence of lameness is higher than established targets, measures are taken to improve conditions on-farm.  </t>
  </si>
  <si>
    <t>The farmer is aware of foot condition and overgrown feet as a welfare issue.</t>
  </si>
  <si>
    <t xml:space="preserve">If the incidence of overgrown feet is higher than established targets, measures are taken to pare and improve feet. </t>
  </si>
  <si>
    <t xml:space="preserve">The farmer is aware of the impact of poor body condition on sheep welfare. </t>
  </si>
  <si>
    <t xml:space="preserve">If the incidence of hair loss and swellings is higher than established targets, measures are taken to improve conditions on-farm. </t>
  </si>
  <si>
    <t>If the incidence of  faecal soiling is higher than established targets, measures are taken to improve conditions on-farm, including nutrition.</t>
  </si>
  <si>
    <t xml:space="preserve">If the incidence of dirtiness is higher than established targets, measures are taken to improve conditions on-farm. </t>
  </si>
  <si>
    <t>A sheep mastitis treatment and control plan is adopted.</t>
  </si>
  <si>
    <t>If the incidence of short tails is higher than established targets, measures are taken to improve conditions on-farm, through training and understanding of the need for appropriate tail length.</t>
  </si>
  <si>
    <t>Treatment action is taken when there are cases of respiratory disease</t>
  </si>
  <si>
    <t xml:space="preserve">If the incidence of respiratory disease, particularly in lambs, is higher than established targets, measures are taken to improve conditions on-farm. </t>
  </si>
  <si>
    <t>Good ventilation is provided with free circulation of air above sheep height, and avoidance of draughts at sheep level.</t>
  </si>
  <si>
    <t>Sheep are kept in appropriate groups according to age, size and stage of the production cycle.</t>
  </si>
  <si>
    <t xml:space="preserve">Sheep are not roughly moved onto transport which does not have ramps.  </t>
  </si>
  <si>
    <t>Sheep are not forced to jump on to, or off, of transport without ramps.</t>
  </si>
  <si>
    <t xml:space="preserve">The transport is adequately ventilated for the temperature and loading conditions. </t>
  </si>
  <si>
    <t>Sheep and lambs transported must be fit for the intended journey.</t>
  </si>
  <si>
    <t>Sheep and lambs are able to bear weight on all 4 legs and walk onto the vehicle unaided.</t>
  </si>
  <si>
    <t>Animals are handled and transported by trained and competent people.</t>
  </si>
  <si>
    <t xml:space="preserve">Stress due to herding, gathering, handling and the use of dogs before transport is minimised. </t>
  </si>
  <si>
    <t>Heavily-pregnant ewes (those in the last 2 months of gestation) are handled with extra care and attention.</t>
  </si>
  <si>
    <t>Loading facilities (if used) provide a ramp of no more than a 20% incline.</t>
  </si>
  <si>
    <t>Sheep are penned in the lorry in groups of a similar age and size.</t>
  </si>
  <si>
    <t>Annual review of body condition scores is part of the health plan.</t>
  </si>
  <si>
    <t xml:space="preserve">Fully slatted systems without bedding are not recommended, and systems adopting this will not achieve the High Welfare tier. </t>
  </si>
  <si>
    <t>The company sets high targets for lameness incidence, measures performance and reports on outcomes.</t>
  </si>
  <si>
    <t>The company sets high targets for foot condition, measures performance and reports on outcomes.</t>
  </si>
  <si>
    <t>The company sets high targets for low levels of hair loss and swellings, and measures performance and reports on outcomes.</t>
  </si>
  <si>
    <t>The company sets high targets for low levels of faecal soiling, and measures performance and reports on outcomes.</t>
  </si>
  <si>
    <t>The company sets high targets for sheep cleanliness, measures performance and reports on outcomes.</t>
  </si>
  <si>
    <t>Alternatives to tail docking are adopted (see mutilations).</t>
  </si>
  <si>
    <t>The company sets high targets for respiratory disease performance and reports on outcomes.</t>
  </si>
  <si>
    <t>Sheep are transported in their (farm) social groups (established at least 1 week prior to transport).</t>
  </si>
  <si>
    <t>Sheep have access to water up to the point of transport, and food up to 4 hours before loading onto the lorry.</t>
  </si>
  <si>
    <t/>
  </si>
  <si>
    <t>KPI 1</t>
  </si>
  <si>
    <t>KPI 2</t>
  </si>
  <si>
    <t>KPI 3</t>
  </si>
  <si>
    <t>KPI 4</t>
  </si>
  <si>
    <t>KPI 5</t>
  </si>
  <si>
    <t>KPI 6</t>
  </si>
  <si>
    <t>KPI 7</t>
  </si>
  <si>
    <t>KPI 8</t>
  </si>
  <si>
    <t>KPI 9</t>
  </si>
  <si>
    <t>KPI 10</t>
  </si>
  <si>
    <t>KPI 11</t>
  </si>
  <si>
    <t>KPI 12</t>
  </si>
  <si>
    <t>KPI 13</t>
  </si>
  <si>
    <t>KPI 14</t>
  </si>
  <si>
    <t>KPI 15</t>
  </si>
  <si>
    <t>KPI 16</t>
  </si>
  <si>
    <t>KPI 17</t>
  </si>
  <si>
    <t>KPI 18</t>
  </si>
  <si>
    <t>KPI 19</t>
  </si>
  <si>
    <t>KPI 20</t>
  </si>
  <si>
    <t>KPI 21</t>
  </si>
  <si>
    <t>KPI 22</t>
  </si>
  <si>
    <t>KPI 23</t>
  </si>
  <si>
    <t>KPI 24</t>
  </si>
  <si>
    <t>KPI 25</t>
  </si>
  <si>
    <t>KPI 26</t>
  </si>
  <si>
    <t>KWI 1</t>
  </si>
  <si>
    <t>KWI 2</t>
  </si>
  <si>
    <t>KWI 3</t>
  </si>
  <si>
    <t>KWI 4</t>
  </si>
  <si>
    <t>KWI 5</t>
  </si>
  <si>
    <t>KWI 6</t>
  </si>
  <si>
    <t>KWI 7</t>
  </si>
  <si>
    <t>KWI 8</t>
  </si>
  <si>
    <t>KWI 9</t>
  </si>
  <si>
    <t>KWI 10</t>
  </si>
  <si>
    <t>KWI 11</t>
  </si>
  <si>
    <t>KWI 12</t>
  </si>
  <si>
    <t>KWI 13</t>
  </si>
  <si>
    <t>Overall achievement</t>
  </si>
  <si>
    <t>KPI</t>
  </si>
  <si>
    <t>Achievement</t>
  </si>
  <si>
    <t>Overall KPI achievement</t>
  </si>
  <si>
    <t>KWI</t>
  </si>
  <si>
    <t>Overall KWI achievement</t>
  </si>
  <si>
    <t>Basic level not achieved</t>
  </si>
  <si>
    <t>Value</t>
  </si>
  <si>
    <t>Sector Weight</t>
  </si>
  <si>
    <t>%360º</t>
  </si>
  <si>
    <t>Start angle</t>
  </si>
  <si>
    <t>Finish angle</t>
  </si>
  <si>
    <t>KPI Name</t>
  </si>
  <si>
    <t>KWI name</t>
  </si>
  <si>
    <t>KPI 1: People, training - Links to P1, P2, P11</t>
  </si>
  <si>
    <t>KPI 2: Biosecurity  - Links to P5, P8, P11</t>
  </si>
  <si>
    <t>KPI 3: Animal identification - Links to P10</t>
  </si>
  <si>
    <t>KPI 4: Cleaning and disinfection - Links to P5, P8, P11</t>
  </si>
  <si>
    <t>KPI 5: Farm environment: physical - Links to P2, P4, P5, P6, P9</t>
  </si>
  <si>
    <t>KPI 6: Farm: pasture, all-year access - Links to P3, P4, P6</t>
  </si>
  <si>
    <t>KPI 7: Animal checks - Links to P10, P11</t>
  </si>
  <si>
    <t>KPI 8: Handling - Links to P2, P4, P5, P11</t>
  </si>
  <si>
    <t>KPI 9: Farm environment:  temperature  - Links to P4, P9</t>
  </si>
  <si>
    <t>KPI 10: Farm environment:  ventilation, air quality, dust - Links to P4, P9</t>
  </si>
  <si>
    <t>KPI 11: Farm environment - light - Links to P6</t>
  </si>
  <si>
    <t>KPI 12: Farm environment: stocking  - Links to P1, P4, P6</t>
  </si>
  <si>
    <t>KPI 13: Tethering - Links to P1, P4, P6</t>
  </si>
  <si>
    <t>KPI 14: Farm environment: emergency - Links to P7, P10, P11</t>
  </si>
  <si>
    <t>KPI 15: Feed - Links to P3</t>
  </si>
  <si>
    <t>KPI 16: Water - Links to P3</t>
  </si>
  <si>
    <t>KPI 17: Health, and health planning - Links to P5, P8</t>
  </si>
  <si>
    <t>KPI 18: Isolation - Links to P5, P8</t>
  </si>
  <si>
    <t>KPI 19: Medicines - Links to P2, P8, P11</t>
  </si>
  <si>
    <t>KPI 20: Litter, bedding - Links to P4</t>
  </si>
  <si>
    <t>KPI 21: Mutilations  - Links to P5, P7</t>
  </si>
  <si>
    <t>KPI 22: Shearing - Links to P5, P7</t>
  </si>
  <si>
    <t>KPI 23: Euthanasia - Links to P5, P7</t>
  </si>
  <si>
    <t>KPI 24: Transport - Links to P2, P11, P12</t>
  </si>
  <si>
    <t>KPI 25: Slaughter - Links to P7, P11, P12</t>
  </si>
  <si>
    <t>KPI 26: Lambing  - Links to P1, P2, P4, P5, P10</t>
  </si>
  <si>
    <t>KWI 1: Animal records  - Links to P10</t>
  </si>
  <si>
    <t xml:space="preserve">KWI 2: Lameness  - Links to P1, P4, P5, P11 </t>
  </si>
  <si>
    <t xml:space="preserve">KWI 3: Feet  - Links to P1, P4, P5, P11 </t>
  </si>
  <si>
    <t xml:space="preserve">KWI 4: Body condition - Links to P1, P4, P5, P11 </t>
  </si>
  <si>
    <t xml:space="preserve">KWI 5: Hair loss, swellings - Links to P1, P4, P5, P11 </t>
  </si>
  <si>
    <t xml:space="preserve">KWI 6: Faecal soiling - Links to P1, P4, P5, P11 </t>
  </si>
  <si>
    <t>KWI 7: Sheep cleanliness - Links to P1, P4, P5, P7, P11</t>
  </si>
  <si>
    <t xml:space="preserve">KWI 8: Mastitis - Links to P1, P4, P5, P8, P10, P11 </t>
  </si>
  <si>
    <t>KWI 9: Tail length - Links to P1, P4, P5, P11</t>
  </si>
  <si>
    <t xml:space="preserve">KWI 10: Respiratory disease, pneumoniaLinks to P1, P4, P5, P11 </t>
  </si>
  <si>
    <t>KWI 11: Social  - Links to P1, P2, P6</t>
  </si>
  <si>
    <t>KWI 12: Transport:  vehicles  - Links to P10, P12</t>
  </si>
  <si>
    <t>KWI 13: Transport:  fitness to travel - Links to P2, P4, P5, P7, P11</t>
  </si>
  <si>
    <t>KPI 0</t>
  </si>
  <si>
    <t>KWI 0</t>
  </si>
  <si>
    <t>Introduction</t>
  </si>
  <si>
    <t>02</t>
  </si>
  <si>
    <t>How to use the Toolkit</t>
  </si>
  <si>
    <t>To use the Toolkit, farms must have already met local legislative requirements. In order for any farm to be assessed under this framework, meeting legislative requirements is considered a precondition and a preliminary step without which it cannot work toward scoring against any of the Toolkit levels.
Section 5 presents a set of Management KPIs and Animal Welfare KWIs. Each KPI or KWI has four possible levels (Basic, Medium-Low, Medium-High, High) which may be achieved on a farm (See Figure 3). The Basic level should be assessed first, and if all the requirements are met, assessment can move on to Medium-Low, and so on. A farm that scores High has therefore met all criteria in all levels for that KPI or KWI. As the specific country and</t>
  </si>
  <si>
    <t>operating context varies, and as different input providers may set certain requirements that differ from this Toolkit, companies and investors may decide it makes sense to work toward different levels for different KPIs and KWIs. For example, a company may work toward Medium-High generally, but acknowledge it cannot surpass Medium-Low on a specific KPI due to contextual considerations. This can be determined and agreed on a case-by-case basis.
It is recognised that zero incidence of some core KWIs, for example mortality, is not a biological possibility in farming systems. Therefore, the High level requires achievement of practical realistic minimal levels of negative health and welfare conditions.</t>
  </si>
  <si>
    <t>The domestic sheep (Ovis aries) is a small ruminant species raised for wool, meat, milk and hides. The FAO estimates there are 1 billion sheep in the world. The species has many breeds, adapted to serve different local purposes and suiting diverse global environments, from the cold, wet mountainous areas of northern Europe and New Zealand, to the arid areas of Africa, Asia and Australasia. There is often a large difference in size between males and females. Sheep can live for up to 12 years, but most are slaughtered at a younger age – usually at between eight months and two years of age. Sheep are primarily grazing animals, cropping pasture close to the ground. Sheep species spend a large proportion of their time eating high fibre forage and then resting, often lying down to chew the cud.</t>
  </si>
  <si>
    <t xml:space="preserve">In the wild, sheep tend to form small social groups, with males entering the group only during the breeding season. In many parts of the world, sheep are sheared in early summer to protect against heat stress and fly strike. Lambs are usually separated from their mothers (ewes) sometime after 12 weeks, when natural weaning is well under way, and lambs then grow based on forage diet (See Figure 5.7.1 for sheep farming cycle). Key welfare issues for sheep include: rough handling during sorting; shearing and transport; use of dogs for handling; lameness; internal and external parasites including fly strike skin damage; hunger and body condition when forage is sparse (in drought); predators; long distance transport; and non-stun slaughter. 
</t>
  </si>
  <si>
    <t>Figure 5.7.1: Sheep farming cycle</t>
  </si>
  <si>
    <t>Number of medical treatments is recorded (see Medicine KPI Sheep 19, and Resource 5).</t>
  </si>
  <si>
    <t>Sheep Toolkit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</si>
</sst>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Georgia"/>
      <family val="2"/>
      <scheme val="minor"/>
    </font>
    <font>
      <b/>
      <sz val="10"/>
      <color theme="1"/>
      <name val="Georgia"/>
      <family val="1"/>
    </font>
    <font>
      <sz val="12"/>
      <color theme="1"/>
      <name val="Georgia"/>
      <family val="1"/>
    </font>
    <font>
      <sz val="14"/>
      <color theme="1"/>
      <name val="Georgia"/>
      <family val="1"/>
    </font>
    <font>
      <b/>
      <sz val="14"/>
      <color theme="1"/>
      <name val="Georgia"/>
      <family val="1"/>
    </font>
    <font>
      <sz val="10"/>
      <color rgb="FF000000"/>
      <name val="Georgia"/>
      <family val="1"/>
    </font>
    <font>
      <b/>
      <sz val="10"/>
      <color theme="0"/>
      <name val="Georgia"/>
      <family val="1"/>
    </font>
    <font>
      <b/>
      <sz val="14"/>
      <color theme="0"/>
      <name val="Georgia"/>
      <family val="1"/>
    </font>
    <font>
      <sz val="14"/>
      <color rgb="FF000000"/>
      <name val="Georgia"/>
      <family val="1"/>
    </font>
    <font>
      <sz val="12"/>
      <color theme="1"/>
      <name val="Georgia"/>
      <family val="2"/>
      <scheme val="minor"/>
    </font>
    <font>
      <b/>
      <sz val="18"/>
      <color theme="0"/>
      <name val="Georgia"/>
      <family val="1"/>
    </font>
    <font>
      <sz val="10"/>
      <color theme="1"/>
      <name val="Georgia"/>
      <family val="1"/>
    </font>
    <font>
      <sz val="10"/>
      <name val="Georgia"/>
      <family val="1"/>
    </font>
    <font>
      <b/>
      <sz val="16"/>
      <color theme="1"/>
      <name val="Georgia"/>
      <family val="1"/>
    </font>
    <font>
      <b/>
      <sz val="18"/>
      <color theme="1"/>
      <name val="Georgia"/>
      <family val="1"/>
    </font>
    <font>
      <sz val="10"/>
      <color theme="0"/>
      <name val="Georgia"/>
      <family val="1"/>
    </font>
    <font>
      <b/>
      <sz val="16"/>
      <color theme="0"/>
      <name val="Georgia"/>
      <family val="1"/>
    </font>
    <font>
      <sz val="8"/>
      <name val="Georgia"/>
      <family val="2"/>
      <scheme val="minor"/>
    </font>
    <font>
      <b/>
      <sz val="36"/>
      <color theme="1"/>
      <name val="Georgia"/>
      <family val="1"/>
    </font>
    <font>
      <b/>
      <sz val="16"/>
      <color theme="7" tint="-0.249977111117893"/>
      <name val="Georgia"/>
      <family val="1"/>
    </font>
    <font>
      <b/>
      <sz val="12"/>
      <color theme="7" tint="-0.249977111117893"/>
      <name val="Georgia"/>
      <family val="1"/>
    </font>
    <font>
      <sz val="11"/>
      <color theme="1"/>
      <name val="Georgia"/>
      <family val="1"/>
    </font>
    <font>
      <i/>
      <sz val="10"/>
      <color theme="1"/>
      <name val="Georgia"/>
      <family val="1"/>
    </font>
    <font>
      <sz val="22"/>
      <color theme="1"/>
      <name val="Georgia"/>
      <family val="2"/>
      <scheme val="minor"/>
    </font>
  </fonts>
  <fills count="15">
    <fill>
      <patternFill patternType="none"/>
    </fill>
    <fill>
      <patternFill patternType="gray125"/>
    </fill>
    <fill>
      <patternFill patternType="solid">
        <fgColor theme="0"/>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2" tint="0.39994506668294322"/>
        <bgColor indexed="64"/>
      </patternFill>
    </fill>
    <fill>
      <patternFill patternType="solid">
        <fgColor theme="0" tint="-0.14996795556505021"/>
        <bgColor indexed="64"/>
      </patternFill>
    </fill>
    <fill>
      <patternFill patternType="solid">
        <fgColor rgb="FFF2F2F2"/>
        <bgColor indexed="64"/>
      </patternFill>
    </fill>
    <fill>
      <patternFill patternType="solid">
        <fgColor rgb="FFFBFEFF"/>
        <bgColor indexed="64"/>
      </patternFill>
    </fill>
    <fill>
      <patternFill patternType="solid">
        <fgColor rgb="FFDEE6E8"/>
        <bgColor indexed="64"/>
      </patternFill>
    </fill>
    <fill>
      <patternFill patternType="solid">
        <fgColor theme="2" tint="0.39997558519241921"/>
        <bgColor indexed="64"/>
      </patternFill>
    </fill>
    <fill>
      <patternFill patternType="solid">
        <fgColor rgb="FFFAFDFE"/>
        <bgColor indexed="64"/>
      </patternFill>
    </fill>
    <fill>
      <patternFill patternType="solid">
        <fgColor theme="2" tint="0.79998168889431442"/>
        <bgColor indexed="64"/>
      </patternFill>
    </fill>
  </fills>
  <borders count="24">
    <border>
      <left/>
      <right/>
      <top/>
      <bottom/>
      <diagonal/>
    </border>
    <border>
      <left/>
      <right/>
      <top style="medium">
        <color theme="0"/>
      </top>
      <bottom style="medium">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bottom style="medium">
        <color theme="0"/>
      </bottom>
      <diagonal/>
    </border>
    <border>
      <left style="thin">
        <color theme="0"/>
      </left>
      <right/>
      <top/>
      <bottom style="thin">
        <color theme="0"/>
      </bottom>
      <diagonal/>
    </border>
    <border>
      <left/>
      <right/>
      <top style="thin">
        <color theme="0"/>
      </top>
      <bottom style="thin">
        <color theme="0"/>
      </bottom>
      <diagonal/>
    </border>
    <border>
      <left style="medium">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medium">
        <color theme="0"/>
      </left>
      <right/>
      <top style="thin">
        <color theme="0"/>
      </top>
      <bottom/>
      <diagonal/>
    </border>
    <border>
      <left style="medium">
        <color theme="0"/>
      </left>
      <right/>
      <top style="thin">
        <color theme="0"/>
      </top>
      <bottom style="thin">
        <color theme="0"/>
      </bottom>
      <diagonal/>
    </border>
    <border>
      <left/>
      <right/>
      <top/>
      <bottom style="medium">
        <color theme="0"/>
      </bottom>
      <diagonal/>
    </border>
    <border>
      <left/>
      <right style="thin">
        <color theme="1"/>
      </right>
      <top/>
      <bottom/>
      <diagonal/>
    </border>
    <border>
      <left/>
      <right style="thin">
        <color theme="1"/>
      </right>
      <top/>
      <bottom style="thin">
        <color theme="0"/>
      </bottom>
      <diagonal/>
    </border>
    <border>
      <left style="thin">
        <color theme="0"/>
      </left>
      <right style="thin">
        <color theme="1"/>
      </right>
      <top style="thin">
        <color theme="0"/>
      </top>
      <bottom style="thin">
        <color theme="0"/>
      </bottom>
      <diagonal/>
    </border>
    <border>
      <left/>
      <right/>
      <top style="medium">
        <color theme="7" tint="-0.24994659260841701"/>
      </top>
      <bottom/>
      <diagonal/>
    </border>
  </borders>
  <cellStyleXfs count="2">
    <xf numFmtId="0" fontId="0" fillId="0" borderId="0"/>
    <xf numFmtId="9" fontId="9" fillId="0" borderId="0" applyFont="0" applyFill="0" applyBorder="0" applyAlignment="0" applyProtection="0"/>
  </cellStyleXfs>
  <cellXfs count="159">
    <xf numFmtId="0" fontId="0" fillId="0" borderId="0" xfId="0"/>
    <xf numFmtId="0" fontId="0" fillId="2" borderId="0" xfId="0" applyFill="1"/>
    <xf numFmtId="0" fontId="1" fillId="2" borderId="1" xfId="0" applyFont="1" applyFill="1" applyBorder="1" applyAlignment="1">
      <alignment vertical="center"/>
    </xf>
    <xf numFmtId="0" fontId="0" fillId="0" borderId="2" xfId="0" applyBorder="1" applyAlignment="1"/>
    <xf numFmtId="0" fontId="5" fillId="4" borderId="2" xfId="0" applyFont="1" applyFill="1" applyBorder="1" applyAlignment="1">
      <alignment horizontal="left" vertical="center" wrapText="1"/>
    </xf>
    <xf numFmtId="0" fontId="5" fillId="8" borderId="2" xfId="0" applyFont="1" applyFill="1" applyBorder="1" applyAlignment="1">
      <alignment horizontal="left" vertical="center" wrapText="1"/>
    </xf>
    <xf numFmtId="0" fontId="5" fillId="5" borderId="2" xfId="0" applyFont="1" applyFill="1" applyBorder="1" applyAlignment="1">
      <alignment horizontal="left" vertical="center" wrapText="1"/>
    </xf>
    <xf numFmtId="0" fontId="5" fillId="6" borderId="2" xfId="0" applyFont="1" applyFill="1" applyBorder="1" applyAlignment="1">
      <alignment horizontal="left" vertical="center" wrapText="1"/>
    </xf>
    <xf numFmtId="0" fontId="0" fillId="2" borderId="2" xfId="0" applyFill="1" applyBorder="1" applyAlignment="1"/>
    <xf numFmtId="0" fontId="8" fillId="4" borderId="4" xfId="0" applyFont="1" applyFill="1" applyBorder="1" applyAlignment="1">
      <alignment horizontal="center" vertical="center"/>
    </xf>
    <xf numFmtId="0" fontId="8" fillId="8" borderId="4" xfId="0" applyFont="1" applyFill="1" applyBorder="1" applyAlignment="1">
      <alignment horizontal="center" vertical="center"/>
    </xf>
    <xf numFmtId="0" fontId="8" fillId="5" borderId="4" xfId="0" applyFont="1" applyFill="1" applyBorder="1" applyAlignment="1">
      <alignment horizontal="center" vertical="center"/>
    </xf>
    <xf numFmtId="0" fontId="8" fillId="6" borderId="4" xfId="0" applyFont="1" applyFill="1" applyBorder="1" applyAlignment="1">
      <alignment horizontal="center" vertical="center"/>
    </xf>
    <xf numFmtId="0" fontId="0" fillId="0" borderId="2" xfId="0" applyBorder="1" applyAlignment="1">
      <alignment horizontal="left" indent="1"/>
    </xf>
    <xf numFmtId="0" fontId="0" fillId="0" borderId="3" xfId="0" applyBorder="1" applyAlignment="1">
      <alignment horizontal="left" indent="1"/>
    </xf>
    <xf numFmtId="0" fontId="6" fillId="3" borderId="2" xfId="0" applyFont="1" applyFill="1" applyBorder="1" applyAlignment="1">
      <alignment vertical="center"/>
    </xf>
    <xf numFmtId="0" fontId="6" fillId="3" borderId="2" xfId="0" applyFont="1" applyFill="1" applyBorder="1" applyAlignment="1">
      <alignment vertical="center" wrapText="1"/>
    </xf>
    <xf numFmtId="0" fontId="6" fillId="3" borderId="3" xfId="0" applyFont="1" applyFill="1" applyBorder="1" applyAlignment="1">
      <alignment vertical="center"/>
    </xf>
    <xf numFmtId="0" fontId="6" fillId="3" borderId="4" xfId="0" applyFont="1" applyFill="1" applyBorder="1" applyAlignment="1">
      <alignment vertical="center"/>
    </xf>
    <xf numFmtId="0" fontId="2" fillId="2" borderId="2" xfId="0" applyFont="1" applyFill="1" applyBorder="1" applyAlignment="1">
      <alignment wrapText="1"/>
    </xf>
    <xf numFmtId="0" fontId="3" fillId="2" borderId="4" xfId="0" applyFont="1" applyFill="1" applyBorder="1" applyAlignment="1">
      <alignment horizontal="center"/>
    </xf>
    <xf numFmtId="0" fontId="0" fillId="2" borderId="3" xfId="0" applyFill="1" applyBorder="1" applyAlignment="1"/>
    <xf numFmtId="0" fontId="0" fillId="2" borderId="2" xfId="0" applyFill="1" applyBorder="1"/>
    <xf numFmtId="0" fontId="3" fillId="2" borderId="4" xfId="0" applyFont="1" applyFill="1" applyBorder="1" applyAlignment="1"/>
    <xf numFmtId="0" fontId="0" fillId="2" borderId="2" xfId="0" applyFill="1" applyBorder="1" applyAlignment="1">
      <alignment wrapText="1"/>
    </xf>
    <xf numFmtId="0" fontId="6" fillId="3" borderId="3" xfId="0" applyFont="1" applyFill="1" applyBorder="1" applyAlignment="1">
      <alignment vertical="center" wrapText="1"/>
    </xf>
    <xf numFmtId="0" fontId="0" fillId="2" borderId="3" xfId="0" applyFill="1" applyBorder="1" applyAlignment="1">
      <alignment wrapText="1"/>
    </xf>
    <xf numFmtId="0" fontId="5" fillId="5" borderId="2" xfId="0" applyFont="1" applyFill="1" applyBorder="1" applyAlignment="1">
      <alignment horizontal="left" vertical="center"/>
    </xf>
    <xf numFmtId="0" fontId="5" fillId="8" borderId="2" xfId="0" applyFont="1" applyFill="1" applyBorder="1" applyAlignment="1">
      <alignment horizontal="left" vertical="center"/>
    </xf>
    <xf numFmtId="0" fontId="5" fillId="6" borderId="2" xfId="0" applyFont="1" applyFill="1" applyBorder="1" applyAlignment="1">
      <alignment horizontal="left" vertical="center"/>
    </xf>
    <xf numFmtId="0" fontId="5" fillId="4" borderId="2" xfId="0" applyFont="1" applyFill="1" applyBorder="1" applyAlignment="1">
      <alignment horizontal="left" vertical="center"/>
    </xf>
    <xf numFmtId="0" fontId="8" fillId="8" borderId="4" xfId="0" applyFont="1" applyFill="1" applyBorder="1" applyAlignment="1">
      <alignment horizontal="left" vertical="center"/>
    </xf>
    <xf numFmtId="0" fontId="8" fillId="4" borderId="4" xfId="0" applyFont="1" applyFill="1" applyBorder="1" applyAlignment="1">
      <alignment horizontal="left" vertical="center"/>
    </xf>
    <xf numFmtId="0" fontId="5" fillId="4" borderId="3" xfId="0" applyFont="1" applyFill="1" applyBorder="1" applyAlignment="1">
      <alignment horizontal="left" vertical="center" wrapText="1"/>
    </xf>
    <xf numFmtId="0" fontId="8" fillId="5" borderId="4" xfId="0" applyFont="1" applyFill="1" applyBorder="1" applyAlignment="1">
      <alignment horizontal="left" vertical="center"/>
    </xf>
    <xf numFmtId="0" fontId="5" fillId="5" borderId="3" xfId="0" applyFont="1" applyFill="1" applyBorder="1" applyAlignment="1">
      <alignment horizontal="left" vertical="center" wrapText="1"/>
    </xf>
    <xf numFmtId="0" fontId="5" fillId="6" borderId="3" xfId="0" applyFont="1" applyFill="1" applyBorder="1" applyAlignment="1">
      <alignment horizontal="left" vertical="center" wrapText="1"/>
    </xf>
    <xf numFmtId="0" fontId="5" fillId="8" borderId="3" xfId="0" applyFont="1" applyFill="1" applyBorder="1" applyAlignment="1">
      <alignment horizontal="left" vertical="center" wrapText="1"/>
    </xf>
    <xf numFmtId="0" fontId="8" fillId="6" borderId="4" xfId="0" applyFont="1" applyFill="1" applyBorder="1" applyAlignment="1">
      <alignment horizontal="left" vertical="center"/>
    </xf>
    <xf numFmtId="0" fontId="7" fillId="7" borderId="2" xfId="0" applyFont="1" applyFill="1" applyBorder="1" applyAlignment="1">
      <alignment vertical="center"/>
    </xf>
    <xf numFmtId="0" fontId="2" fillId="0" borderId="2" xfId="0" applyFont="1" applyBorder="1" applyAlignment="1"/>
    <xf numFmtId="0" fontId="0" fillId="0" borderId="0" xfId="0" applyAlignment="1"/>
    <xf numFmtId="0" fontId="0" fillId="2" borderId="0" xfId="0" applyFont="1" applyFill="1"/>
    <xf numFmtId="0" fontId="11" fillId="2" borderId="5" xfId="0" applyFont="1" applyFill="1" applyBorder="1" applyAlignment="1">
      <alignment wrapText="1"/>
    </xf>
    <xf numFmtId="0" fontId="11" fillId="2" borderId="6" xfId="0" applyFont="1" applyFill="1" applyBorder="1"/>
    <xf numFmtId="0" fontId="11" fillId="2" borderId="3" xfId="0" applyFont="1" applyFill="1" applyBorder="1" applyAlignment="1">
      <alignment horizontal="right" wrapText="1"/>
    </xf>
    <xf numFmtId="0" fontId="3" fillId="2" borderId="4" xfId="0" applyFont="1" applyFill="1" applyBorder="1" applyAlignment="1">
      <alignment horizontal="center" vertical="center" wrapText="1"/>
    </xf>
    <xf numFmtId="0" fontId="11" fillId="2" borderId="3" xfId="0" applyFont="1" applyFill="1" applyBorder="1" applyAlignment="1">
      <alignment horizontal="left" vertical="center" wrapText="1"/>
    </xf>
    <xf numFmtId="0" fontId="11" fillId="2" borderId="4" xfId="0" applyFont="1" applyFill="1" applyBorder="1" applyAlignment="1">
      <alignment wrapText="1"/>
    </xf>
    <xf numFmtId="0" fontId="3" fillId="2" borderId="7" xfId="0" applyFont="1" applyFill="1" applyBorder="1" applyAlignment="1">
      <alignment horizontal="center" wrapText="1"/>
    </xf>
    <xf numFmtId="0" fontId="11" fillId="2" borderId="7" xfId="0" applyFont="1" applyFill="1" applyBorder="1" applyAlignment="1">
      <alignment wrapText="1"/>
    </xf>
    <xf numFmtId="9" fontId="12" fillId="2" borderId="7" xfId="1" applyFont="1" applyFill="1" applyBorder="1" applyAlignment="1" applyProtection="1">
      <alignment wrapText="1"/>
    </xf>
    <xf numFmtId="0" fontId="11" fillId="2" borderId="3" xfId="0" applyFont="1" applyFill="1" applyBorder="1" applyAlignment="1">
      <alignment wrapText="1"/>
    </xf>
    <xf numFmtId="0" fontId="11" fillId="2" borderId="1" xfId="0" applyFont="1" applyFill="1" applyBorder="1" applyAlignment="1">
      <alignment wrapText="1"/>
    </xf>
    <xf numFmtId="0" fontId="13" fillId="10" borderId="3" xfId="0" applyFont="1" applyFill="1" applyBorder="1" applyAlignment="1">
      <alignment horizontal="right" vertical="center"/>
    </xf>
    <xf numFmtId="0" fontId="14" fillId="10" borderId="3" xfId="0" applyFont="1" applyFill="1" applyBorder="1" applyAlignment="1">
      <alignment horizontal="right" vertical="center"/>
    </xf>
    <xf numFmtId="0" fontId="3" fillId="12" borderId="4" xfId="0" applyFont="1" applyFill="1" applyBorder="1" applyAlignment="1">
      <alignment wrapText="1"/>
    </xf>
    <xf numFmtId="0" fontId="3" fillId="12" borderId="7" xfId="0" applyFont="1" applyFill="1" applyBorder="1" applyAlignment="1">
      <alignment wrapText="1"/>
    </xf>
    <xf numFmtId="0" fontId="3" fillId="12" borderId="3" xfId="0" applyFont="1" applyFill="1" applyBorder="1" applyAlignment="1">
      <alignment wrapText="1"/>
    </xf>
    <xf numFmtId="0" fontId="2" fillId="13" borderId="4" xfId="0" applyFont="1" applyFill="1" applyBorder="1" applyAlignment="1">
      <alignment vertical="center"/>
    </xf>
    <xf numFmtId="0" fontId="2" fillId="13" borderId="3" xfId="0" applyFont="1" applyFill="1" applyBorder="1" applyAlignment="1">
      <alignment horizontal="right" vertical="center"/>
    </xf>
    <xf numFmtId="0" fontId="3" fillId="13" borderId="4" xfId="0" applyFont="1" applyFill="1" applyBorder="1" applyAlignment="1">
      <alignment horizontal="center" vertical="center" wrapText="1"/>
    </xf>
    <xf numFmtId="0" fontId="15" fillId="11" borderId="8" xfId="0" applyFont="1" applyFill="1" applyBorder="1" applyAlignment="1">
      <alignment vertical="center" wrapText="1"/>
    </xf>
    <xf numFmtId="0" fontId="2" fillId="2" borderId="4" xfId="0" applyFont="1" applyFill="1" applyBorder="1" applyAlignment="1">
      <alignment horizontal="right" vertical="center"/>
    </xf>
    <xf numFmtId="0" fontId="2" fillId="2" borderId="3" xfId="0" applyFont="1" applyFill="1" applyBorder="1" applyAlignment="1">
      <alignment horizontal="right" vertical="center"/>
    </xf>
    <xf numFmtId="0" fontId="15" fillId="2" borderId="11" xfId="0" applyFont="1" applyFill="1" applyBorder="1" applyAlignment="1">
      <alignment vertical="center" wrapText="1"/>
    </xf>
    <xf numFmtId="0" fontId="11" fillId="2" borderId="6" xfId="0" applyFont="1" applyFill="1" applyBorder="1" applyAlignment="1">
      <alignment horizontal="center" wrapText="1"/>
    </xf>
    <xf numFmtId="0" fontId="11" fillId="2" borderId="14" xfId="0" applyFont="1" applyFill="1" applyBorder="1" applyAlignment="1">
      <alignment horizontal="center" wrapText="1"/>
    </xf>
    <xf numFmtId="0" fontId="11" fillId="2" borderId="15" xfId="0" applyFont="1" applyFill="1" applyBorder="1" applyAlignment="1">
      <alignment horizontal="center" wrapText="1"/>
    </xf>
    <xf numFmtId="0" fontId="2" fillId="13" borderId="2" xfId="0" applyFont="1" applyFill="1" applyBorder="1" applyAlignment="1">
      <alignment horizontal="right" vertical="center"/>
    </xf>
    <xf numFmtId="0" fontId="3" fillId="10" borderId="4" xfId="0" applyFont="1" applyFill="1" applyBorder="1" applyAlignment="1">
      <alignment horizontal="center" vertical="center" wrapText="1"/>
    </xf>
    <xf numFmtId="0" fontId="13" fillId="10" borderId="3" xfId="0" applyFont="1" applyFill="1" applyBorder="1" applyAlignment="1">
      <alignment horizontal="left" vertical="center"/>
    </xf>
    <xf numFmtId="0" fontId="11" fillId="2" borderId="3" xfId="0" applyFont="1" applyFill="1" applyBorder="1" applyAlignment="1">
      <alignment horizontal="left" vertical="center"/>
    </xf>
    <xf numFmtId="0" fontId="2" fillId="13" borderId="16" xfId="0" applyFont="1" applyFill="1" applyBorder="1" applyAlignment="1">
      <alignment horizontal="right" vertical="center"/>
    </xf>
    <xf numFmtId="0" fontId="2" fillId="2" borderId="16" xfId="0" applyFont="1" applyFill="1" applyBorder="1" applyAlignment="1">
      <alignment horizontal="right" vertical="center"/>
    </xf>
    <xf numFmtId="0" fontId="2" fillId="2" borderId="2" xfId="0" applyFont="1" applyFill="1" applyBorder="1" applyAlignment="1">
      <alignment horizontal="right" vertical="center"/>
    </xf>
    <xf numFmtId="0" fontId="11" fillId="2" borderId="19" xfId="0" applyFont="1" applyFill="1" applyBorder="1" applyAlignment="1">
      <alignment wrapText="1"/>
    </xf>
    <xf numFmtId="0" fontId="0" fillId="14" borderId="0" xfId="0" applyFill="1"/>
    <xf numFmtId="0" fontId="2" fillId="2" borderId="7" xfId="0" applyFont="1" applyFill="1" applyBorder="1" applyAlignment="1">
      <alignment horizontal="right" vertical="center"/>
    </xf>
    <xf numFmtId="0" fontId="11" fillId="2" borderId="15" xfId="0" applyFont="1" applyFill="1" applyBorder="1" applyAlignment="1">
      <alignment horizontal="right" wrapText="1"/>
    </xf>
    <xf numFmtId="0" fontId="3" fillId="2" borderId="6" xfId="0" applyFont="1" applyFill="1" applyBorder="1" applyAlignment="1">
      <alignment horizontal="center" vertical="center" wrapText="1"/>
    </xf>
    <xf numFmtId="0" fontId="11" fillId="2" borderId="15" xfId="0" applyFont="1" applyFill="1" applyBorder="1" applyAlignment="1">
      <alignment horizontal="left" vertical="center" wrapText="1"/>
    </xf>
    <xf numFmtId="0" fontId="11" fillId="2" borderId="6" xfId="0" applyFont="1" applyFill="1" applyBorder="1" applyAlignment="1">
      <alignment wrapText="1"/>
    </xf>
    <xf numFmtId="0" fontId="3" fillId="2" borderId="14" xfId="0" applyFont="1" applyFill="1" applyBorder="1" applyAlignment="1">
      <alignment horizontal="center" wrapText="1"/>
    </xf>
    <xf numFmtId="0" fontId="11" fillId="2" borderId="14" xfId="0" applyFont="1" applyFill="1" applyBorder="1" applyAlignment="1">
      <alignment wrapText="1"/>
    </xf>
    <xf numFmtId="9" fontId="12" fillId="2" borderId="14" xfId="1" applyFont="1" applyFill="1" applyBorder="1" applyAlignment="1" applyProtection="1">
      <alignment wrapText="1"/>
    </xf>
    <xf numFmtId="0" fontId="11" fillId="2" borderId="15" xfId="0" applyFont="1" applyFill="1" applyBorder="1" applyAlignment="1">
      <alignment wrapText="1"/>
    </xf>
    <xf numFmtId="0" fontId="0" fillId="0" borderId="3" xfId="0" applyBorder="1" applyAlignment="1"/>
    <xf numFmtId="0" fontId="2" fillId="2" borderId="20" xfId="0" applyFont="1" applyFill="1" applyBorder="1" applyAlignment="1">
      <alignment wrapText="1"/>
    </xf>
    <xf numFmtId="0" fontId="0" fillId="2" borderId="0" xfId="0" applyFont="1" applyFill="1" applyBorder="1"/>
    <xf numFmtId="0" fontId="0" fillId="2" borderId="20" xfId="0" applyFont="1" applyFill="1" applyBorder="1"/>
    <xf numFmtId="0" fontId="0" fillId="2" borderId="22" xfId="0" applyFill="1" applyBorder="1" applyAlignment="1"/>
    <xf numFmtId="0" fontId="0" fillId="0" borderId="22" xfId="0" applyBorder="1" applyAlignment="1">
      <alignment horizontal="left" indent="1"/>
    </xf>
    <xf numFmtId="0" fontId="0" fillId="0" borderId="22" xfId="0" applyBorder="1" applyAlignment="1"/>
    <xf numFmtId="0" fontId="0" fillId="2" borderId="0" xfId="0" applyFill="1" applyBorder="1"/>
    <xf numFmtId="0" fontId="0" fillId="2" borderId="20" xfId="0" applyFill="1" applyBorder="1"/>
    <xf numFmtId="0" fontId="7" fillId="7" borderId="4" xfId="0" applyFont="1" applyFill="1" applyBorder="1" applyAlignment="1">
      <alignment horizontal="left" vertical="center" indent="7"/>
    </xf>
    <xf numFmtId="0" fontId="7" fillId="7" borderId="7" xfId="0" applyFont="1" applyFill="1" applyBorder="1" applyAlignment="1">
      <alignment horizontal="left" vertical="center" indent="1"/>
    </xf>
    <xf numFmtId="0" fontId="7" fillId="7" borderId="3" xfId="0" applyFont="1" applyFill="1" applyBorder="1" applyAlignment="1">
      <alignment horizontal="left" vertical="center" indent="1"/>
    </xf>
    <xf numFmtId="49" fontId="18" fillId="2" borderId="0" xfId="0" applyNumberFormat="1" applyFont="1" applyFill="1" applyAlignment="1">
      <alignment vertical="top"/>
    </xf>
    <xf numFmtId="0" fontId="0" fillId="2" borderId="0" xfId="0" applyFill="1" applyAlignment="1">
      <alignment vertical="top"/>
    </xf>
    <xf numFmtId="0" fontId="19" fillId="2" borderId="23" xfId="0" applyFont="1" applyFill="1" applyBorder="1" applyAlignment="1">
      <alignment vertical="center" wrapText="1"/>
    </xf>
    <xf numFmtId="0" fontId="20" fillId="2" borderId="23" xfId="0" applyFont="1" applyFill="1" applyBorder="1" applyAlignment="1">
      <alignment vertical="top" wrapText="1"/>
    </xf>
    <xf numFmtId="0" fontId="0" fillId="2" borderId="23" xfId="0" applyFill="1" applyBorder="1" applyAlignment="1">
      <alignment vertical="top"/>
    </xf>
    <xf numFmtId="0" fontId="21" fillId="2" borderId="0" xfId="0" applyFont="1" applyFill="1" applyAlignment="1">
      <alignment vertical="top" wrapText="1"/>
    </xf>
    <xf numFmtId="0" fontId="22" fillId="2" borderId="0" xfId="0" applyFont="1" applyFill="1" applyAlignment="1">
      <alignment vertical="top"/>
    </xf>
    <xf numFmtId="0" fontId="5" fillId="4" borderId="3" xfId="0" applyFont="1" applyFill="1" applyBorder="1" applyAlignment="1" applyProtection="1">
      <alignment horizontal="left" vertical="center"/>
      <protection locked="0"/>
    </xf>
    <xf numFmtId="0" fontId="5" fillId="4" borderId="2" xfId="0" applyFont="1" applyFill="1" applyBorder="1" applyAlignment="1" applyProtection="1">
      <alignment horizontal="left" vertical="center"/>
      <protection locked="0"/>
    </xf>
    <xf numFmtId="0" fontId="5" fillId="8" borderId="3" xfId="0" applyFont="1" applyFill="1" applyBorder="1" applyAlignment="1" applyProtection="1">
      <alignment horizontal="left" vertical="center"/>
      <protection locked="0"/>
    </xf>
    <xf numFmtId="0" fontId="5" fillId="8" borderId="2" xfId="0" applyFont="1" applyFill="1" applyBorder="1" applyAlignment="1" applyProtection="1">
      <alignment horizontal="left" vertical="center"/>
      <protection locked="0"/>
    </xf>
    <xf numFmtId="0" fontId="5" fillId="5" borderId="3" xfId="0" applyFont="1" applyFill="1" applyBorder="1" applyAlignment="1" applyProtection="1">
      <alignment horizontal="left" vertical="center"/>
      <protection locked="0"/>
    </xf>
    <xf numFmtId="0" fontId="5" fillId="5" borderId="2" xfId="0" applyFont="1" applyFill="1" applyBorder="1" applyAlignment="1" applyProtection="1">
      <alignment horizontal="left" vertical="center"/>
      <protection locked="0"/>
    </xf>
    <xf numFmtId="0" fontId="5" fillId="6" borderId="3" xfId="0" applyFont="1" applyFill="1" applyBorder="1" applyAlignment="1" applyProtection="1">
      <alignment horizontal="left" vertical="center"/>
      <protection locked="0"/>
    </xf>
    <xf numFmtId="0" fontId="5" fillId="6" borderId="2" xfId="0" applyFont="1" applyFill="1" applyBorder="1" applyAlignment="1" applyProtection="1">
      <alignment horizontal="left" vertical="center"/>
      <protection locked="0"/>
    </xf>
    <xf numFmtId="0" fontId="10" fillId="3" borderId="14" xfId="0" applyFont="1" applyFill="1" applyBorder="1" applyAlignment="1">
      <alignment horizontal="center" vertical="center"/>
    </xf>
    <xf numFmtId="0" fontId="10" fillId="3" borderId="21" xfId="0" applyFont="1" applyFill="1" applyBorder="1" applyAlignment="1">
      <alignment horizontal="center" vertical="center"/>
    </xf>
    <xf numFmtId="0" fontId="7" fillId="12" borderId="4" xfId="0" applyFont="1" applyFill="1" applyBorder="1" applyAlignment="1">
      <alignment horizontal="left" vertical="center"/>
    </xf>
    <xf numFmtId="0" fontId="7" fillId="12" borderId="3" xfId="0" applyFont="1" applyFill="1" applyBorder="1" applyAlignment="1">
      <alignment horizontal="left" vertical="center"/>
    </xf>
    <xf numFmtId="0" fontId="7" fillId="12" borderId="4" xfId="0" applyFont="1" applyFill="1" applyBorder="1" applyAlignment="1">
      <alignment horizontal="center" vertical="center" wrapText="1"/>
    </xf>
    <xf numFmtId="0" fontId="7" fillId="12" borderId="3" xfId="0" applyFont="1" applyFill="1" applyBorder="1" applyAlignment="1">
      <alignment horizontal="center" vertical="center" wrapText="1"/>
    </xf>
    <xf numFmtId="0" fontId="16" fillId="11" borderId="17" xfId="0" applyFont="1" applyFill="1" applyBorder="1" applyAlignment="1">
      <alignment horizontal="center" vertical="center" wrapText="1"/>
    </xf>
    <xf numFmtId="0" fontId="16" fillId="11" borderId="10" xfId="0" applyFont="1" applyFill="1" applyBorder="1" applyAlignment="1">
      <alignment horizontal="center" vertical="center" wrapText="1"/>
    </xf>
    <xf numFmtId="0" fontId="16" fillId="11" borderId="18" xfId="0" applyFont="1" applyFill="1" applyBorder="1" applyAlignment="1">
      <alignment horizontal="center" vertical="center" wrapText="1"/>
    </xf>
    <xf numFmtId="0" fontId="16" fillId="11" borderId="3" xfId="0" applyFont="1" applyFill="1" applyBorder="1" applyAlignment="1">
      <alignment horizontal="center" vertical="center" wrapText="1"/>
    </xf>
    <xf numFmtId="0" fontId="10" fillId="11" borderId="18" xfId="0" applyFont="1" applyFill="1" applyBorder="1" applyAlignment="1">
      <alignment horizontal="center" vertical="center" wrapText="1"/>
    </xf>
    <xf numFmtId="0" fontId="10" fillId="11" borderId="7" xfId="0" applyFont="1" applyFill="1" applyBorder="1" applyAlignment="1">
      <alignment horizontal="center" vertical="center" wrapText="1"/>
    </xf>
    <xf numFmtId="0" fontId="7" fillId="12" borderId="7" xfId="0" applyFont="1" applyFill="1" applyBorder="1" applyAlignment="1">
      <alignment horizontal="left" vertical="center"/>
    </xf>
    <xf numFmtId="0" fontId="7" fillId="12" borderId="7" xfId="0" applyFont="1" applyFill="1" applyBorder="1" applyAlignment="1">
      <alignment horizontal="center" vertical="center" wrapText="1"/>
    </xf>
    <xf numFmtId="0" fontId="11" fillId="2" borderId="9" xfId="0" applyFont="1" applyFill="1" applyBorder="1" applyAlignment="1">
      <alignment horizontal="center" wrapText="1"/>
    </xf>
    <xf numFmtId="0" fontId="11" fillId="2" borderId="10" xfId="0" applyFont="1" applyFill="1" applyBorder="1" applyAlignment="1">
      <alignment horizontal="center" wrapText="1"/>
    </xf>
    <xf numFmtId="0" fontId="11" fillId="2" borderId="11" xfId="0" applyFont="1" applyFill="1" applyBorder="1" applyAlignment="1">
      <alignment horizontal="center" wrapText="1"/>
    </xf>
    <xf numFmtId="0" fontId="11" fillId="2" borderId="12" xfId="0" applyFont="1" applyFill="1" applyBorder="1" applyAlignment="1">
      <alignment horizontal="center" wrapText="1"/>
    </xf>
    <xf numFmtId="0" fontId="11" fillId="2" borderId="0" xfId="0" applyFont="1" applyFill="1" applyBorder="1" applyAlignment="1">
      <alignment horizontal="center" wrapText="1"/>
    </xf>
    <xf numFmtId="0" fontId="11" fillId="2" borderId="13" xfId="0" applyFont="1" applyFill="1" applyBorder="1" applyAlignment="1">
      <alignment horizontal="center" wrapText="1"/>
    </xf>
    <xf numFmtId="0" fontId="0" fillId="2" borderId="12" xfId="0" applyFill="1" applyBorder="1" applyAlignment="1">
      <alignment horizontal="center" wrapText="1"/>
    </xf>
    <xf numFmtId="0" fontId="0" fillId="2" borderId="0" xfId="0" applyFill="1" applyAlignment="1">
      <alignment horizontal="center" wrapText="1"/>
    </xf>
    <xf numFmtId="0" fontId="0" fillId="2" borderId="13" xfId="0" applyFill="1" applyBorder="1" applyAlignment="1">
      <alignment horizontal="center" wrapText="1"/>
    </xf>
    <xf numFmtId="0" fontId="0" fillId="2" borderId="6" xfId="0" applyFill="1" applyBorder="1" applyAlignment="1">
      <alignment horizontal="center" wrapText="1"/>
    </xf>
    <xf numFmtId="0" fontId="0" fillId="2" borderId="14" xfId="0" applyFill="1" applyBorder="1" applyAlignment="1">
      <alignment horizontal="center" wrapText="1"/>
    </xf>
    <xf numFmtId="0" fontId="0" fillId="2" borderId="15" xfId="0" applyFill="1" applyBorder="1" applyAlignment="1">
      <alignment horizontal="center" wrapText="1"/>
    </xf>
    <xf numFmtId="0" fontId="4" fillId="9" borderId="2" xfId="0" applyFont="1" applyFill="1" applyBorder="1" applyAlignment="1">
      <alignment horizontal="center" vertical="center" wrapText="1"/>
    </xf>
    <xf numFmtId="0" fontId="4" fillId="0" borderId="2" xfId="0" applyFont="1" applyBorder="1" applyAlignment="1">
      <alignment horizontal="center" vertical="center" wrapText="1"/>
    </xf>
    <xf numFmtId="0" fontId="5" fillId="5" borderId="2" xfId="0" applyFont="1" applyFill="1" applyBorder="1" applyAlignment="1">
      <alignment horizontal="left" vertical="center"/>
    </xf>
    <xf numFmtId="0" fontId="5" fillId="4" borderId="3" xfId="0" applyFont="1" applyFill="1" applyBorder="1" applyAlignment="1">
      <alignment horizontal="left" vertical="center" wrapText="1"/>
    </xf>
    <xf numFmtId="0" fontId="5" fillId="4" borderId="2" xfId="0" applyFont="1" applyFill="1" applyBorder="1" applyAlignment="1">
      <alignment horizontal="left" vertical="center"/>
    </xf>
    <xf numFmtId="0" fontId="5" fillId="8" borderId="2" xfId="0" applyFont="1" applyFill="1" applyBorder="1" applyAlignment="1">
      <alignment horizontal="left" vertical="center"/>
    </xf>
    <xf numFmtId="0" fontId="8" fillId="8" borderId="4" xfId="0" applyFont="1" applyFill="1" applyBorder="1" applyAlignment="1">
      <alignment horizontal="left" vertical="center"/>
    </xf>
    <xf numFmtId="0" fontId="5" fillId="6" borderId="2" xfId="0" applyFont="1" applyFill="1" applyBorder="1" applyAlignment="1">
      <alignment horizontal="left" vertical="center"/>
    </xf>
    <xf numFmtId="0" fontId="5" fillId="5" borderId="3" xfId="0" applyFont="1" applyFill="1" applyBorder="1" applyAlignment="1">
      <alignment horizontal="left" vertical="center" wrapText="1"/>
    </xf>
    <xf numFmtId="0" fontId="5" fillId="8" borderId="3" xfId="0" applyFont="1" applyFill="1" applyBorder="1" applyAlignment="1">
      <alignment horizontal="left" vertical="center" wrapText="1"/>
    </xf>
    <xf numFmtId="0" fontId="5" fillId="8" borderId="2" xfId="0" applyFont="1" applyFill="1" applyBorder="1" applyAlignment="1" applyProtection="1">
      <alignment horizontal="left" vertical="center"/>
      <protection locked="0"/>
    </xf>
    <xf numFmtId="0" fontId="5" fillId="4" borderId="2" xfId="0" applyFont="1" applyFill="1" applyBorder="1" applyAlignment="1" applyProtection="1">
      <alignment horizontal="left" vertical="center"/>
      <protection locked="0"/>
    </xf>
    <xf numFmtId="0" fontId="8" fillId="5" borderId="4" xfId="0" applyFont="1" applyFill="1" applyBorder="1" applyAlignment="1">
      <alignment horizontal="left" vertical="center"/>
    </xf>
    <xf numFmtId="0" fontId="8" fillId="4" borderId="4" xfId="0" applyFont="1" applyFill="1" applyBorder="1" applyAlignment="1">
      <alignment horizontal="left" vertical="center"/>
    </xf>
    <xf numFmtId="0" fontId="8" fillId="6" borderId="4" xfId="0" applyFont="1" applyFill="1" applyBorder="1" applyAlignment="1">
      <alignment horizontal="left" vertical="center"/>
    </xf>
    <xf numFmtId="0" fontId="5" fillId="6" borderId="3" xfId="0" applyFont="1" applyFill="1" applyBorder="1" applyAlignment="1">
      <alignment horizontal="left" vertical="center" wrapText="1"/>
    </xf>
    <xf numFmtId="0" fontId="5" fillId="6" borderId="2" xfId="0" applyFont="1" applyFill="1" applyBorder="1" applyAlignment="1" applyProtection="1">
      <alignment horizontal="left" vertical="center"/>
      <protection locked="0"/>
    </xf>
    <xf numFmtId="0" fontId="5" fillId="5" borderId="2" xfId="0" applyFont="1" applyFill="1" applyBorder="1" applyAlignment="1" applyProtection="1">
      <alignment horizontal="left" vertical="center"/>
      <protection locked="0"/>
    </xf>
    <xf numFmtId="0" fontId="23" fillId="2" borderId="0" xfId="0" applyFont="1" applyFill="1" applyAlignment="1">
      <alignment horizontal="center" vertical="top"/>
    </xf>
  </cellXfs>
  <cellStyles count="2">
    <cellStyle name="Normal" xfId="0" builtinId="0"/>
    <cellStyle name="Percent" xfId="1" builtinId="5"/>
  </cellStyles>
  <dxfs count="24">
    <dxf>
      <font>
        <color theme="0"/>
      </font>
      <fill>
        <patternFill>
          <bgColor theme="2"/>
        </patternFill>
      </fill>
    </dxf>
    <dxf>
      <font>
        <color theme="0"/>
      </font>
      <fill>
        <patternFill>
          <bgColor theme="7"/>
        </patternFill>
      </fill>
    </dxf>
    <dxf>
      <font>
        <color theme="0"/>
      </font>
      <fill>
        <patternFill>
          <bgColor theme="5"/>
        </patternFill>
      </fill>
    </dxf>
    <dxf>
      <font>
        <color theme="0"/>
      </font>
      <fill>
        <patternFill>
          <bgColor rgb="FF93C21E"/>
        </patternFill>
      </fill>
    </dxf>
    <dxf>
      <font>
        <color theme="0"/>
      </font>
      <fill>
        <patternFill>
          <bgColor rgb="FF636463"/>
        </patternFill>
      </fill>
    </dxf>
    <dxf>
      <font>
        <color theme="0"/>
      </font>
      <fill>
        <patternFill>
          <bgColor rgb="FFC28623"/>
        </patternFill>
      </fill>
    </dxf>
    <dxf>
      <font>
        <color theme="0"/>
      </font>
      <fill>
        <patternFill>
          <bgColor rgb="FF125279"/>
        </patternFill>
      </fill>
    </dxf>
    <dxf>
      <fill>
        <patternFill>
          <bgColor rgb="FF2AAB90"/>
        </patternFill>
      </fill>
    </dxf>
    <dxf>
      <font>
        <color theme="0"/>
      </font>
      <fill>
        <patternFill>
          <bgColor rgb="FF636463"/>
        </patternFill>
      </fill>
    </dxf>
    <dxf>
      <font>
        <color theme="0"/>
      </font>
      <fill>
        <patternFill>
          <bgColor rgb="FFC28623"/>
        </patternFill>
      </fill>
    </dxf>
    <dxf>
      <font>
        <color theme="0"/>
      </font>
      <fill>
        <patternFill>
          <bgColor rgb="FF125279"/>
        </patternFill>
      </fill>
    </dxf>
    <dxf>
      <fill>
        <patternFill>
          <bgColor rgb="FF2AAB90"/>
        </patternFill>
      </fill>
    </dxf>
    <dxf>
      <font>
        <color theme="0"/>
      </font>
      <fill>
        <patternFill>
          <bgColor rgb="FF636463"/>
        </patternFill>
      </fill>
    </dxf>
    <dxf>
      <font>
        <color theme="0"/>
      </font>
      <fill>
        <patternFill>
          <bgColor rgb="FFC28623"/>
        </patternFill>
      </fill>
    </dxf>
    <dxf>
      <font>
        <color theme="0"/>
      </font>
      <fill>
        <patternFill>
          <bgColor rgb="FF125279"/>
        </patternFill>
      </fill>
    </dxf>
    <dxf>
      <fill>
        <patternFill>
          <bgColor rgb="FF2AAB90"/>
        </patternFill>
      </fill>
    </dxf>
    <dxf>
      <font>
        <color theme="0"/>
      </font>
      <fill>
        <patternFill>
          <bgColor rgb="FF636463"/>
        </patternFill>
      </fill>
    </dxf>
    <dxf>
      <font>
        <color theme="0"/>
      </font>
      <fill>
        <patternFill>
          <bgColor rgb="FFC28623"/>
        </patternFill>
      </fill>
    </dxf>
    <dxf>
      <font>
        <color theme="0"/>
      </font>
      <fill>
        <patternFill>
          <bgColor rgb="FF125279"/>
        </patternFill>
      </fill>
    </dxf>
    <dxf>
      <fill>
        <patternFill>
          <bgColor rgb="FF2AAB90"/>
        </patternFill>
      </fill>
    </dxf>
    <dxf>
      <font>
        <color theme="0"/>
      </font>
      <fill>
        <patternFill>
          <bgColor rgb="FF636463"/>
        </patternFill>
      </fill>
    </dxf>
    <dxf>
      <font>
        <color theme="0"/>
      </font>
      <fill>
        <patternFill>
          <bgColor rgb="FFC28623"/>
        </patternFill>
      </fill>
    </dxf>
    <dxf>
      <font>
        <color theme="0"/>
      </font>
      <fill>
        <patternFill>
          <bgColor rgb="FF125279"/>
        </patternFill>
      </fill>
    </dxf>
    <dxf>
      <fill>
        <patternFill>
          <bgColor rgb="FF2AAB90"/>
        </patternFill>
      </fill>
    </dxf>
  </dxfs>
  <tableStyles count="0" defaultTableStyle="TableStyleMedium2" defaultPivotStyle="PivotStyleLight16"/>
  <colors>
    <mruColors>
      <color rgb="FF93C21E"/>
      <color rgb="FFACBCB0"/>
      <color rgb="FFF2F2F2"/>
      <color rgb="FF636463"/>
      <color rgb="FFC28723"/>
      <color rgb="FF005179"/>
      <color rgb="FF00AB90"/>
      <color rgb="FF000000"/>
      <color rgb="FFACB5B3"/>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14"/>
          <c:order val="14"/>
          <c:tx>
            <c:strRef>
              <c:f>Graph!$C$30</c:f>
              <c:strCache>
                <c:ptCount val="1"/>
                <c:pt idx="0">
                  <c:v>Sector Weight</c:v>
                </c:pt>
              </c:strCache>
            </c:strRef>
          </c:tx>
          <c:spPr>
            <a:noFill/>
            <a:ln w="9525">
              <a:solidFill>
                <a:schemeClr val="bg2">
                  <a:lumMod val="60000"/>
                  <a:lumOff val="40000"/>
                </a:schemeClr>
              </a:solidFill>
            </a:ln>
          </c:spPr>
          <c:dPt>
            <c:idx val="0"/>
            <c:bubble3D val="0"/>
            <c:spPr>
              <a:noFill/>
              <a:ln w="9525">
                <a:solidFill>
                  <a:schemeClr val="bg2">
                    <a:lumMod val="60000"/>
                    <a:lumOff val="40000"/>
                  </a:schemeClr>
                </a:solidFill>
              </a:ln>
              <a:effectLst/>
            </c:spPr>
            <c:extLst>
              <c:ext xmlns:c16="http://schemas.microsoft.com/office/drawing/2014/chart" uri="{C3380CC4-5D6E-409C-BE32-E72D297353CC}">
                <c16:uniqueId val="{00000001-6975-DF44-A864-6FF0048E7A5C}"/>
              </c:ext>
            </c:extLst>
          </c:dPt>
          <c:dPt>
            <c:idx val="1"/>
            <c:bubble3D val="0"/>
            <c:spPr>
              <a:noFill/>
              <a:ln w="9525">
                <a:solidFill>
                  <a:schemeClr val="bg2">
                    <a:lumMod val="60000"/>
                    <a:lumOff val="40000"/>
                  </a:schemeClr>
                </a:solidFill>
              </a:ln>
              <a:effectLst/>
            </c:spPr>
            <c:extLst>
              <c:ext xmlns:c16="http://schemas.microsoft.com/office/drawing/2014/chart" uri="{C3380CC4-5D6E-409C-BE32-E72D297353CC}">
                <c16:uniqueId val="{00000003-6975-DF44-A864-6FF0048E7A5C}"/>
              </c:ext>
            </c:extLst>
          </c:dPt>
          <c:dPt>
            <c:idx val="2"/>
            <c:bubble3D val="0"/>
            <c:spPr>
              <a:noFill/>
              <a:ln w="9525">
                <a:solidFill>
                  <a:schemeClr val="bg2">
                    <a:lumMod val="60000"/>
                    <a:lumOff val="40000"/>
                  </a:schemeClr>
                </a:solidFill>
              </a:ln>
              <a:effectLst/>
            </c:spPr>
            <c:extLst>
              <c:ext xmlns:c16="http://schemas.microsoft.com/office/drawing/2014/chart" uri="{C3380CC4-5D6E-409C-BE32-E72D297353CC}">
                <c16:uniqueId val="{00000005-6975-DF44-A864-6FF0048E7A5C}"/>
              </c:ext>
            </c:extLst>
          </c:dPt>
          <c:dPt>
            <c:idx val="3"/>
            <c:bubble3D val="0"/>
            <c:spPr>
              <a:noFill/>
              <a:ln w="9525">
                <a:solidFill>
                  <a:schemeClr val="bg2">
                    <a:lumMod val="60000"/>
                    <a:lumOff val="40000"/>
                  </a:schemeClr>
                </a:solidFill>
              </a:ln>
              <a:effectLst/>
            </c:spPr>
            <c:extLst>
              <c:ext xmlns:c16="http://schemas.microsoft.com/office/drawing/2014/chart" uri="{C3380CC4-5D6E-409C-BE32-E72D297353CC}">
                <c16:uniqueId val="{00000007-6975-DF44-A864-6FF0048E7A5C}"/>
              </c:ext>
            </c:extLst>
          </c:dPt>
          <c:dPt>
            <c:idx val="4"/>
            <c:bubble3D val="0"/>
            <c:spPr>
              <a:noFill/>
              <a:ln w="9525">
                <a:solidFill>
                  <a:schemeClr val="bg2">
                    <a:lumMod val="60000"/>
                    <a:lumOff val="40000"/>
                  </a:schemeClr>
                </a:solidFill>
              </a:ln>
              <a:effectLst/>
            </c:spPr>
            <c:extLst>
              <c:ext xmlns:c16="http://schemas.microsoft.com/office/drawing/2014/chart" uri="{C3380CC4-5D6E-409C-BE32-E72D297353CC}">
                <c16:uniqueId val="{00000009-6975-DF44-A864-6FF0048E7A5C}"/>
              </c:ext>
            </c:extLst>
          </c:dPt>
          <c:dPt>
            <c:idx val="5"/>
            <c:bubble3D val="0"/>
            <c:spPr>
              <a:noFill/>
              <a:ln w="9525">
                <a:solidFill>
                  <a:schemeClr val="bg2">
                    <a:lumMod val="60000"/>
                    <a:lumOff val="40000"/>
                  </a:schemeClr>
                </a:solidFill>
              </a:ln>
              <a:effectLst/>
            </c:spPr>
            <c:extLst>
              <c:ext xmlns:c16="http://schemas.microsoft.com/office/drawing/2014/chart" uri="{C3380CC4-5D6E-409C-BE32-E72D297353CC}">
                <c16:uniqueId val="{0000000B-6975-DF44-A864-6FF0048E7A5C}"/>
              </c:ext>
            </c:extLst>
          </c:dPt>
          <c:dPt>
            <c:idx val="6"/>
            <c:bubble3D val="0"/>
            <c:spPr>
              <a:noFill/>
              <a:ln w="9525">
                <a:solidFill>
                  <a:schemeClr val="bg2">
                    <a:lumMod val="60000"/>
                    <a:lumOff val="40000"/>
                  </a:schemeClr>
                </a:solidFill>
              </a:ln>
              <a:effectLst/>
            </c:spPr>
            <c:extLst>
              <c:ext xmlns:c16="http://schemas.microsoft.com/office/drawing/2014/chart" uri="{C3380CC4-5D6E-409C-BE32-E72D297353CC}">
                <c16:uniqueId val="{0000000D-6975-DF44-A864-6FF0048E7A5C}"/>
              </c:ext>
            </c:extLst>
          </c:dPt>
          <c:dPt>
            <c:idx val="7"/>
            <c:bubble3D val="0"/>
            <c:spPr>
              <a:noFill/>
              <a:ln w="9525">
                <a:solidFill>
                  <a:schemeClr val="bg2">
                    <a:lumMod val="60000"/>
                    <a:lumOff val="40000"/>
                  </a:schemeClr>
                </a:solidFill>
              </a:ln>
              <a:effectLst/>
            </c:spPr>
            <c:extLst>
              <c:ext xmlns:c16="http://schemas.microsoft.com/office/drawing/2014/chart" uri="{C3380CC4-5D6E-409C-BE32-E72D297353CC}">
                <c16:uniqueId val="{0000000F-6975-DF44-A864-6FF0048E7A5C}"/>
              </c:ext>
            </c:extLst>
          </c:dPt>
          <c:dPt>
            <c:idx val="8"/>
            <c:bubble3D val="0"/>
            <c:spPr>
              <a:noFill/>
              <a:ln w="9525">
                <a:solidFill>
                  <a:schemeClr val="bg2">
                    <a:lumMod val="60000"/>
                    <a:lumOff val="40000"/>
                  </a:schemeClr>
                </a:solidFill>
              </a:ln>
              <a:effectLst/>
            </c:spPr>
            <c:extLst>
              <c:ext xmlns:c16="http://schemas.microsoft.com/office/drawing/2014/chart" uri="{C3380CC4-5D6E-409C-BE32-E72D297353CC}">
                <c16:uniqueId val="{00000011-6975-DF44-A864-6FF0048E7A5C}"/>
              </c:ext>
            </c:extLst>
          </c:dPt>
          <c:dPt>
            <c:idx val="9"/>
            <c:bubble3D val="0"/>
            <c:spPr>
              <a:noFill/>
              <a:ln w="9525">
                <a:solidFill>
                  <a:schemeClr val="bg2">
                    <a:lumMod val="60000"/>
                    <a:lumOff val="40000"/>
                  </a:schemeClr>
                </a:solidFill>
              </a:ln>
              <a:effectLst/>
            </c:spPr>
            <c:extLst>
              <c:ext xmlns:c16="http://schemas.microsoft.com/office/drawing/2014/chart" uri="{C3380CC4-5D6E-409C-BE32-E72D297353CC}">
                <c16:uniqueId val="{00000013-6975-DF44-A864-6FF0048E7A5C}"/>
              </c:ext>
            </c:extLst>
          </c:dPt>
          <c:dPt>
            <c:idx val="10"/>
            <c:bubble3D val="0"/>
            <c:spPr>
              <a:noFill/>
              <a:ln w="9525">
                <a:solidFill>
                  <a:schemeClr val="bg2">
                    <a:lumMod val="60000"/>
                    <a:lumOff val="40000"/>
                  </a:schemeClr>
                </a:solidFill>
              </a:ln>
              <a:effectLst/>
            </c:spPr>
            <c:extLst>
              <c:ext xmlns:c16="http://schemas.microsoft.com/office/drawing/2014/chart" uri="{C3380CC4-5D6E-409C-BE32-E72D297353CC}">
                <c16:uniqueId val="{00000015-6975-DF44-A864-6FF0048E7A5C}"/>
              </c:ext>
            </c:extLst>
          </c:dPt>
          <c:dPt>
            <c:idx val="11"/>
            <c:bubble3D val="0"/>
            <c:spPr>
              <a:noFill/>
              <a:ln w="9525">
                <a:solidFill>
                  <a:schemeClr val="bg2">
                    <a:lumMod val="60000"/>
                    <a:lumOff val="40000"/>
                  </a:schemeClr>
                </a:solidFill>
              </a:ln>
              <a:effectLst/>
            </c:spPr>
            <c:extLst>
              <c:ext xmlns:c16="http://schemas.microsoft.com/office/drawing/2014/chart" uri="{C3380CC4-5D6E-409C-BE32-E72D297353CC}">
                <c16:uniqueId val="{00000017-6975-DF44-A864-6FF0048E7A5C}"/>
              </c:ext>
            </c:extLst>
          </c:dPt>
          <c:dPt>
            <c:idx val="12"/>
            <c:bubble3D val="0"/>
            <c:spPr>
              <a:noFill/>
              <a:ln w="9525">
                <a:solidFill>
                  <a:schemeClr val="bg2">
                    <a:lumMod val="60000"/>
                    <a:lumOff val="40000"/>
                  </a:schemeClr>
                </a:solidFill>
              </a:ln>
              <a:effectLst/>
            </c:spPr>
            <c:extLst>
              <c:ext xmlns:c16="http://schemas.microsoft.com/office/drawing/2014/chart" uri="{C3380CC4-5D6E-409C-BE32-E72D297353CC}">
                <c16:uniqueId val="{00000019-6975-DF44-A864-6FF0048E7A5C}"/>
              </c:ext>
            </c:extLst>
          </c:dPt>
          <c:dPt>
            <c:idx val="13"/>
            <c:bubble3D val="0"/>
            <c:spPr>
              <a:noFill/>
              <a:ln w="9525">
                <a:solidFill>
                  <a:schemeClr val="bg2">
                    <a:lumMod val="60000"/>
                    <a:lumOff val="40000"/>
                  </a:schemeClr>
                </a:solidFill>
              </a:ln>
              <a:effectLst/>
            </c:spPr>
            <c:extLst>
              <c:ext xmlns:c16="http://schemas.microsoft.com/office/drawing/2014/chart" uri="{C3380CC4-5D6E-409C-BE32-E72D297353CC}">
                <c16:uniqueId val="{0000001B-6975-DF44-A864-6FF0048E7A5C}"/>
              </c:ext>
            </c:extLst>
          </c:dPt>
          <c:dLbls>
            <c:dLbl>
              <c:idx val="0"/>
              <c:delete val="1"/>
              <c:extLst>
                <c:ext xmlns:c15="http://schemas.microsoft.com/office/drawing/2012/chart" uri="{CE6537A1-D6FC-4f65-9D91-7224C49458BB}"/>
                <c:ext xmlns:c16="http://schemas.microsoft.com/office/drawing/2014/chart" uri="{C3380CC4-5D6E-409C-BE32-E72D297353CC}">
                  <c16:uniqueId val="{00000001-6975-DF44-A864-6FF0048E7A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Graph!$H$31:$H$44</c:f>
              <c:strCache>
                <c:ptCount val="14"/>
                <c:pt idx="0">
                  <c:v>KWI 0</c:v>
                </c:pt>
                <c:pt idx="1">
                  <c:v>KWI 1</c:v>
                </c:pt>
                <c:pt idx="2">
                  <c:v>KWI 2</c:v>
                </c:pt>
                <c:pt idx="3">
                  <c:v>KWI 3</c:v>
                </c:pt>
                <c:pt idx="4">
                  <c:v>KWI 4</c:v>
                </c:pt>
                <c:pt idx="5">
                  <c:v>KWI 5</c:v>
                </c:pt>
                <c:pt idx="6">
                  <c:v>KWI 6</c:v>
                </c:pt>
                <c:pt idx="7">
                  <c:v>KWI 7</c:v>
                </c:pt>
                <c:pt idx="8">
                  <c:v>KWI 8</c:v>
                </c:pt>
                <c:pt idx="9">
                  <c:v>KWI 9</c:v>
                </c:pt>
                <c:pt idx="10">
                  <c:v>KWI 10</c:v>
                </c:pt>
                <c:pt idx="11">
                  <c:v>KWI 11</c:v>
                </c:pt>
                <c:pt idx="12">
                  <c:v>KWI 12</c:v>
                </c:pt>
                <c:pt idx="13">
                  <c:v>KWI 13</c:v>
                </c:pt>
              </c:strCache>
            </c:strRef>
          </c:cat>
          <c:val>
            <c:numRef>
              <c:f>Graph!$C$31:$C$44</c:f>
              <c:numCache>
                <c:formatCode>General</c:formatCode>
                <c:ptCount val="14"/>
                <c:pt idx="0">
                  <c:v>9.9999999999999995E-8</c:v>
                </c:pt>
                <c:pt idx="1">
                  <c:v>1</c:v>
                </c:pt>
                <c:pt idx="2">
                  <c:v>1</c:v>
                </c:pt>
                <c:pt idx="3">
                  <c:v>1</c:v>
                </c:pt>
                <c:pt idx="4">
                  <c:v>1</c:v>
                </c:pt>
                <c:pt idx="5">
                  <c:v>1</c:v>
                </c:pt>
                <c:pt idx="6">
                  <c:v>1</c:v>
                </c:pt>
                <c:pt idx="7">
                  <c:v>1</c:v>
                </c:pt>
                <c:pt idx="8">
                  <c:v>1</c:v>
                </c:pt>
                <c:pt idx="9">
                  <c:v>1</c:v>
                </c:pt>
                <c:pt idx="10">
                  <c:v>1</c:v>
                </c:pt>
                <c:pt idx="11">
                  <c:v>1</c:v>
                </c:pt>
                <c:pt idx="12">
                  <c:v>1</c:v>
                </c:pt>
                <c:pt idx="13">
                  <c:v>1</c:v>
                </c:pt>
              </c:numCache>
            </c:numRef>
          </c:val>
          <c:extLst>
            <c:ext xmlns:c16="http://schemas.microsoft.com/office/drawing/2014/chart" uri="{C3380CC4-5D6E-409C-BE32-E72D297353CC}">
              <c16:uniqueId val="{0000001C-6975-DF44-A864-6FF0048E7A5C}"/>
            </c:ext>
          </c:extLst>
        </c:ser>
        <c:dLbls>
          <c:dLblPos val="outEnd"/>
          <c:showLegendKey val="0"/>
          <c:showVal val="1"/>
          <c:showCatName val="0"/>
          <c:showSerName val="0"/>
          <c:showPercent val="0"/>
          <c:showBubbleSize val="0"/>
          <c:showLeaderLines val="1"/>
        </c:dLbls>
        <c:firstSliceAng val="0"/>
      </c:pieChart>
      <c:radarChart>
        <c:radarStyle val="filled"/>
        <c:varyColors val="0"/>
        <c:ser>
          <c:idx val="0"/>
          <c:order val="0"/>
          <c:tx>
            <c:strRef>
              <c:f>Graph!$H$31</c:f>
              <c:strCache>
                <c:ptCount val="1"/>
                <c:pt idx="0">
                  <c:v>KWI 0</c:v>
                </c:pt>
              </c:strCache>
            </c:strRef>
          </c:tx>
          <c:spPr>
            <a:solidFill>
              <a:schemeClr val="accent1"/>
            </a:solidFill>
            <a:ln>
              <a:noFill/>
            </a:ln>
            <a:effectLst/>
          </c:spPr>
          <c:dLbls>
            <c:delete val="1"/>
          </c:dLbls>
          <c:cat>
            <c:strRef>
              <c:f>Graph!$H$31:$H$44</c:f>
              <c:strCache>
                <c:ptCount val="14"/>
                <c:pt idx="0">
                  <c:v>KWI 0</c:v>
                </c:pt>
                <c:pt idx="1">
                  <c:v>KWI 1</c:v>
                </c:pt>
                <c:pt idx="2">
                  <c:v>KWI 2</c:v>
                </c:pt>
                <c:pt idx="3">
                  <c:v>KWI 3</c:v>
                </c:pt>
                <c:pt idx="4">
                  <c:v>KWI 4</c:v>
                </c:pt>
                <c:pt idx="5">
                  <c:v>KWI 5</c:v>
                </c:pt>
                <c:pt idx="6">
                  <c:v>KWI 6</c:v>
                </c:pt>
                <c:pt idx="7">
                  <c:v>KWI 7</c:v>
                </c:pt>
                <c:pt idx="8">
                  <c:v>KWI 8</c:v>
                </c:pt>
                <c:pt idx="9">
                  <c:v>KWI 9</c:v>
                </c:pt>
                <c:pt idx="10">
                  <c:v>KWI 10</c:v>
                </c:pt>
                <c:pt idx="11">
                  <c:v>KWI 11</c:v>
                </c:pt>
                <c:pt idx="12">
                  <c:v>KWI 12</c:v>
                </c:pt>
                <c:pt idx="13">
                  <c:v>KWI 13</c:v>
                </c:pt>
              </c:strCache>
            </c:strRef>
          </c:cat>
          <c:val>
            <c:numRef>
              <c:f>Graph!$I$31:$NE$31</c:f>
              <c:numCache>
                <c:formatCode>General</c:formatCode>
                <c:ptCount val="361"/>
                <c:pt idx="0">
                  <c:v>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D-6975-DF44-A864-6FF0048E7A5C}"/>
            </c:ext>
          </c:extLst>
        </c:ser>
        <c:ser>
          <c:idx val="1"/>
          <c:order val="1"/>
          <c:tx>
            <c:strRef>
              <c:f>Graph!$H$32</c:f>
              <c:strCache>
                <c:ptCount val="1"/>
                <c:pt idx="0">
                  <c:v>KWI 1</c:v>
                </c:pt>
              </c:strCache>
            </c:strRef>
          </c:tx>
          <c:spPr>
            <a:solidFill>
              <a:schemeClr val="bg2">
                <a:lumMod val="60000"/>
                <a:lumOff val="40000"/>
                <a:alpha val="50000"/>
              </a:schemeClr>
            </a:solidFill>
            <a:ln>
              <a:noFill/>
            </a:ln>
            <a:effectLst/>
          </c:spPr>
          <c:dLbls>
            <c:delete val="1"/>
          </c:dLbls>
          <c:cat>
            <c:strRef>
              <c:f>Graph!$H$31:$H$44</c:f>
              <c:strCache>
                <c:ptCount val="14"/>
                <c:pt idx="0">
                  <c:v>KWI 0</c:v>
                </c:pt>
                <c:pt idx="1">
                  <c:v>KWI 1</c:v>
                </c:pt>
                <c:pt idx="2">
                  <c:v>KWI 2</c:v>
                </c:pt>
                <c:pt idx="3">
                  <c:v>KWI 3</c:v>
                </c:pt>
                <c:pt idx="4">
                  <c:v>KWI 4</c:v>
                </c:pt>
                <c:pt idx="5">
                  <c:v>KWI 5</c:v>
                </c:pt>
                <c:pt idx="6">
                  <c:v>KWI 6</c:v>
                </c:pt>
                <c:pt idx="7">
                  <c:v>KWI 7</c:v>
                </c:pt>
                <c:pt idx="8">
                  <c:v>KWI 8</c:v>
                </c:pt>
                <c:pt idx="9">
                  <c:v>KWI 9</c:v>
                </c:pt>
                <c:pt idx="10">
                  <c:v>KWI 10</c:v>
                </c:pt>
                <c:pt idx="11">
                  <c:v>KWI 11</c:v>
                </c:pt>
                <c:pt idx="12">
                  <c:v>KWI 12</c:v>
                </c:pt>
                <c:pt idx="13">
                  <c:v>KWI 13</c:v>
                </c:pt>
              </c:strCache>
            </c:strRef>
          </c:cat>
          <c:val>
            <c:numRef>
              <c:f>Graph!$I$32:$NE$32</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E-6975-DF44-A864-6FF0048E7A5C}"/>
            </c:ext>
          </c:extLst>
        </c:ser>
        <c:ser>
          <c:idx val="2"/>
          <c:order val="2"/>
          <c:tx>
            <c:strRef>
              <c:f>Graph!$H$33</c:f>
              <c:strCache>
                <c:ptCount val="1"/>
                <c:pt idx="0">
                  <c:v>KWI 2</c:v>
                </c:pt>
              </c:strCache>
            </c:strRef>
          </c:tx>
          <c:spPr>
            <a:solidFill>
              <a:schemeClr val="bg2">
                <a:lumMod val="60000"/>
                <a:lumOff val="40000"/>
                <a:alpha val="50000"/>
              </a:schemeClr>
            </a:solidFill>
            <a:ln>
              <a:noFill/>
            </a:ln>
            <a:effectLst/>
          </c:spPr>
          <c:dLbls>
            <c:delete val="1"/>
          </c:dLbls>
          <c:cat>
            <c:strRef>
              <c:f>Graph!$H$31:$H$44</c:f>
              <c:strCache>
                <c:ptCount val="14"/>
                <c:pt idx="0">
                  <c:v>KWI 0</c:v>
                </c:pt>
                <c:pt idx="1">
                  <c:v>KWI 1</c:v>
                </c:pt>
                <c:pt idx="2">
                  <c:v>KWI 2</c:v>
                </c:pt>
                <c:pt idx="3">
                  <c:v>KWI 3</c:v>
                </c:pt>
                <c:pt idx="4">
                  <c:v>KWI 4</c:v>
                </c:pt>
                <c:pt idx="5">
                  <c:v>KWI 5</c:v>
                </c:pt>
                <c:pt idx="6">
                  <c:v>KWI 6</c:v>
                </c:pt>
                <c:pt idx="7">
                  <c:v>KWI 7</c:v>
                </c:pt>
                <c:pt idx="8">
                  <c:v>KWI 8</c:v>
                </c:pt>
                <c:pt idx="9">
                  <c:v>KWI 9</c:v>
                </c:pt>
                <c:pt idx="10">
                  <c:v>KWI 10</c:v>
                </c:pt>
                <c:pt idx="11">
                  <c:v>KWI 11</c:v>
                </c:pt>
                <c:pt idx="12">
                  <c:v>KWI 12</c:v>
                </c:pt>
                <c:pt idx="13">
                  <c:v>KWI 13</c:v>
                </c:pt>
              </c:strCache>
            </c:strRef>
          </c:cat>
          <c:val>
            <c:numRef>
              <c:f>Graph!$I$33:$NE$33</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F-6975-DF44-A864-6FF0048E7A5C}"/>
            </c:ext>
          </c:extLst>
        </c:ser>
        <c:ser>
          <c:idx val="3"/>
          <c:order val="3"/>
          <c:tx>
            <c:strRef>
              <c:f>Graph!$H$34</c:f>
              <c:strCache>
                <c:ptCount val="1"/>
                <c:pt idx="0">
                  <c:v>KWI 3</c:v>
                </c:pt>
              </c:strCache>
            </c:strRef>
          </c:tx>
          <c:spPr>
            <a:solidFill>
              <a:schemeClr val="bg2">
                <a:lumMod val="60000"/>
                <a:lumOff val="40000"/>
                <a:alpha val="50000"/>
              </a:schemeClr>
            </a:solidFill>
            <a:ln>
              <a:noFill/>
            </a:ln>
            <a:effectLst/>
          </c:spPr>
          <c:dLbls>
            <c:delete val="1"/>
          </c:dLbls>
          <c:cat>
            <c:strRef>
              <c:f>Graph!$H$31:$H$44</c:f>
              <c:strCache>
                <c:ptCount val="14"/>
                <c:pt idx="0">
                  <c:v>KWI 0</c:v>
                </c:pt>
                <c:pt idx="1">
                  <c:v>KWI 1</c:v>
                </c:pt>
                <c:pt idx="2">
                  <c:v>KWI 2</c:v>
                </c:pt>
                <c:pt idx="3">
                  <c:v>KWI 3</c:v>
                </c:pt>
                <c:pt idx="4">
                  <c:v>KWI 4</c:v>
                </c:pt>
                <c:pt idx="5">
                  <c:v>KWI 5</c:v>
                </c:pt>
                <c:pt idx="6">
                  <c:v>KWI 6</c:v>
                </c:pt>
                <c:pt idx="7">
                  <c:v>KWI 7</c:v>
                </c:pt>
                <c:pt idx="8">
                  <c:v>KWI 8</c:v>
                </c:pt>
                <c:pt idx="9">
                  <c:v>KWI 9</c:v>
                </c:pt>
                <c:pt idx="10">
                  <c:v>KWI 10</c:v>
                </c:pt>
                <c:pt idx="11">
                  <c:v>KWI 11</c:v>
                </c:pt>
                <c:pt idx="12">
                  <c:v>KWI 12</c:v>
                </c:pt>
                <c:pt idx="13">
                  <c:v>KWI 13</c:v>
                </c:pt>
              </c:strCache>
            </c:strRef>
          </c:cat>
          <c:val>
            <c:numRef>
              <c:f>Graph!$I$34:$NE$34</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0-6975-DF44-A864-6FF0048E7A5C}"/>
            </c:ext>
          </c:extLst>
        </c:ser>
        <c:ser>
          <c:idx val="4"/>
          <c:order val="4"/>
          <c:tx>
            <c:strRef>
              <c:f>Graph!$H$35</c:f>
              <c:strCache>
                <c:ptCount val="1"/>
                <c:pt idx="0">
                  <c:v>KWI 4</c:v>
                </c:pt>
              </c:strCache>
            </c:strRef>
          </c:tx>
          <c:spPr>
            <a:solidFill>
              <a:schemeClr val="bg2">
                <a:lumMod val="60000"/>
                <a:lumOff val="40000"/>
                <a:alpha val="50000"/>
              </a:schemeClr>
            </a:solidFill>
            <a:ln>
              <a:noFill/>
            </a:ln>
            <a:effectLst/>
          </c:spPr>
          <c:dLbls>
            <c:delete val="1"/>
          </c:dLbls>
          <c:cat>
            <c:strRef>
              <c:f>Graph!$H$31:$H$44</c:f>
              <c:strCache>
                <c:ptCount val="14"/>
                <c:pt idx="0">
                  <c:v>KWI 0</c:v>
                </c:pt>
                <c:pt idx="1">
                  <c:v>KWI 1</c:v>
                </c:pt>
                <c:pt idx="2">
                  <c:v>KWI 2</c:v>
                </c:pt>
                <c:pt idx="3">
                  <c:v>KWI 3</c:v>
                </c:pt>
                <c:pt idx="4">
                  <c:v>KWI 4</c:v>
                </c:pt>
                <c:pt idx="5">
                  <c:v>KWI 5</c:v>
                </c:pt>
                <c:pt idx="6">
                  <c:v>KWI 6</c:v>
                </c:pt>
                <c:pt idx="7">
                  <c:v>KWI 7</c:v>
                </c:pt>
                <c:pt idx="8">
                  <c:v>KWI 8</c:v>
                </c:pt>
                <c:pt idx="9">
                  <c:v>KWI 9</c:v>
                </c:pt>
                <c:pt idx="10">
                  <c:v>KWI 10</c:v>
                </c:pt>
                <c:pt idx="11">
                  <c:v>KWI 11</c:v>
                </c:pt>
                <c:pt idx="12">
                  <c:v>KWI 12</c:v>
                </c:pt>
                <c:pt idx="13">
                  <c:v>KWI 13</c:v>
                </c:pt>
              </c:strCache>
            </c:strRef>
          </c:cat>
          <c:val>
            <c:numRef>
              <c:f>Graph!$I$35:$NE$35</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1-6975-DF44-A864-6FF0048E7A5C}"/>
            </c:ext>
          </c:extLst>
        </c:ser>
        <c:ser>
          <c:idx val="5"/>
          <c:order val="5"/>
          <c:tx>
            <c:strRef>
              <c:f>Graph!$H$36</c:f>
              <c:strCache>
                <c:ptCount val="1"/>
                <c:pt idx="0">
                  <c:v>KWI 5</c:v>
                </c:pt>
              </c:strCache>
            </c:strRef>
          </c:tx>
          <c:spPr>
            <a:solidFill>
              <a:schemeClr val="bg2">
                <a:lumMod val="60000"/>
                <a:lumOff val="40000"/>
                <a:alpha val="50000"/>
              </a:schemeClr>
            </a:solidFill>
            <a:ln>
              <a:noFill/>
            </a:ln>
            <a:effectLst/>
          </c:spPr>
          <c:dLbls>
            <c:delete val="1"/>
          </c:dLbls>
          <c:cat>
            <c:strRef>
              <c:f>Graph!$H$31:$H$44</c:f>
              <c:strCache>
                <c:ptCount val="14"/>
                <c:pt idx="0">
                  <c:v>KWI 0</c:v>
                </c:pt>
                <c:pt idx="1">
                  <c:v>KWI 1</c:v>
                </c:pt>
                <c:pt idx="2">
                  <c:v>KWI 2</c:v>
                </c:pt>
                <c:pt idx="3">
                  <c:v>KWI 3</c:v>
                </c:pt>
                <c:pt idx="4">
                  <c:v>KWI 4</c:v>
                </c:pt>
                <c:pt idx="5">
                  <c:v>KWI 5</c:v>
                </c:pt>
                <c:pt idx="6">
                  <c:v>KWI 6</c:v>
                </c:pt>
                <c:pt idx="7">
                  <c:v>KWI 7</c:v>
                </c:pt>
                <c:pt idx="8">
                  <c:v>KWI 8</c:v>
                </c:pt>
                <c:pt idx="9">
                  <c:v>KWI 9</c:v>
                </c:pt>
                <c:pt idx="10">
                  <c:v>KWI 10</c:v>
                </c:pt>
                <c:pt idx="11">
                  <c:v>KWI 11</c:v>
                </c:pt>
                <c:pt idx="12">
                  <c:v>KWI 12</c:v>
                </c:pt>
                <c:pt idx="13">
                  <c:v>KWI 13</c:v>
                </c:pt>
              </c:strCache>
            </c:strRef>
          </c:cat>
          <c:val>
            <c:numRef>
              <c:f>Graph!$I$36:$NE$36</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2-6975-DF44-A864-6FF0048E7A5C}"/>
            </c:ext>
          </c:extLst>
        </c:ser>
        <c:ser>
          <c:idx val="6"/>
          <c:order val="6"/>
          <c:tx>
            <c:strRef>
              <c:f>Graph!$H$37</c:f>
              <c:strCache>
                <c:ptCount val="1"/>
                <c:pt idx="0">
                  <c:v>KWI 6</c:v>
                </c:pt>
              </c:strCache>
            </c:strRef>
          </c:tx>
          <c:spPr>
            <a:solidFill>
              <a:schemeClr val="bg2">
                <a:lumMod val="60000"/>
                <a:lumOff val="40000"/>
                <a:alpha val="50000"/>
              </a:schemeClr>
            </a:solidFill>
            <a:ln>
              <a:noFill/>
            </a:ln>
            <a:effectLst/>
          </c:spPr>
          <c:dLbls>
            <c:delete val="1"/>
          </c:dLbls>
          <c:cat>
            <c:strRef>
              <c:f>Graph!$H$31:$H$44</c:f>
              <c:strCache>
                <c:ptCount val="14"/>
                <c:pt idx="0">
                  <c:v>KWI 0</c:v>
                </c:pt>
                <c:pt idx="1">
                  <c:v>KWI 1</c:v>
                </c:pt>
                <c:pt idx="2">
                  <c:v>KWI 2</c:v>
                </c:pt>
                <c:pt idx="3">
                  <c:v>KWI 3</c:v>
                </c:pt>
                <c:pt idx="4">
                  <c:v>KWI 4</c:v>
                </c:pt>
                <c:pt idx="5">
                  <c:v>KWI 5</c:v>
                </c:pt>
                <c:pt idx="6">
                  <c:v>KWI 6</c:v>
                </c:pt>
                <c:pt idx="7">
                  <c:v>KWI 7</c:v>
                </c:pt>
                <c:pt idx="8">
                  <c:v>KWI 8</c:v>
                </c:pt>
                <c:pt idx="9">
                  <c:v>KWI 9</c:v>
                </c:pt>
                <c:pt idx="10">
                  <c:v>KWI 10</c:v>
                </c:pt>
                <c:pt idx="11">
                  <c:v>KWI 11</c:v>
                </c:pt>
                <c:pt idx="12">
                  <c:v>KWI 12</c:v>
                </c:pt>
                <c:pt idx="13">
                  <c:v>KWI 13</c:v>
                </c:pt>
              </c:strCache>
            </c:strRef>
          </c:cat>
          <c:val>
            <c:numRef>
              <c:f>Graph!$I$37:$NE$37</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3-6975-DF44-A864-6FF0048E7A5C}"/>
            </c:ext>
          </c:extLst>
        </c:ser>
        <c:ser>
          <c:idx val="7"/>
          <c:order val="7"/>
          <c:tx>
            <c:strRef>
              <c:f>Graph!$H$38</c:f>
              <c:strCache>
                <c:ptCount val="1"/>
                <c:pt idx="0">
                  <c:v>KWI 7</c:v>
                </c:pt>
              </c:strCache>
            </c:strRef>
          </c:tx>
          <c:spPr>
            <a:solidFill>
              <a:schemeClr val="bg2">
                <a:lumMod val="60000"/>
                <a:lumOff val="40000"/>
                <a:alpha val="50000"/>
              </a:schemeClr>
            </a:solidFill>
            <a:ln>
              <a:noFill/>
            </a:ln>
            <a:effectLst/>
          </c:spPr>
          <c:dLbls>
            <c:delete val="1"/>
          </c:dLbls>
          <c:cat>
            <c:strRef>
              <c:f>Graph!$H$31:$H$44</c:f>
              <c:strCache>
                <c:ptCount val="14"/>
                <c:pt idx="0">
                  <c:v>KWI 0</c:v>
                </c:pt>
                <c:pt idx="1">
                  <c:v>KWI 1</c:v>
                </c:pt>
                <c:pt idx="2">
                  <c:v>KWI 2</c:v>
                </c:pt>
                <c:pt idx="3">
                  <c:v>KWI 3</c:v>
                </c:pt>
                <c:pt idx="4">
                  <c:v>KWI 4</c:v>
                </c:pt>
                <c:pt idx="5">
                  <c:v>KWI 5</c:v>
                </c:pt>
                <c:pt idx="6">
                  <c:v>KWI 6</c:v>
                </c:pt>
                <c:pt idx="7">
                  <c:v>KWI 7</c:v>
                </c:pt>
                <c:pt idx="8">
                  <c:v>KWI 8</c:v>
                </c:pt>
                <c:pt idx="9">
                  <c:v>KWI 9</c:v>
                </c:pt>
                <c:pt idx="10">
                  <c:v>KWI 10</c:v>
                </c:pt>
                <c:pt idx="11">
                  <c:v>KWI 11</c:v>
                </c:pt>
                <c:pt idx="12">
                  <c:v>KWI 12</c:v>
                </c:pt>
                <c:pt idx="13">
                  <c:v>KWI 13</c:v>
                </c:pt>
              </c:strCache>
            </c:strRef>
          </c:cat>
          <c:val>
            <c:numRef>
              <c:f>Graph!$I$38:$NE$38</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4-6975-DF44-A864-6FF0048E7A5C}"/>
            </c:ext>
          </c:extLst>
        </c:ser>
        <c:ser>
          <c:idx val="8"/>
          <c:order val="8"/>
          <c:tx>
            <c:strRef>
              <c:f>Graph!$H$39</c:f>
              <c:strCache>
                <c:ptCount val="1"/>
                <c:pt idx="0">
                  <c:v>KWI 8</c:v>
                </c:pt>
              </c:strCache>
            </c:strRef>
          </c:tx>
          <c:spPr>
            <a:solidFill>
              <a:schemeClr val="bg2">
                <a:lumMod val="60000"/>
                <a:lumOff val="40000"/>
                <a:alpha val="50000"/>
              </a:schemeClr>
            </a:solidFill>
            <a:ln>
              <a:noFill/>
            </a:ln>
            <a:effectLst/>
          </c:spPr>
          <c:dLbls>
            <c:delete val="1"/>
          </c:dLbls>
          <c:cat>
            <c:strRef>
              <c:f>Graph!$H$31:$H$44</c:f>
              <c:strCache>
                <c:ptCount val="14"/>
                <c:pt idx="0">
                  <c:v>KWI 0</c:v>
                </c:pt>
                <c:pt idx="1">
                  <c:v>KWI 1</c:v>
                </c:pt>
                <c:pt idx="2">
                  <c:v>KWI 2</c:v>
                </c:pt>
                <c:pt idx="3">
                  <c:v>KWI 3</c:v>
                </c:pt>
                <c:pt idx="4">
                  <c:v>KWI 4</c:v>
                </c:pt>
                <c:pt idx="5">
                  <c:v>KWI 5</c:v>
                </c:pt>
                <c:pt idx="6">
                  <c:v>KWI 6</c:v>
                </c:pt>
                <c:pt idx="7">
                  <c:v>KWI 7</c:v>
                </c:pt>
                <c:pt idx="8">
                  <c:v>KWI 8</c:v>
                </c:pt>
                <c:pt idx="9">
                  <c:v>KWI 9</c:v>
                </c:pt>
                <c:pt idx="10">
                  <c:v>KWI 10</c:v>
                </c:pt>
                <c:pt idx="11">
                  <c:v>KWI 11</c:v>
                </c:pt>
                <c:pt idx="12">
                  <c:v>KWI 12</c:v>
                </c:pt>
                <c:pt idx="13">
                  <c:v>KWI 13</c:v>
                </c:pt>
              </c:strCache>
            </c:strRef>
          </c:cat>
          <c:val>
            <c:numRef>
              <c:f>Graph!$I$39:$NE$39</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5-6975-DF44-A864-6FF0048E7A5C}"/>
            </c:ext>
          </c:extLst>
        </c:ser>
        <c:ser>
          <c:idx val="9"/>
          <c:order val="9"/>
          <c:tx>
            <c:strRef>
              <c:f>Graph!$H$40</c:f>
              <c:strCache>
                <c:ptCount val="1"/>
                <c:pt idx="0">
                  <c:v>KWI 9</c:v>
                </c:pt>
              </c:strCache>
            </c:strRef>
          </c:tx>
          <c:spPr>
            <a:solidFill>
              <a:schemeClr val="bg2">
                <a:lumMod val="60000"/>
                <a:lumOff val="40000"/>
                <a:alpha val="50000"/>
              </a:schemeClr>
            </a:solidFill>
            <a:ln>
              <a:noFill/>
            </a:ln>
            <a:effectLst/>
          </c:spPr>
          <c:dLbls>
            <c:delete val="1"/>
          </c:dLbls>
          <c:cat>
            <c:strRef>
              <c:f>Graph!$H$31:$H$44</c:f>
              <c:strCache>
                <c:ptCount val="14"/>
                <c:pt idx="0">
                  <c:v>KWI 0</c:v>
                </c:pt>
                <c:pt idx="1">
                  <c:v>KWI 1</c:v>
                </c:pt>
                <c:pt idx="2">
                  <c:v>KWI 2</c:v>
                </c:pt>
                <c:pt idx="3">
                  <c:v>KWI 3</c:v>
                </c:pt>
                <c:pt idx="4">
                  <c:v>KWI 4</c:v>
                </c:pt>
                <c:pt idx="5">
                  <c:v>KWI 5</c:v>
                </c:pt>
                <c:pt idx="6">
                  <c:v>KWI 6</c:v>
                </c:pt>
                <c:pt idx="7">
                  <c:v>KWI 7</c:v>
                </c:pt>
                <c:pt idx="8">
                  <c:v>KWI 8</c:v>
                </c:pt>
                <c:pt idx="9">
                  <c:v>KWI 9</c:v>
                </c:pt>
                <c:pt idx="10">
                  <c:v>KWI 10</c:v>
                </c:pt>
                <c:pt idx="11">
                  <c:v>KWI 11</c:v>
                </c:pt>
                <c:pt idx="12">
                  <c:v>KWI 12</c:v>
                </c:pt>
                <c:pt idx="13">
                  <c:v>KWI 13</c:v>
                </c:pt>
              </c:strCache>
            </c:strRef>
          </c:cat>
          <c:val>
            <c:numRef>
              <c:f>Graph!$I$40:$NE$40</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6-6975-DF44-A864-6FF0048E7A5C}"/>
            </c:ext>
          </c:extLst>
        </c:ser>
        <c:ser>
          <c:idx val="10"/>
          <c:order val="10"/>
          <c:tx>
            <c:strRef>
              <c:f>Graph!$H$41</c:f>
              <c:strCache>
                <c:ptCount val="1"/>
                <c:pt idx="0">
                  <c:v>KWI 10</c:v>
                </c:pt>
              </c:strCache>
            </c:strRef>
          </c:tx>
          <c:spPr>
            <a:solidFill>
              <a:schemeClr val="bg2">
                <a:lumMod val="60000"/>
                <a:lumOff val="40000"/>
                <a:alpha val="50000"/>
              </a:schemeClr>
            </a:solidFill>
            <a:ln>
              <a:noFill/>
            </a:ln>
            <a:effectLst/>
          </c:spPr>
          <c:dLbls>
            <c:delete val="1"/>
          </c:dLbls>
          <c:cat>
            <c:strRef>
              <c:f>Graph!$H$31:$H$44</c:f>
              <c:strCache>
                <c:ptCount val="14"/>
                <c:pt idx="0">
                  <c:v>KWI 0</c:v>
                </c:pt>
                <c:pt idx="1">
                  <c:v>KWI 1</c:v>
                </c:pt>
                <c:pt idx="2">
                  <c:v>KWI 2</c:v>
                </c:pt>
                <c:pt idx="3">
                  <c:v>KWI 3</c:v>
                </c:pt>
                <c:pt idx="4">
                  <c:v>KWI 4</c:v>
                </c:pt>
                <c:pt idx="5">
                  <c:v>KWI 5</c:v>
                </c:pt>
                <c:pt idx="6">
                  <c:v>KWI 6</c:v>
                </c:pt>
                <c:pt idx="7">
                  <c:v>KWI 7</c:v>
                </c:pt>
                <c:pt idx="8">
                  <c:v>KWI 8</c:v>
                </c:pt>
                <c:pt idx="9">
                  <c:v>KWI 9</c:v>
                </c:pt>
                <c:pt idx="10">
                  <c:v>KWI 10</c:v>
                </c:pt>
                <c:pt idx="11">
                  <c:v>KWI 11</c:v>
                </c:pt>
                <c:pt idx="12">
                  <c:v>KWI 12</c:v>
                </c:pt>
                <c:pt idx="13">
                  <c:v>KWI 13</c:v>
                </c:pt>
              </c:strCache>
            </c:strRef>
          </c:cat>
          <c:val>
            <c:numRef>
              <c:f>Graph!$I$41:$NE$41</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7-6975-DF44-A864-6FF0048E7A5C}"/>
            </c:ext>
          </c:extLst>
        </c:ser>
        <c:ser>
          <c:idx val="11"/>
          <c:order val="11"/>
          <c:tx>
            <c:strRef>
              <c:f>Graph!$H$42</c:f>
              <c:strCache>
                <c:ptCount val="1"/>
                <c:pt idx="0">
                  <c:v>KWI 11</c:v>
                </c:pt>
              </c:strCache>
            </c:strRef>
          </c:tx>
          <c:spPr>
            <a:solidFill>
              <a:schemeClr val="bg2">
                <a:lumMod val="60000"/>
                <a:lumOff val="40000"/>
                <a:alpha val="50000"/>
              </a:schemeClr>
            </a:solidFill>
            <a:ln>
              <a:noFill/>
            </a:ln>
            <a:effectLst/>
          </c:spPr>
          <c:dLbls>
            <c:delete val="1"/>
          </c:dLbls>
          <c:cat>
            <c:strRef>
              <c:f>Graph!$H$31:$H$44</c:f>
              <c:strCache>
                <c:ptCount val="14"/>
                <c:pt idx="0">
                  <c:v>KWI 0</c:v>
                </c:pt>
                <c:pt idx="1">
                  <c:v>KWI 1</c:v>
                </c:pt>
                <c:pt idx="2">
                  <c:v>KWI 2</c:v>
                </c:pt>
                <c:pt idx="3">
                  <c:v>KWI 3</c:v>
                </c:pt>
                <c:pt idx="4">
                  <c:v>KWI 4</c:v>
                </c:pt>
                <c:pt idx="5">
                  <c:v>KWI 5</c:v>
                </c:pt>
                <c:pt idx="6">
                  <c:v>KWI 6</c:v>
                </c:pt>
                <c:pt idx="7">
                  <c:v>KWI 7</c:v>
                </c:pt>
                <c:pt idx="8">
                  <c:v>KWI 8</c:v>
                </c:pt>
                <c:pt idx="9">
                  <c:v>KWI 9</c:v>
                </c:pt>
                <c:pt idx="10">
                  <c:v>KWI 10</c:v>
                </c:pt>
                <c:pt idx="11">
                  <c:v>KWI 11</c:v>
                </c:pt>
                <c:pt idx="12">
                  <c:v>KWI 12</c:v>
                </c:pt>
                <c:pt idx="13">
                  <c:v>KWI 13</c:v>
                </c:pt>
              </c:strCache>
            </c:strRef>
          </c:cat>
          <c:val>
            <c:numRef>
              <c:f>Graph!$I$42:$NE$42</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8-6975-DF44-A864-6FF0048E7A5C}"/>
            </c:ext>
          </c:extLst>
        </c:ser>
        <c:ser>
          <c:idx val="12"/>
          <c:order val="12"/>
          <c:tx>
            <c:strRef>
              <c:f>Graph!$H$43</c:f>
              <c:strCache>
                <c:ptCount val="1"/>
                <c:pt idx="0">
                  <c:v>KWI 12</c:v>
                </c:pt>
              </c:strCache>
            </c:strRef>
          </c:tx>
          <c:spPr>
            <a:solidFill>
              <a:schemeClr val="bg2">
                <a:lumMod val="60000"/>
                <a:lumOff val="40000"/>
                <a:alpha val="50000"/>
              </a:schemeClr>
            </a:solidFill>
            <a:ln>
              <a:noFill/>
            </a:ln>
            <a:effectLst/>
          </c:spPr>
          <c:dLbls>
            <c:delete val="1"/>
          </c:dLbls>
          <c:cat>
            <c:strRef>
              <c:f>Graph!$H$31:$H$44</c:f>
              <c:strCache>
                <c:ptCount val="14"/>
                <c:pt idx="0">
                  <c:v>KWI 0</c:v>
                </c:pt>
                <c:pt idx="1">
                  <c:v>KWI 1</c:v>
                </c:pt>
                <c:pt idx="2">
                  <c:v>KWI 2</c:v>
                </c:pt>
                <c:pt idx="3">
                  <c:v>KWI 3</c:v>
                </c:pt>
                <c:pt idx="4">
                  <c:v>KWI 4</c:v>
                </c:pt>
                <c:pt idx="5">
                  <c:v>KWI 5</c:v>
                </c:pt>
                <c:pt idx="6">
                  <c:v>KWI 6</c:v>
                </c:pt>
                <c:pt idx="7">
                  <c:v>KWI 7</c:v>
                </c:pt>
                <c:pt idx="8">
                  <c:v>KWI 8</c:v>
                </c:pt>
                <c:pt idx="9">
                  <c:v>KWI 9</c:v>
                </c:pt>
                <c:pt idx="10">
                  <c:v>KWI 10</c:v>
                </c:pt>
                <c:pt idx="11">
                  <c:v>KWI 11</c:v>
                </c:pt>
                <c:pt idx="12">
                  <c:v>KWI 12</c:v>
                </c:pt>
                <c:pt idx="13">
                  <c:v>KWI 13</c:v>
                </c:pt>
              </c:strCache>
            </c:strRef>
          </c:cat>
          <c:val>
            <c:numRef>
              <c:f>Graph!$I$43:$NE$43</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9-6975-DF44-A864-6FF0048E7A5C}"/>
            </c:ext>
          </c:extLst>
        </c:ser>
        <c:ser>
          <c:idx val="13"/>
          <c:order val="13"/>
          <c:tx>
            <c:strRef>
              <c:f>Graph!$H$44</c:f>
              <c:strCache>
                <c:ptCount val="1"/>
                <c:pt idx="0">
                  <c:v>KWI 13</c:v>
                </c:pt>
              </c:strCache>
            </c:strRef>
          </c:tx>
          <c:spPr>
            <a:solidFill>
              <a:schemeClr val="bg2">
                <a:lumMod val="60000"/>
                <a:lumOff val="40000"/>
                <a:alpha val="50000"/>
              </a:schemeClr>
            </a:solidFill>
            <a:ln>
              <a:noFill/>
            </a:ln>
            <a:effectLst/>
          </c:spPr>
          <c:dLbls>
            <c:delete val="1"/>
          </c:dLbls>
          <c:cat>
            <c:strRef>
              <c:f>Graph!$H$31:$H$44</c:f>
              <c:strCache>
                <c:ptCount val="14"/>
                <c:pt idx="0">
                  <c:v>KWI 0</c:v>
                </c:pt>
                <c:pt idx="1">
                  <c:v>KWI 1</c:v>
                </c:pt>
                <c:pt idx="2">
                  <c:v>KWI 2</c:v>
                </c:pt>
                <c:pt idx="3">
                  <c:v>KWI 3</c:v>
                </c:pt>
                <c:pt idx="4">
                  <c:v>KWI 4</c:v>
                </c:pt>
                <c:pt idx="5">
                  <c:v>KWI 5</c:v>
                </c:pt>
                <c:pt idx="6">
                  <c:v>KWI 6</c:v>
                </c:pt>
                <c:pt idx="7">
                  <c:v>KWI 7</c:v>
                </c:pt>
                <c:pt idx="8">
                  <c:v>KWI 8</c:v>
                </c:pt>
                <c:pt idx="9">
                  <c:v>KWI 9</c:v>
                </c:pt>
                <c:pt idx="10">
                  <c:v>KWI 10</c:v>
                </c:pt>
                <c:pt idx="11">
                  <c:v>KWI 11</c:v>
                </c:pt>
                <c:pt idx="12">
                  <c:v>KWI 12</c:v>
                </c:pt>
                <c:pt idx="13">
                  <c:v>KWI 13</c:v>
                </c:pt>
              </c:strCache>
            </c:strRef>
          </c:cat>
          <c:val>
            <c:numRef>
              <c:f>Graph!$I$44:$NE$44</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A-6975-DF44-A864-6FF0048E7A5C}"/>
            </c:ext>
          </c:extLst>
        </c:ser>
        <c:dLbls>
          <c:showLegendKey val="0"/>
          <c:showVal val="1"/>
          <c:showCatName val="0"/>
          <c:showSerName val="0"/>
          <c:showPercent val="0"/>
          <c:showBubbleSize val="0"/>
        </c:dLbls>
        <c:axId val="430050303"/>
        <c:axId val="430115007"/>
      </c:radarChart>
      <c:catAx>
        <c:axId val="430050303"/>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30115007"/>
        <c:crosses val="autoZero"/>
        <c:auto val="1"/>
        <c:lblAlgn val="ctr"/>
        <c:lblOffset val="100"/>
        <c:noMultiLvlLbl val="0"/>
      </c:catAx>
      <c:valAx>
        <c:axId val="430115007"/>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430050303"/>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7"/>
          <c:order val="27"/>
          <c:tx>
            <c:strRef>
              <c:f>Graph!$C$1</c:f>
              <c:strCache>
                <c:ptCount val="1"/>
                <c:pt idx="0">
                  <c:v>Sector Weight</c:v>
                </c:pt>
              </c:strCache>
            </c:strRef>
          </c:tx>
          <c:spPr>
            <a:noFill/>
            <a:ln w="9525">
              <a:solidFill>
                <a:schemeClr val="bg2">
                  <a:lumMod val="60000"/>
                  <a:lumOff val="40000"/>
                </a:schemeClr>
              </a:solidFill>
            </a:ln>
          </c:spPr>
          <c:dPt>
            <c:idx val="0"/>
            <c:bubble3D val="0"/>
            <c:spPr>
              <a:noFill/>
              <a:ln w="9525">
                <a:solidFill>
                  <a:schemeClr val="bg2">
                    <a:lumMod val="60000"/>
                    <a:lumOff val="40000"/>
                  </a:schemeClr>
                </a:solidFill>
              </a:ln>
              <a:effectLst/>
            </c:spPr>
            <c:extLst>
              <c:ext xmlns:c16="http://schemas.microsoft.com/office/drawing/2014/chart" uri="{C3380CC4-5D6E-409C-BE32-E72D297353CC}">
                <c16:uniqueId val="{00000001-4DA6-FD47-B113-B429C23E9D66}"/>
              </c:ext>
            </c:extLst>
          </c:dPt>
          <c:dPt>
            <c:idx val="1"/>
            <c:bubble3D val="0"/>
            <c:spPr>
              <a:noFill/>
              <a:ln w="9525">
                <a:solidFill>
                  <a:schemeClr val="bg2">
                    <a:lumMod val="60000"/>
                    <a:lumOff val="40000"/>
                  </a:schemeClr>
                </a:solidFill>
              </a:ln>
              <a:effectLst/>
            </c:spPr>
            <c:extLst>
              <c:ext xmlns:c16="http://schemas.microsoft.com/office/drawing/2014/chart" uri="{C3380CC4-5D6E-409C-BE32-E72D297353CC}">
                <c16:uniqueId val="{00000003-4DA6-FD47-B113-B429C23E9D66}"/>
              </c:ext>
            </c:extLst>
          </c:dPt>
          <c:dPt>
            <c:idx val="2"/>
            <c:bubble3D val="0"/>
            <c:spPr>
              <a:noFill/>
              <a:ln w="9525">
                <a:solidFill>
                  <a:schemeClr val="bg2">
                    <a:lumMod val="60000"/>
                    <a:lumOff val="40000"/>
                  </a:schemeClr>
                </a:solidFill>
              </a:ln>
              <a:effectLst/>
            </c:spPr>
            <c:extLst>
              <c:ext xmlns:c16="http://schemas.microsoft.com/office/drawing/2014/chart" uri="{C3380CC4-5D6E-409C-BE32-E72D297353CC}">
                <c16:uniqueId val="{00000005-4DA6-FD47-B113-B429C23E9D66}"/>
              </c:ext>
            </c:extLst>
          </c:dPt>
          <c:dPt>
            <c:idx val="3"/>
            <c:bubble3D val="0"/>
            <c:spPr>
              <a:noFill/>
              <a:ln w="9525">
                <a:solidFill>
                  <a:schemeClr val="bg2">
                    <a:lumMod val="60000"/>
                    <a:lumOff val="40000"/>
                  </a:schemeClr>
                </a:solidFill>
              </a:ln>
              <a:effectLst/>
            </c:spPr>
            <c:extLst>
              <c:ext xmlns:c16="http://schemas.microsoft.com/office/drawing/2014/chart" uri="{C3380CC4-5D6E-409C-BE32-E72D297353CC}">
                <c16:uniqueId val="{00000007-4DA6-FD47-B113-B429C23E9D66}"/>
              </c:ext>
            </c:extLst>
          </c:dPt>
          <c:dPt>
            <c:idx val="4"/>
            <c:bubble3D val="0"/>
            <c:spPr>
              <a:noFill/>
              <a:ln w="9525">
                <a:solidFill>
                  <a:schemeClr val="bg2">
                    <a:lumMod val="60000"/>
                    <a:lumOff val="40000"/>
                  </a:schemeClr>
                </a:solidFill>
              </a:ln>
              <a:effectLst/>
            </c:spPr>
            <c:extLst>
              <c:ext xmlns:c16="http://schemas.microsoft.com/office/drawing/2014/chart" uri="{C3380CC4-5D6E-409C-BE32-E72D297353CC}">
                <c16:uniqueId val="{00000009-4DA6-FD47-B113-B429C23E9D66}"/>
              </c:ext>
            </c:extLst>
          </c:dPt>
          <c:dPt>
            <c:idx val="5"/>
            <c:bubble3D val="0"/>
            <c:spPr>
              <a:noFill/>
              <a:ln w="9525">
                <a:solidFill>
                  <a:schemeClr val="bg2">
                    <a:lumMod val="60000"/>
                    <a:lumOff val="40000"/>
                  </a:schemeClr>
                </a:solidFill>
              </a:ln>
              <a:effectLst/>
            </c:spPr>
            <c:extLst>
              <c:ext xmlns:c16="http://schemas.microsoft.com/office/drawing/2014/chart" uri="{C3380CC4-5D6E-409C-BE32-E72D297353CC}">
                <c16:uniqueId val="{0000000B-4DA6-FD47-B113-B429C23E9D66}"/>
              </c:ext>
            </c:extLst>
          </c:dPt>
          <c:dPt>
            <c:idx val="6"/>
            <c:bubble3D val="0"/>
            <c:spPr>
              <a:noFill/>
              <a:ln w="9525">
                <a:solidFill>
                  <a:schemeClr val="bg2">
                    <a:lumMod val="60000"/>
                    <a:lumOff val="40000"/>
                  </a:schemeClr>
                </a:solidFill>
              </a:ln>
              <a:effectLst/>
            </c:spPr>
            <c:extLst>
              <c:ext xmlns:c16="http://schemas.microsoft.com/office/drawing/2014/chart" uri="{C3380CC4-5D6E-409C-BE32-E72D297353CC}">
                <c16:uniqueId val="{0000000D-4DA6-FD47-B113-B429C23E9D66}"/>
              </c:ext>
            </c:extLst>
          </c:dPt>
          <c:dPt>
            <c:idx val="7"/>
            <c:bubble3D val="0"/>
            <c:spPr>
              <a:noFill/>
              <a:ln w="9525">
                <a:solidFill>
                  <a:schemeClr val="bg2">
                    <a:lumMod val="60000"/>
                    <a:lumOff val="40000"/>
                  </a:schemeClr>
                </a:solidFill>
              </a:ln>
              <a:effectLst/>
            </c:spPr>
            <c:extLst>
              <c:ext xmlns:c16="http://schemas.microsoft.com/office/drawing/2014/chart" uri="{C3380CC4-5D6E-409C-BE32-E72D297353CC}">
                <c16:uniqueId val="{0000000F-4DA6-FD47-B113-B429C23E9D66}"/>
              </c:ext>
            </c:extLst>
          </c:dPt>
          <c:dPt>
            <c:idx val="8"/>
            <c:bubble3D val="0"/>
            <c:spPr>
              <a:noFill/>
              <a:ln w="9525">
                <a:solidFill>
                  <a:schemeClr val="bg2">
                    <a:lumMod val="60000"/>
                    <a:lumOff val="40000"/>
                  </a:schemeClr>
                </a:solidFill>
              </a:ln>
              <a:effectLst/>
            </c:spPr>
            <c:extLst>
              <c:ext xmlns:c16="http://schemas.microsoft.com/office/drawing/2014/chart" uri="{C3380CC4-5D6E-409C-BE32-E72D297353CC}">
                <c16:uniqueId val="{00000011-4DA6-FD47-B113-B429C23E9D66}"/>
              </c:ext>
            </c:extLst>
          </c:dPt>
          <c:dPt>
            <c:idx val="9"/>
            <c:bubble3D val="0"/>
            <c:spPr>
              <a:noFill/>
              <a:ln w="9525">
                <a:solidFill>
                  <a:schemeClr val="bg2">
                    <a:lumMod val="60000"/>
                    <a:lumOff val="40000"/>
                  </a:schemeClr>
                </a:solidFill>
              </a:ln>
              <a:effectLst/>
            </c:spPr>
            <c:extLst>
              <c:ext xmlns:c16="http://schemas.microsoft.com/office/drawing/2014/chart" uri="{C3380CC4-5D6E-409C-BE32-E72D297353CC}">
                <c16:uniqueId val="{00000013-4DA6-FD47-B113-B429C23E9D66}"/>
              </c:ext>
            </c:extLst>
          </c:dPt>
          <c:dPt>
            <c:idx val="10"/>
            <c:bubble3D val="0"/>
            <c:spPr>
              <a:noFill/>
              <a:ln w="9525">
                <a:solidFill>
                  <a:schemeClr val="bg2">
                    <a:lumMod val="60000"/>
                    <a:lumOff val="40000"/>
                  </a:schemeClr>
                </a:solidFill>
              </a:ln>
              <a:effectLst/>
            </c:spPr>
            <c:extLst>
              <c:ext xmlns:c16="http://schemas.microsoft.com/office/drawing/2014/chart" uri="{C3380CC4-5D6E-409C-BE32-E72D297353CC}">
                <c16:uniqueId val="{00000015-4DA6-FD47-B113-B429C23E9D66}"/>
              </c:ext>
            </c:extLst>
          </c:dPt>
          <c:dPt>
            <c:idx val="11"/>
            <c:bubble3D val="0"/>
            <c:spPr>
              <a:noFill/>
              <a:ln w="9525">
                <a:solidFill>
                  <a:schemeClr val="bg2">
                    <a:lumMod val="60000"/>
                    <a:lumOff val="40000"/>
                  </a:schemeClr>
                </a:solidFill>
              </a:ln>
              <a:effectLst/>
            </c:spPr>
            <c:extLst>
              <c:ext xmlns:c16="http://schemas.microsoft.com/office/drawing/2014/chart" uri="{C3380CC4-5D6E-409C-BE32-E72D297353CC}">
                <c16:uniqueId val="{00000017-4DA6-FD47-B113-B429C23E9D66}"/>
              </c:ext>
            </c:extLst>
          </c:dPt>
          <c:dPt>
            <c:idx val="12"/>
            <c:bubble3D val="0"/>
            <c:spPr>
              <a:noFill/>
              <a:ln w="9525">
                <a:solidFill>
                  <a:schemeClr val="bg2">
                    <a:lumMod val="60000"/>
                    <a:lumOff val="40000"/>
                  </a:schemeClr>
                </a:solidFill>
              </a:ln>
              <a:effectLst/>
            </c:spPr>
            <c:extLst>
              <c:ext xmlns:c16="http://schemas.microsoft.com/office/drawing/2014/chart" uri="{C3380CC4-5D6E-409C-BE32-E72D297353CC}">
                <c16:uniqueId val="{00000019-4DA6-FD47-B113-B429C23E9D66}"/>
              </c:ext>
            </c:extLst>
          </c:dPt>
          <c:dPt>
            <c:idx val="13"/>
            <c:bubble3D val="0"/>
            <c:spPr>
              <a:noFill/>
              <a:ln w="9525">
                <a:solidFill>
                  <a:schemeClr val="bg2">
                    <a:lumMod val="60000"/>
                    <a:lumOff val="40000"/>
                  </a:schemeClr>
                </a:solidFill>
              </a:ln>
              <a:effectLst/>
            </c:spPr>
            <c:extLst>
              <c:ext xmlns:c16="http://schemas.microsoft.com/office/drawing/2014/chart" uri="{C3380CC4-5D6E-409C-BE32-E72D297353CC}">
                <c16:uniqueId val="{0000001B-4DA6-FD47-B113-B429C23E9D66}"/>
              </c:ext>
            </c:extLst>
          </c:dPt>
          <c:dPt>
            <c:idx val="14"/>
            <c:bubble3D val="0"/>
            <c:spPr>
              <a:noFill/>
              <a:ln w="9525">
                <a:solidFill>
                  <a:schemeClr val="bg2">
                    <a:lumMod val="60000"/>
                    <a:lumOff val="40000"/>
                  </a:schemeClr>
                </a:solidFill>
              </a:ln>
              <a:effectLst/>
            </c:spPr>
            <c:extLst>
              <c:ext xmlns:c16="http://schemas.microsoft.com/office/drawing/2014/chart" uri="{C3380CC4-5D6E-409C-BE32-E72D297353CC}">
                <c16:uniqueId val="{0000001D-4DA6-FD47-B113-B429C23E9D66}"/>
              </c:ext>
            </c:extLst>
          </c:dPt>
          <c:dPt>
            <c:idx val="15"/>
            <c:bubble3D val="0"/>
            <c:spPr>
              <a:noFill/>
              <a:ln w="9525">
                <a:solidFill>
                  <a:schemeClr val="bg2">
                    <a:lumMod val="60000"/>
                    <a:lumOff val="40000"/>
                  </a:schemeClr>
                </a:solidFill>
              </a:ln>
              <a:effectLst/>
            </c:spPr>
            <c:extLst>
              <c:ext xmlns:c16="http://schemas.microsoft.com/office/drawing/2014/chart" uri="{C3380CC4-5D6E-409C-BE32-E72D297353CC}">
                <c16:uniqueId val="{0000001F-4DA6-FD47-B113-B429C23E9D66}"/>
              </c:ext>
            </c:extLst>
          </c:dPt>
          <c:dPt>
            <c:idx val="16"/>
            <c:bubble3D val="0"/>
            <c:spPr>
              <a:noFill/>
              <a:ln w="9525">
                <a:solidFill>
                  <a:schemeClr val="bg2">
                    <a:lumMod val="60000"/>
                    <a:lumOff val="40000"/>
                  </a:schemeClr>
                </a:solidFill>
              </a:ln>
              <a:effectLst/>
            </c:spPr>
            <c:extLst>
              <c:ext xmlns:c16="http://schemas.microsoft.com/office/drawing/2014/chart" uri="{C3380CC4-5D6E-409C-BE32-E72D297353CC}">
                <c16:uniqueId val="{00000021-4DA6-FD47-B113-B429C23E9D66}"/>
              </c:ext>
            </c:extLst>
          </c:dPt>
          <c:dPt>
            <c:idx val="17"/>
            <c:bubble3D val="0"/>
            <c:spPr>
              <a:noFill/>
              <a:ln w="9525">
                <a:solidFill>
                  <a:schemeClr val="bg2">
                    <a:lumMod val="60000"/>
                    <a:lumOff val="40000"/>
                  </a:schemeClr>
                </a:solidFill>
              </a:ln>
              <a:effectLst/>
            </c:spPr>
            <c:extLst>
              <c:ext xmlns:c16="http://schemas.microsoft.com/office/drawing/2014/chart" uri="{C3380CC4-5D6E-409C-BE32-E72D297353CC}">
                <c16:uniqueId val="{00000023-4DA6-FD47-B113-B429C23E9D66}"/>
              </c:ext>
            </c:extLst>
          </c:dPt>
          <c:dPt>
            <c:idx val="18"/>
            <c:bubble3D val="0"/>
            <c:spPr>
              <a:noFill/>
              <a:ln w="9525">
                <a:solidFill>
                  <a:schemeClr val="bg2">
                    <a:lumMod val="60000"/>
                    <a:lumOff val="40000"/>
                  </a:schemeClr>
                </a:solidFill>
              </a:ln>
              <a:effectLst/>
            </c:spPr>
            <c:extLst>
              <c:ext xmlns:c16="http://schemas.microsoft.com/office/drawing/2014/chart" uri="{C3380CC4-5D6E-409C-BE32-E72D297353CC}">
                <c16:uniqueId val="{00000025-4DA6-FD47-B113-B429C23E9D66}"/>
              </c:ext>
            </c:extLst>
          </c:dPt>
          <c:dPt>
            <c:idx val="19"/>
            <c:bubble3D val="0"/>
            <c:spPr>
              <a:noFill/>
              <a:ln w="9525">
                <a:solidFill>
                  <a:schemeClr val="bg2">
                    <a:lumMod val="60000"/>
                    <a:lumOff val="40000"/>
                  </a:schemeClr>
                </a:solidFill>
              </a:ln>
              <a:effectLst/>
            </c:spPr>
            <c:extLst>
              <c:ext xmlns:c16="http://schemas.microsoft.com/office/drawing/2014/chart" uri="{C3380CC4-5D6E-409C-BE32-E72D297353CC}">
                <c16:uniqueId val="{00000027-4DA6-FD47-B113-B429C23E9D66}"/>
              </c:ext>
            </c:extLst>
          </c:dPt>
          <c:dPt>
            <c:idx val="20"/>
            <c:bubble3D val="0"/>
            <c:spPr>
              <a:noFill/>
              <a:ln w="9525">
                <a:solidFill>
                  <a:schemeClr val="bg2">
                    <a:lumMod val="60000"/>
                    <a:lumOff val="40000"/>
                  </a:schemeClr>
                </a:solidFill>
              </a:ln>
              <a:effectLst/>
            </c:spPr>
            <c:extLst>
              <c:ext xmlns:c16="http://schemas.microsoft.com/office/drawing/2014/chart" uri="{C3380CC4-5D6E-409C-BE32-E72D297353CC}">
                <c16:uniqueId val="{00000029-4DA6-FD47-B113-B429C23E9D66}"/>
              </c:ext>
            </c:extLst>
          </c:dPt>
          <c:dPt>
            <c:idx val="21"/>
            <c:bubble3D val="0"/>
            <c:spPr>
              <a:noFill/>
              <a:ln w="9525">
                <a:solidFill>
                  <a:schemeClr val="bg2">
                    <a:lumMod val="60000"/>
                    <a:lumOff val="40000"/>
                  </a:schemeClr>
                </a:solidFill>
              </a:ln>
              <a:effectLst/>
            </c:spPr>
            <c:extLst>
              <c:ext xmlns:c16="http://schemas.microsoft.com/office/drawing/2014/chart" uri="{C3380CC4-5D6E-409C-BE32-E72D297353CC}">
                <c16:uniqueId val="{0000002B-4DA6-FD47-B113-B429C23E9D66}"/>
              </c:ext>
            </c:extLst>
          </c:dPt>
          <c:dPt>
            <c:idx val="22"/>
            <c:bubble3D val="0"/>
            <c:spPr>
              <a:noFill/>
              <a:ln w="9525">
                <a:solidFill>
                  <a:schemeClr val="bg2">
                    <a:lumMod val="60000"/>
                    <a:lumOff val="40000"/>
                  </a:schemeClr>
                </a:solidFill>
              </a:ln>
              <a:effectLst/>
            </c:spPr>
            <c:extLst>
              <c:ext xmlns:c16="http://schemas.microsoft.com/office/drawing/2014/chart" uri="{C3380CC4-5D6E-409C-BE32-E72D297353CC}">
                <c16:uniqueId val="{0000002D-4DA6-FD47-B113-B429C23E9D66}"/>
              </c:ext>
            </c:extLst>
          </c:dPt>
          <c:dPt>
            <c:idx val="23"/>
            <c:bubble3D val="0"/>
            <c:spPr>
              <a:noFill/>
              <a:ln w="9525">
                <a:solidFill>
                  <a:schemeClr val="bg2">
                    <a:lumMod val="60000"/>
                    <a:lumOff val="40000"/>
                  </a:schemeClr>
                </a:solidFill>
              </a:ln>
              <a:effectLst/>
            </c:spPr>
            <c:extLst>
              <c:ext xmlns:c16="http://schemas.microsoft.com/office/drawing/2014/chart" uri="{C3380CC4-5D6E-409C-BE32-E72D297353CC}">
                <c16:uniqueId val="{0000002F-4DA6-FD47-B113-B429C23E9D66}"/>
              </c:ext>
            </c:extLst>
          </c:dPt>
          <c:dPt>
            <c:idx val="24"/>
            <c:bubble3D val="0"/>
            <c:spPr>
              <a:noFill/>
              <a:ln w="9525">
                <a:solidFill>
                  <a:schemeClr val="bg2">
                    <a:lumMod val="60000"/>
                    <a:lumOff val="40000"/>
                  </a:schemeClr>
                </a:solidFill>
              </a:ln>
              <a:effectLst/>
            </c:spPr>
            <c:extLst>
              <c:ext xmlns:c16="http://schemas.microsoft.com/office/drawing/2014/chart" uri="{C3380CC4-5D6E-409C-BE32-E72D297353CC}">
                <c16:uniqueId val="{00000031-4DA6-FD47-B113-B429C23E9D66}"/>
              </c:ext>
            </c:extLst>
          </c:dPt>
          <c:dPt>
            <c:idx val="25"/>
            <c:bubble3D val="0"/>
            <c:spPr>
              <a:noFill/>
              <a:ln w="9525">
                <a:solidFill>
                  <a:schemeClr val="bg2">
                    <a:lumMod val="60000"/>
                    <a:lumOff val="40000"/>
                  </a:schemeClr>
                </a:solidFill>
              </a:ln>
              <a:effectLst/>
            </c:spPr>
            <c:extLst>
              <c:ext xmlns:c16="http://schemas.microsoft.com/office/drawing/2014/chart" uri="{C3380CC4-5D6E-409C-BE32-E72D297353CC}">
                <c16:uniqueId val="{00000033-4DA6-FD47-B113-B429C23E9D66}"/>
              </c:ext>
            </c:extLst>
          </c:dPt>
          <c:dPt>
            <c:idx val="26"/>
            <c:bubble3D val="0"/>
            <c:spPr>
              <a:noFill/>
              <a:ln w="9525">
                <a:solidFill>
                  <a:schemeClr val="bg2">
                    <a:lumMod val="60000"/>
                    <a:lumOff val="40000"/>
                  </a:schemeClr>
                </a:solidFill>
              </a:ln>
              <a:effectLst/>
            </c:spPr>
            <c:extLst>
              <c:ext xmlns:c16="http://schemas.microsoft.com/office/drawing/2014/chart" uri="{C3380CC4-5D6E-409C-BE32-E72D297353CC}">
                <c16:uniqueId val="{00000035-4DA6-FD47-B113-B429C23E9D66}"/>
              </c:ext>
            </c:extLst>
          </c:dPt>
          <c:dLbls>
            <c:dLbl>
              <c:idx val="0"/>
              <c:delete val="1"/>
              <c:extLst>
                <c:ext xmlns:c15="http://schemas.microsoft.com/office/drawing/2012/chart" uri="{CE6537A1-D6FC-4f65-9D91-7224C49458BB}"/>
                <c:ext xmlns:c16="http://schemas.microsoft.com/office/drawing/2014/chart" uri="{C3380CC4-5D6E-409C-BE32-E72D297353CC}">
                  <c16:uniqueId val="{00000001-4DA6-FD47-B113-B429C23E9D6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Graph!$H$2:$H$28</c:f>
              <c:strCache>
                <c:ptCount val="27"/>
                <c:pt idx="0">
                  <c:v>KPI 0</c:v>
                </c:pt>
                <c:pt idx="1">
                  <c:v>KPI 1</c:v>
                </c:pt>
                <c:pt idx="2">
                  <c:v>KPI 2</c:v>
                </c:pt>
                <c:pt idx="3">
                  <c:v>KPI 3</c:v>
                </c:pt>
                <c:pt idx="4">
                  <c:v>KPI 4</c:v>
                </c:pt>
                <c:pt idx="5">
                  <c:v>KPI 5</c:v>
                </c:pt>
                <c:pt idx="6">
                  <c:v>KPI 6</c:v>
                </c:pt>
                <c:pt idx="7">
                  <c:v>KPI 7</c:v>
                </c:pt>
                <c:pt idx="8">
                  <c:v>KPI 8</c:v>
                </c:pt>
                <c:pt idx="9">
                  <c:v>KPI 9</c:v>
                </c:pt>
                <c:pt idx="10">
                  <c:v>KPI 10</c:v>
                </c:pt>
                <c:pt idx="11">
                  <c:v>KPI 11</c:v>
                </c:pt>
                <c:pt idx="12">
                  <c:v>KPI 12</c:v>
                </c:pt>
                <c:pt idx="13">
                  <c:v>KPI 13</c:v>
                </c:pt>
                <c:pt idx="14">
                  <c:v>KPI 14</c:v>
                </c:pt>
                <c:pt idx="15">
                  <c:v>KPI 15</c:v>
                </c:pt>
                <c:pt idx="16">
                  <c:v>KPI 16</c:v>
                </c:pt>
                <c:pt idx="17">
                  <c:v>KPI 17</c:v>
                </c:pt>
                <c:pt idx="18">
                  <c:v>KPI 18</c:v>
                </c:pt>
                <c:pt idx="19">
                  <c:v>KPI 19</c:v>
                </c:pt>
                <c:pt idx="20">
                  <c:v>KPI 20</c:v>
                </c:pt>
                <c:pt idx="21">
                  <c:v>KPI 21</c:v>
                </c:pt>
                <c:pt idx="22">
                  <c:v>KPI 22</c:v>
                </c:pt>
                <c:pt idx="23">
                  <c:v>KPI 23</c:v>
                </c:pt>
                <c:pt idx="24">
                  <c:v>KPI 24</c:v>
                </c:pt>
                <c:pt idx="25">
                  <c:v>KPI 25</c:v>
                </c:pt>
                <c:pt idx="26">
                  <c:v>KPI 26</c:v>
                </c:pt>
              </c:strCache>
            </c:strRef>
          </c:cat>
          <c:val>
            <c:numRef>
              <c:f>Graph!$C$2:$C$28</c:f>
              <c:numCache>
                <c:formatCode>General</c:formatCode>
                <c:ptCount val="27"/>
                <c:pt idx="0">
                  <c:v>9.9999999999999995E-8</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numCache>
            </c:numRef>
          </c:val>
          <c:extLst>
            <c:ext xmlns:c16="http://schemas.microsoft.com/office/drawing/2014/chart" uri="{C3380CC4-5D6E-409C-BE32-E72D297353CC}">
              <c16:uniqueId val="{00000036-4DA6-FD47-B113-B429C23E9D66}"/>
            </c:ext>
          </c:extLst>
        </c:ser>
        <c:dLbls>
          <c:showLegendKey val="0"/>
          <c:showVal val="0"/>
          <c:showCatName val="0"/>
          <c:showSerName val="0"/>
          <c:showPercent val="0"/>
          <c:showBubbleSize val="0"/>
          <c:showLeaderLines val="1"/>
        </c:dLbls>
        <c:firstSliceAng val="0"/>
      </c:pieChart>
      <c:radarChart>
        <c:radarStyle val="filled"/>
        <c:varyColors val="0"/>
        <c:ser>
          <c:idx val="0"/>
          <c:order val="0"/>
          <c:tx>
            <c:strRef>
              <c:f>Graph!$H$2</c:f>
              <c:strCache>
                <c:ptCount val="1"/>
                <c:pt idx="0">
                  <c:v>KPI 0</c:v>
                </c:pt>
              </c:strCache>
            </c:strRef>
          </c:tx>
          <c:spPr>
            <a:solidFill>
              <a:schemeClr val="accent1"/>
            </a:solidFill>
            <a:ln>
              <a:noFill/>
            </a:ln>
            <a:effectLst/>
          </c:spPr>
          <c:cat>
            <c:strRef>
              <c:f>Graph!$H$2:$H$28</c:f>
              <c:strCache>
                <c:ptCount val="27"/>
                <c:pt idx="0">
                  <c:v>KPI 0</c:v>
                </c:pt>
                <c:pt idx="1">
                  <c:v>KPI 1</c:v>
                </c:pt>
                <c:pt idx="2">
                  <c:v>KPI 2</c:v>
                </c:pt>
                <c:pt idx="3">
                  <c:v>KPI 3</c:v>
                </c:pt>
                <c:pt idx="4">
                  <c:v>KPI 4</c:v>
                </c:pt>
                <c:pt idx="5">
                  <c:v>KPI 5</c:v>
                </c:pt>
                <c:pt idx="6">
                  <c:v>KPI 6</c:v>
                </c:pt>
                <c:pt idx="7">
                  <c:v>KPI 7</c:v>
                </c:pt>
                <c:pt idx="8">
                  <c:v>KPI 8</c:v>
                </c:pt>
                <c:pt idx="9">
                  <c:v>KPI 9</c:v>
                </c:pt>
                <c:pt idx="10">
                  <c:v>KPI 10</c:v>
                </c:pt>
                <c:pt idx="11">
                  <c:v>KPI 11</c:v>
                </c:pt>
                <c:pt idx="12">
                  <c:v>KPI 12</c:v>
                </c:pt>
                <c:pt idx="13">
                  <c:v>KPI 13</c:v>
                </c:pt>
                <c:pt idx="14">
                  <c:v>KPI 14</c:v>
                </c:pt>
                <c:pt idx="15">
                  <c:v>KPI 15</c:v>
                </c:pt>
                <c:pt idx="16">
                  <c:v>KPI 16</c:v>
                </c:pt>
                <c:pt idx="17">
                  <c:v>KPI 17</c:v>
                </c:pt>
                <c:pt idx="18">
                  <c:v>KPI 18</c:v>
                </c:pt>
                <c:pt idx="19">
                  <c:v>KPI 19</c:v>
                </c:pt>
                <c:pt idx="20">
                  <c:v>KPI 20</c:v>
                </c:pt>
                <c:pt idx="21">
                  <c:v>KPI 21</c:v>
                </c:pt>
                <c:pt idx="22">
                  <c:v>KPI 22</c:v>
                </c:pt>
                <c:pt idx="23">
                  <c:v>KPI 23</c:v>
                </c:pt>
                <c:pt idx="24">
                  <c:v>KPI 24</c:v>
                </c:pt>
                <c:pt idx="25">
                  <c:v>KPI 25</c:v>
                </c:pt>
                <c:pt idx="26">
                  <c:v>KPI 26</c:v>
                </c:pt>
              </c:strCache>
            </c:strRef>
          </c:cat>
          <c:val>
            <c:numRef>
              <c:f>Graph!$I$2:$NE$2</c:f>
              <c:numCache>
                <c:formatCode>General</c:formatCode>
                <c:ptCount val="361"/>
                <c:pt idx="0">
                  <c:v>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37-4DA6-FD47-B113-B429C23E9D66}"/>
            </c:ext>
          </c:extLst>
        </c:ser>
        <c:ser>
          <c:idx val="1"/>
          <c:order val="1"/>
          <c:tx>
            <c:strRef>
              <c:f>Graph!$H$3</c:f>
              <c:strCache>
                <c:ptCount val="1"/>
                <c:pt idx="0">
                  <c:v>KPI 1</c:v>
                </c:pt>
              </c:strCache>
            </c:strRef>
          </c:tx>
          <c:spPr>
            <a:solidFill>
              <a:schemeClr val="bg2">
                <a:lumMod val="60000"/>
                <a:lumOff val="40000"/>
                <a:alpha val="50000"/>
              </a:schemeClr>
            </a:solidFill>
            <a:ln>
              <a:noFill/>
            </a:ln>
            <a:effectLst/>
          </c:spPr>
          <c:cat>
            <c:strRef>
              <c:f>Graph!$H$2:$H$28</c:f>
              <c:strCache>
                <c:ptCount val="27"/>
                <c:pt idx="0">
                  <c:v>KPI 0</c:v>
                </c:pt>
                <c:pt idx="1">
                  <c:v>KPI 1</c:v>
                </c:pt>
                <c:pt idx="2">
                  <c:v>KPI 2</c:v>
                </c:pt>
                <c:pt idx="3">
                  <c:v>KPI 3</c:v>
                </c:pt>
                <c:pt idx="4">
                  <c:v>KPI 4</c:v>
                </c:pt>
                <c:pt idx="5">
                  <c:v>KPI 5</c:v>
                </c:pt>
                <c:pt idx="6">
                  <c:v>KPI 6</c:v>
                </c:pt>
                <c:pt idx="7">
                  <c:v>KPI 7</c:v>
                </c:pt>
                <c:pt idx="8">
                  <c:v>KPI 8</c:v>
                </c:pt>
                <c:pt idx="9">
                  <c:v>KPI 9</c:v>
                </c:pt>
                <c:pt idx="10">
                  <c:v>KPI 10</c:v>
                </c:pt>
                <c:pt idx="11">
                  <c:v>KPI 11</c:v>
                </c:pt>
                <c:pt idx="12">
                  <c:v>KPI 12</c:v>
                </c:pt>
                <c:pt idx="13">
                  <c:v>KPI 13</c:v>
                </c:pt>
                <c:pt idx="14">
                  <c:v>KPI 14</c:v>
                </c:pt>
                <c:pt idx="15">
                  <c:v>KPI 15</c:v>
                </c:pt>
                <c:pt idx="16">
                  <c:v>KPI 16</c:v>
                </c:pt>
                <c:pt idx="17">
                  <c:v>KPI 17</c:v>
                </c:pt>
                <c:pt idx="18">
                  <c:v>KPI 18</c:v>
                </c:pt>
                <c:pt idx="19">
                  <c:v>KPI 19</c:v>
                </c:pt>
                <c:pt idx="20">
                  <c:v>KPI 20</c:v>
                </c:pt>
                <c:pt idx="21">
                  <c:v>KPI 21</c:v>
                </c:pt>
                <c:pt idx="22">
                  <c:v>KPI 22</c:v>
                </c:pt>
                <c:pt idx="23">
                  <c:v>KPI 23</c:v>
                </c:pt>
                <c:pt idx="24">
                  <c:v>KPI 24</c:v>
                </c:pt>
                <c:pt idx="25">
                  <c:v>KPI 25</c:v>
                </c:pt>
                <c:pt idx="26">
                  <c:v>KPI 26</c:v>
                </c:pt>
              </c:strCache>
            </c:strRef>
          </c:cat>
          <c:val>
            <c:numRef>
              <c:f>Graph!$I$3:$NE$3</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38-4DA6-FD47-B113-B429C23E9D66}"/>
            </c:ext>
          </c:extLst>
        </c:ser>
        <c:ser>
          <c:idx val="2"/>
          <c:order val="2"/>
          <c:tx>
            <c:strRef>
              <c:f>Graph!$H$4</c:f>
              <c:strCache>
                <c:ptCount val="1"/>
                <c:pt idx="0">
                  <c:v>KPI 2</c:v>
                </c:pt>
              </c:strCache>
            </c:strRef>
          </c:tx>
          <c:spPr>
            <a:solidFill>
              <a:schemeClr val="bg2">
                <a:lumMod val="60000"/>
                <a:lumOff val="40000"/>
                <a:alpha val="50000"/>
              </a:schemeClr>
            </a:solidFill>
            <a:ln>
              <a:noFill/>
            </a:ln>
            <a:effectLst/>
          </c:spPr>
          <c:cat>
            <c:strRef>
              <c:f>Graph!$H$2:$H$28</c:f>
              <c:strCache>
                <c:ptCount val="27"/>
                <c:pt idx="0">
                  <c:v>KPI 0</c:v>
                </c:pt>
                <c:pt idx="1">
                  <c:v>KPI 1</c:v>
                </c:pt>
                <c:pt idx="2">
                  <c:v>KPI 2</c:v>
                </c:pt>
                <c:pt idx="3">
                  <c:v>KPI 3</c:v>
                </c:pt>
                <c:pt idx="4">
                  <c:v>KPI 4</c:v>
                </c:pt>
                <c:pt idx="5">
                  <c:v>KPI 5</c:v>
                </c:pt>
                <c:pt idx="6">
                  <c:v>KPI 6</c:v>
                </c:pt>
                <c:pt idx="7">
                  <c:v>KPI 7</c:v>
                </c:pt>
                <c:pt idx="8">
                  <c:v>KPI 8</c:v>
                </c:pt>
                <c:pt idx="9">
                  <c:v>KPI 9</c:v>
                </c:pt>
                <c:pt idx="10">
                  <c:v>KPI 10</c:v>
                </c:pt>
                <c:pt idx="11">
                  <c:v>KPI 11</c:v>
                </c:pt>
                <c:pt idx="12">
                  <c:v>KPI 12</c:v>
                </c:pt>
                <c:pt idx="13">
                  <c:v>KPI 13</c:v>
                </c:pt>
                <c:pt idx="14">
                  <c:v>KPI 14</c:v>
                </c:pt>
                <c:pt idx="15">
                  <c:v>KPI 15</c:v>
                </c:pt>
                <c:pt idx="16">
                  <c:v>KPI 16</c:v>
                </c:pt>
                <c:pt idx="17">
                  <c:v>KPI 17</c:v>
                </c:pt>
                <c:pt idx="18">
                  <c:v>KPI 18</c:v>
                </c:pt>
                <c:pt idx="19">
                  <c:v>KPI 19</c:v>
                </c:pt>
                <c:pt idx="20">
                  <c:v>KPI 20</c:v>
                </c:pt>
                <c:pt idx="21">
                  <c:v>KPI 21</c:v>
                </c:pt>
                <c:pt idx="22">
                  <c:v>KPI 22</c:v>
                </c:pt>
                <c:pt idx="23">
                  <c:v>KPI 23</c:v>
                </c:pt>
                <c:pt idx="24">
                  <c:v>KPI 24</c:v>
                </c:pt>
                <c:pt idx="25">
                  <c:v>KPI 25</c:v>
                </c:pt>
                <c:pt idx="26">
                  <c:v>KPI 26</c:v>
                </c:pt>
              </c:strCache>
            </c:strRef>
          </c:cat>
          <c:val>
            <c:numRef>
              <c:f>Graph!$I$4:$NE$4</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39-4DA6-FD47-B113-B429C23E9D66}"/>
            </c:ext>
          </c:extLst>
        </c:ser>
        <c:ser>
          <c:idx val="3"/>
          <c:order val="3"/>
          <c:tx>
            <c:strRef>
              <c:f>Graph!$H$5</c:f>
              <c:strCache>
                <c:ptCount val="1"/>
                <c:pt idx="0">
                  <c:v>KPI 3</c:v>
                </c:pt>
              </c:strCache>
            </c:strRef>
          </c:tx>
          <c:spPr>
            <a:solidFill>
              <a:schemeClr val="bg2">
                <a:lumMod val="60000"/>
                <a:lumOff val="40000"/>
                <a:alpha val="50000"/>
              </a:schemeClr>
            </a:solidFill>
            <a:ln>
              <a:noFill/>
            </a:ln>
            <a:effectLst/>
          </c:spPr>
          <c:cat>
            <c:strRef>
              <c:f>Graph!$H$2:$H$28</c:f>
              <c:strCache>
                <c:ptCount val="27"/>
                <c:pt idx="0">
                  <c:v>KPI 0</c:v>
                </c:pt>
                <c:pt idx="1">
                  <c:v>KPI 1</c:v>
                </c:pt>
                <c:pt idx="2">
                  <c:v>KPI 2</c:v>
                </c:pt>
                <c:pt idx="3">
                  <c:v>KPI 3</c:v>
                </c:pt>
                <c:pt idx="4">
                  <c:v>KPI 4</c:v>
                </c:pt>
                <c:pt idx="5">
                  <c:v>KPI 5</c:v>
                </c:pt>
                <c:pt idx="6">
                  <c:v>KPI 6</c:v>
                </c:pt>
                <c:pt idx="7">
                  <c:v>KPI 7</c:v>
                </c:pt>
                <c:pt idx="8">
                  <c:v>KPI 8</c:v>
                </c:pt>
                <c:pt idx="9">
                  <c:v>KPI 9</c:v>
                </c:pt>
                <c:pt idx="10">
                  <c:v>KPI 10</c:v>
                </c:pt>
                <c:pt idx="11">
                  <c:v>KPI 11</c:v>
                </c:pt>
                <c:pt idx="12">
                  <c:v>KPI 12</c:v>
                </c:pt>
                <c:pt idx="13">
                  <c:v>KPI 13</c:v>
                </c:pt>
                <c:pt idx="14">
                  <c:v>KPI 14</c:v>
                </c:pt>
                <c:pt idx="15">
                  <c:v>KPI 15</c:v>
                </c:pt>
                <c:pt idx="16">
                  <c:v>KPI 16</c:v>
                </c:pt>
                <c:pt idx="17">
                  <c:v>KPI 17</c:v>
                </c:pt>
                <c:pt idx="18">
                  <c:v>KPI 18</c:v>
                </c:pt>
                <c:pt idx="19">
                  <c:v>KPI 19</c:v>
                </c:pt>
                <c:pt idx="20">
                  <c:v>KPI 20</c:v>
                </c:pt>
                <c:pt idx="21">
                  <c:v>KPI 21</c:v>
                </c:pt>
                <c:pt idx="22">
                  <c:v>KPI 22</c:v>
                </c:pt>
                <c:pt idx="23">
                  <c:v>KPI 23</c:v>
                </c:pt>
                <c:pt idx="24">
                  <c:v>KPI 24</c:v>
                </c:pt>
                <c:pt idx="25">
                  <c:v>KPI 25</c:v>
                </c:pt>
                <c:pt idx="26">
                  <c:v>KPI 26</c:v>
                </c:pt>
              </c:strCache>
            </c:strRef>
          </c:cat>
          <c:val>
            <c:numRef>
              <c:f>Graph!$I$5:$NE$5</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3A-4DA6-FD47-B113-B429C23E9D66}"/>
            </c:ext>
          </c:extLst>
        </c:ser>
        <c:ser>
          <c:idx val="4"/>
          <c:order val="4"/>
          <c:tx>
            <c:strRef>
              <c:f>Graph!$H$6</c:f>
              <c:strCache>
                <c:ptCount val="1"/>
                <c:pt idx="0">
                  <c:v>KPI 4</c:v>
                </c:pt>
              </c:strCache>
            </c:strRef>
          </c:tx>
          <c:spPr>
            <a:solidFill>
              <a:schemeClr val="bg2">
                <a:lumMod val="60000"/>
                <a:lumOff val="40000"/>
                <a:alpha val="50000"/>
              </a:schemeClr>
            </a:solidFill>
            <a:ln>
              <a:noFill/>
            </a:ln>
            <a:effectLst/>
          </c:spPr>
          <c:cat>
            <c:strRef>
              <c:f>Graph!$H$2:$H$28</c:f>
              <c:strCache>
                <c:ptCount val="27"/>
                <c:pt idx="0">
                  <c:v>KPI 0</c:v>
                </c:pt>
                <c:pt idx="1">
                  <c:v>KPI 1</c:v>
                </c:pt>
                <c:pt idx="2">
                  <c:v>KPI 2</c:v>
                </c:pt>
                <c:pt idx="3">
                  <c:v>KPI 3</c:v>
                </c:pt>
                <c:pt idx="4">
                  <c:v>KPI 4</c:v>
                </c:pt>
                <c:pt idx="5">
                  <c:v>KPI 5</c:v>
                </c:pt>
                <c:pt idx="6">
                  <c:v>KPI 6</c:v>
                </c:pt>
                <c:pt idx="7">
                  <c:v>KPI 7</c:v>
                </c:pt>
                <c:pt idx="8">
                  <c:v>KPI 8</c:v>
                </c:pt>
                <c:pt idx="9">
                  <c:v>KPI 9</c:v>
                </c:pt>
                <c:pt idx="10">
                  <c:v>KPI 10</c:v>
                </c:pt>
                <c:pt idx="11">
                  <c:v>KPI 11</c:v>
                </c:pt>
                <c:pt idx="12">
                  <c:v>KPI 12</c:v>
                </c:pt>
                <c:pt idx="13">
                  <c:v>KPI 13</c:v>
                </c:pt>
                <c:pt idx="14">
                  <c:v>KPI 14</c:v>
                </c:pt>
                <c:pt idx="15">
                  <c:v>KPI 15</c:v>
                </c:pt>
                <c:pt idx="16">
                  <c:v>KPI 16</c:v>
                </c:pt>
                <c:pt idx="17">
                  <c:v>KPI 17</c:v>
                </c:pt>
                <c:pt idx="18">
                  <c:v>KPI 18</c:v>
                </c:pt>
                <c:pt idx="19">
                  <c:v>KPI 19</c:v>
                </c:pt>
                <c:pt idx="20">
                  <c:v>KPI 20</c:v>
                </c:pt>
                <c:pt idx="21">
                  <c:v>KPI 21</c:v>
                </c:pt>
                <c:pt idx="22">
                  <c:v>KPI 22</c:v>
                </c:pt>
                <c:pt idx="23">
                  <c:v>KPI 23</c:v>
                </c:pt>
                <c:pt idx="24">
                  <c:v>KPI 24</c:v>
                </c:pt>
                <c:pt idx="25">
                  <c:v>KPI 25</c:v>
                </c:pt>
                <c:pt idx="26">
                  <c:v>KPI 26</c:v>
                </c:pt>
              </c:strCache>
            </c:strRef>
          </c:cat>
          <c:val>
            <c:numRef>
              <c:f>Graph!$I$6:$NE$6</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3B-4DA6-FD47-B113-B429C23E9D66}"/>
            </c:ext>
          </c:extLst>
        </c:ser>
        <c:ser>
          <c:idx val="5"/>
          <c:order val="5"/>
          <c:tx>
            <c:strRef>
              <c:f>Graph!$H$7</c:f>
              <c:strCache>
                <c:ptCount val="1"/>
                <c:pt idx="0">
                  <c:v>KPI 5</c:v>
                </c:pt>
              </c:strCache>
            </c:strRef>
          </c:tx>
          <c:spPr>
            <a:solidFill>
              <a:schemeClr val="bg2">
                <a:lumMod val="60000"/>
                <a:lumOff val="40000"/>
                <a:alpha val="50000"/>
              </a:schemeClr>
            </a:solidFill>
            <a:ln>
              <a:noFill/>
            </a:ln>
            <a:effectLst/>
          </c:spPr>
          <c:cat>
            <c:strRef>
              <c:f>Graph!$H$2:$H$28</c:f>
              <c:strCache>
                <c:ptCount val="27"/>
                <c:pt idx="0">
                  <c:v>KPI 0</c:v>
                </c:pt>
                <c:pt idx="1">
                  <c:v>KPI 1</c:v>
                </c:pt>
                <c:pt idx="2">
                  <c:v>KPI 2</c:v>
                </c:pt>
                <c:pt idx="3">
                  <c:v>KPI 3</c:v>
                </c:pt>
                <c:pt idx="4">
                  <c:v>KPI 4</c:v>
                </c:pt>
                <c:pt idx="5">
                  <c:v>KPI 5</c:v>
                </c:pt>
                <c:pt idx="6">
                  <c:v>KPI 6</c:v>
                </c:pt>
                <c:pt idx="7">
                  <c:v>KPI 7</c:v>
                </c:pt>
                <c:pt idx="8">
                  <c:v>KPI 8</c:v>
                </c:pt>
                <c:pt idx="9">
                  <c:v>KPI 9</c:v>
                </c:pt>
                <c:pt idx="10">
                  <c:v>KPI 10</c:v>
                </c:pt>
                <c:pt idx="11">
                  <c:v>KPI 11</c:v>
                </c:pt>
                <c:pt idx="12">
                  <c:v>KPI 12</c:v>
                </c:pt>
                <c:pt idx="13">
                  <c:v>KPI 13</c:v>
                </c:pt>
                <c:pt idx="14">
                  <c:v>KPI 14</c:v>
                </c:pt>
                <c:pt idx="15">
                  <c:v>KPI 15</c:v>
                </c:pt>
                <c:pt idx="16">
                  <c:v>KPI 16</c:v>
                </c:pt>
                <c:pt idx="17">
                  <c:v>KPI 17</c:v>
                </c:pt>
                <c:pt idx="18">
                  <c:v>KPI 18</c:v>
                </c:pt>
                <c:pt idx="19">
                  <c:v>KPI 19</c:v>
                </c:pt>
                <c:pt idx="20">
                  <c:v>KPI 20</c:v>
                </c:pt>
                <c:pt idx="21">
                  <c:v>KPI 21</c:v>
                </c:pt>
                <c:pt idx="22">
                  <c:v>KPI 22</c:v>
                </c:pt>
                <c:pt idx="23">
                  <c:v>KPI 23</c:v>
                </c:pt>
                <c:pt idx="24">
                  <c:v>KPI 24</c:v>
                </c:pt>
                <c:pt idx="25">
                  <c:v>KPI 25</c:v>
                </c:pt>
                <c:pt idx="26">
                  <c:v>KPI 26</c:v>
                </c:pt>
              </c:strCache>
            </c:strRef>
          </c:cat>
          <c:val>
            <c:numRef>
              <c:f>Graph!$I$7:$NE$7</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3C-4DA6-FD47-B113-B429C23E9D66}"/>
            </c:ext>
          </c:extLst>
        </c:ser>
        <c:ser>
          <c:idx val="6"/>
          <c:order val="6"/>
          <c:tx>
            <c:strRef>
              <c:f>Graph!$H$8</c:f>
              <c:strCache>
                <c:ptCount val="1"/>
                <c:pt idx="0">
                  <c:v>KPI 6</c:v>
                </c:pt>
              </c:strCache>
            </c:strRef>
          </c:tx>
          <c:spPr>
            <a:solidFill>
              <a:schemeClr val="bg2">
                <a:lumMod val="60000"/>
                <a:lumOff val="40000"/>
                <a:alpha val="50000"/>
              </a:schemeClr>
            </a:solidFill>
            <a:ln>
              <a:noFill/>
            </a:ln>
            <a:effectLst/>
          </c:spPr>
          <c:cat>
            <c:strRef>
              <c:f>Graph!$H$2:$H$28</c:f>
              <c:strCache>
                <c:ptCount val="27"/>
                <c:pt idx="0">
                  <c:v>KPI 0</c:v>
                </c:pt>
                <c:pt idx="1">
                  <c:v>KPI 1</c:v>
                </c:pt>
                <c:pt idx="2">
                  <c:v>KPI 2</c:v>
                </c:pt>
                <c:pt idx="3">
                  <c:v>KPI 3</c:v>
                </c:pt>
                <c:pt idx="4">
                  <c:v>KPI 4</c:v>
                </c:pt>
                <c:pt idx="5">
                  <c:v>KPI 5</c:v>
                </c:pt>
                <c:pt idx="6">
                  <c:v>KPI 6</c:v>
                </c:pt>
                <c:pt idx="7">
                  <c:v>KPI 7</c:v>
                </c:pt>
                <c:pt idx="8">
                  <c:v>KPI 8</c:v>
                </c:pt>
                <c:pt idx="9">
                  <c:v>KPI 9</c:v>
                </c:pt>
                <c:pt idx="10">
                  <c:v>KPI 10</c:v>
                </c:pt>
                <c:pt idx="11">
                  <c:v>KPI 11</c:v>
                </c:pt>
                <c:pt idx="12">
                  <c:v>KPI 12</c:v>
                </c:pt>
                <c:pt idx="13">
                  <c:v>KPI 13</c:v>
                </c:pt>
                <c:pt idx="14">
                  <c:v>KPI 14</c:v>
                </c:pt>
                <c:pt idx="15">
                  <c:v>KPI 15</c:v>
                </c:pt>
                <c:pt idx="16">
                  <c:v>KPI 16</c:v>
                </c:pt>
                <c:pt idx="17">
                  <c:v>KPI 17</c:v>
                </c:pt>
                <c:pt idx="18">
                  <c:v>KPI 18</c:v>
                </c:pt>
                <c:pt idx="19">
                  <c:v>KPI 19</c:v>
                </c:pt>
                <c:pt idx="20">
                  <c:v>KPI 20</c:v>
                </c:pt>
                <c:pt idx="21">
                  <c:v>KPI 21</c:v>
                </c:pt>
                <c:pt idx="22">
                  <c:v>KPI 22</c:v>
                </c:pt>
                <c:pt idx="23">
                  <c:v>KPI 23</c:v>
                </c:pt>
                <c:pt idx="24">
                  <c:v>KPI 24</c:v>
                </c:pt>
                <c:pt idx="25">
                  <c:v>KPI 25</c:v>
                </c:pt>
                <c:pt idx="26">
                  <c:v>KPI 26</c:v>
                </c:pt>
              </c:strCache>
            </c:strRef>
          </c:cat>
          <c:val>
            <c:numRef>
              <c:f>Graph!$I$8:$NE$8</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3D-4DA6-FD47-B113-B429C23E9D66}"/>
            </c:ext>
          </c:extLst>
        </c:ser>
        <c:ser>
          <c:idx val="7"/>
          <c:order val="7"/>
          <c:tx>
            <c:strRef>
              <c:f>Graph!$H$9</c:f>
              <c:strCache>
                <c:ptCount val="1"/>
                <c:pt idx="0">
                  <c:v>KPI 7</c:v>
                </c:pt>
              </c:strCache>
            </c:strRef>
          </c:tx>
          <c:spPr>
            <a:solidFill>
              <a:schemeClr val="bg2">
                <a:lumMod val="60000"/>
                <a:lumOff val="40000"/>
                <a:alpha val="50000"/>
              </a:schemeClr>
            </a:solidFill>
            <a:ln>
              <a:noFill/>
            </a:ln>
            <a:effectLst/>
          </c:spPr>
          <c:cat>
            <c:strRef>
              <c:f>Graph!$H$2:$H$28</c:f>
              <c:strCache>
                <c:ptCount val="27"/>
                <c:pt idx="0">
                  <c:v>KPI 0</c:v>
                </c:pt>
                <c:pt idx="1">
                  <c:v>KPI 1</c:v>
                </c:pt>
                <c:pt idx="2">
                  <c:v>KPI 2</c:v>
                </c:pt>
                <c:pt idx="3">
                  <c:v>KPI 3</c:v>
                </c:pt>
                <c:pt idx="4">
                  <c:v>KPI 4</c:v>
                </c:pt>
                <c:pt idx="5">
                  <c:v>KPI 5</c:v>
                </c:pt>
                <c:pt idx="6">
                  <c:v>KPI 6</c:v>
                </c:pt>
                <c:pt idx="7">
                  <c:v>KPI 7</c:v>
                </c:pt>
                <c:pt idx="8">
                  <c:v>KPI 8</c:v>
                </c:pt>
                <c:pt idx="9">
                  <c:v>KPI 9</c:v>
                </c:pt>
                <c:pt idx="10">
                  <c:v>KPI 10</c:v>
                </c:pt>
                <c:pt idx="11">
                  <c:v>KPI 11</c:v>
                </c:pt>
                <c:pt idx="12">
                  <c:v>KPI 12</c:v>
                </c:pt>
                <c:pt idx="13">
                  <c:v>KPI 13</c:v>
                </c:pt>
                <c:pt idx="14">
                  <c:v>KPI 14</c:v>
                </c:pt>
                <c:pt idx="15">
                  <c:v>KPI 15</c:v>
                </c:pt>
                <c:pt idx="16">
                  <c:v>KPI 16</c:v>
                </c:pt>
                <c:pt idx="17">
                  <c:v>KPI 17</c:v>
                </c:pt>
                <c:pt idx="18">
                  <c:v>KPI 18</c:v>
                </c:pt>
                <c:pt idx="19">
                  <c:v>KPI 19</c:v>
                </c:pt>
                <c:pt idx="20">
                  <c:v>KPI 20</c:v>
                </c:pt>
                <c:pt idx="21">
                  <c:v>KPI 21</c:v>
                </c:pt>
                <c:pt idx="22">
                  <c:v>KPI 22</c:v>
                </c:pt>
                <c:pt idx="23">
                  <c:v>KPI 23</c:v>
                </c:pt>
                <c:pt idx="24">
                  <c:v>KPI 24</c:v>
                </c:pt>
                <c:pt idx="25">
                  <c:v>KPI 25</c:v>
                </c:pt>
                <c:pt idx="26">
                  <c:v>KPI 26</c:v>
                </c:pt>
              </c:strCache>
            </c:strRef>
          </c:cat>
          <c:val>
            <c:numRef>
              <c:f>Graph!$I$9:$NE$9</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3E-4DA6-FD47-B113-B429C23E9D66}"/>
            </c:ext>
          </c:extLst>
        </c:ser>
        <c:ser>
          <c:idx val="8"/>
          <c:order val="8"/>
          <c:tx>
            <c:strRef>
              <c:f>Graph!$H$10</c:f>
              <c:strCache>
                <c:ptCount val="1"/>
                <c:pt idx="0">
                  <c:v>KPI 8</c:v>
                </c:pt>
              </c:strCache>
            </c:strRef>
          </c:tx>
          <c:spPr>
            <a:solidFill>
              <a:schemeClr val="bg2">
                <a:lumMod val="60000"/>
                <a:lumOff val="40000"/>
                <a:alpha val="50000"/>
              </a:schemeClr>
            </a:solidFill>
            <a:ln>
              <a:noFill/>
            </a:ln>
            <a:effectLst/>
          </c:spPr>
          <c:cat>
            <c:strRef>
              <c:f>Graph!$H$2:$H$28</c:f>
              <c:strCache>
                <c:ptCount val="27"/>
                <c:pt idx="0">
                  <c:v>KPI 0</c:v>
                </c:pt>
                <c:pt idx="1">
                  <c:v>KPI 1</c:v>
                </c:pt>
                <c:pt idx="2">
                  <c:v>KPI 2</c:v>
                </c:pt>
                <c:pt idx="3">
                  <c:v>KPI 3</c:v>
                </c:pt>
                <c:pt idx="4">
                  <c:v>KPI 4</c:v>
                </c:pt>
                <c:pt idx="5">
                  <c:v>KPI 5</c:v>
                </c:pt>
                <c:pt idx="6">
                  <c:v>KPI 6</c:v>
                </c:pt>
                <c:pt idx="7">
                  <c:v>KPI 7</c:v>
                </c:pt>
                <c:pt idx="8">
                  <c:v>KPI 8</c:v>
                </c:pt>
                <c:pt idx="9">
                  <c:v>KPI 9</c:v>
                </c:pt>
                <c:pt idx="10">
                  <c:v>KPI 10</c:v>
                </c:pt>
                <c:pt idx="11">
                  <c:v>KPI 11</c:v>
                </c:pt>
                <c:pt idx="12">
                  <c:v>KPI 12</c:v>
                </c:pt>
                <c:pt idx="13">
                  <c:v>KPI 13</c:v>
                </c:pt>
                <c:pt idx="14">
                  <c:v>KPI 14</c:v>
                </c:pt>
                <c:pt idx="15">
                  <c:v>KPI 15</c:v>
                </c:pt>
                <c:pt idx="16">
                  <c:v>KPI 16</c:v>
                </c:pt>
                <c:pt idx="17">
                  <c:v>KPI 17</c:v>
                </c:pt>
                <c:pt idx="18">
                  <c:v>KPI 18</c:v>
                </c:pt>
                <c:pt idx="19">
                  <c:v>KPI 19</c:v>
                </c:pt>
                <c:pt idx="20">
                  <c:v>KPI 20</c:v>
                </c:pt>
                <c:pt idx="21">
                  <c:v>KPI 21</c:v>
                </c:pt>
                <c:pt idx="22">
                  <c:v>KPI 22</c:v>
                </c:pt>
                <c:pt idx="23">
                  <c:v>KPI 23</c:v>
                </c:pt>
                <c:pt idx="24">
                  <c:v>KPI 24</c:v>
                </c:pt>
                <c:pt idx="25">
                  <c:v>KPI 25</c:v>
                </c:pt>
                <c:pt idx="26">
                  <c:v>KPI 26</c:v>
                </c:pt>
              </c:strCache>
            </c:strRef>
          </c:cat>
          <c:val>
            <c:numRef>
              <c:f>Graph!$I$10:$NE$10</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3F-4DA6-FD47-B113-B429C23E9D66}"/>
            </c:ext>
          </c:extLst>
        </c:ser>
        <c:ser>
          <c:idx val="9"/>
          <c:order val="9"/>
          <c:tx>
            <c:strRef>
              <c:f>Graph!$H$11</c:f>
              <c:strCache>
                <c:ptCount val="1"/>
                <c:pt idx="0">
                  <c:v>KPI 9</c:v>
                </c:pt>
              </c:strCache>
            </c:strRef>
          </c:tx>
          <c:spPr>
            <a:solidFill>
              <a:schemeClr val="bg2">
                <a:lumMod val="60000"/>
                <a:lumOff val="40000"/>
                <a:alpha val="50000"/>
              </a:schemeClr>
            </a:solidFill>
            <a:ln>
              <a:noFill/>
            </a:ln>
            <a:effectLst/>
          </c:spPr>
          <c:cat>
            <c:strRef>
              <c:f>Graph!$H$2:$H$28</c:f>
              <c:strCache>
                <c:ptCount val="27"/>
                <c:pt idx="0">
                  <c:v>KPI 0</c:v>
                </c:pt>
                <c:pt idx="1">
                  <c:v>KPI 1</c:v>
                </c:pt>
                <c:pt idx="2">
                  <c:v>KPI 2</c:v>
                </c:pt>
                <c:pt idx="3">
                  <c:v>KPI 3</c:v>
                </c:pt>
                <c:pt idx="4">
                  <c:v>KPI 4</c:v>
                </c:pt>
                <c:pt idx="5">
                  <c:v>KPI 5</c:v>
                </c:pt>
                <c:pt idx="6">
                  <c:v>KPI 6</c:v>
                </c:pt>
                <c:pt idx="7">
                  <c:v>KPI 7</c:v>
                </c:pt>
                <c:pt idx="8">
                  <c:v>KPI 8</c:v>
                </c:pt>
                <c:pt idx="9">
                  <c:v>KPI 9</c:v>
                </c:pt>
                <c:pt idx="10">
                  <c:v>KPI 10</c:v>
                </c:pt>
                <c:pt idx="11">
                  <c:v>KPI 11</c:v>
                </c:pt>
                <c:pt idx="12">
                  <c:v>KPI 12</c:v>
                </c:pt>
                <c:pt idx="13">
                  <c:v>KPI 13</c:v>
                </c:pt>
                <c:pt idx="14">
                  <c:v>KPI 14</c:v>
                </c:pt>
                <c:pt idx="15">
                  <c:v>KPI 15</c:v>
                </c:pt>
                <c:pt idx="16">
                  <c:v>KPI 16</c:v>
                </c:pt>
                <c:pt idx="17">
                  <c:v>KPI 17</c:v>
                </c:pt>
                <c:pt idx="18">
                  <c:v>KPI 18</c:v>
                </c:pt>
                <c:pt idx="19">
                  <c:v>KPI 19</c:v>
                </c:pt>
                <c:pt idx="20">
                  <c:v>KPI 20</c:v>
                </c:pt>
                <c:pt idx="21">
                  <c:v>KPI 21</c:v>
                </c:pt>
                <c:pt idx="22">
                  <c:v>KPI 22</c:v>
                </c:pt>
                <c:pt idx="23">
                  <c:v>KPI 23</c:v>
                </c:pt>
                <c:pt idx="24">
                  <c:v>KPI 24</c:v>
                </c:pt>
                <c:pt idx="25">
                  <c:v>KPI 25</c:v>
                </c:pt>
                <c:pt idx="26">
                  <c:v>KPI 26</c:v>
                </c:pt>
              </c:strCache>
            </c:strRef>
          </c:cat>
          <c:val>
            <c:numRef>
              <c:f>Graph!$I$11:$NE$11</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40-4DA6-FD47-B113-B429C23E9D66}"/>
            </c:ext>
          </c:extLst>
        </c:ser>
        <c:ser>
          <c:idx val="10"/>
          <c:order val="10"/>
          <c:tx>
            <c:strRef>
              <c:f>Graph!$H$12</c:f>
              <c:strCache>
                <c:ptCount val="1"/>
                <c:pt idx="0">
                  <c:v>KPI 10</c:v>
                </c:pt>
              </c:strCache>
            </c:strRef>
          </c:tx>
          <c:spPr>
            <a:solidFill>
              <a:schemeClr val="bg2">
                <a:lumMod val="60000"/>
                <a:lumOff val="40000"/>
                <a:alpha val="50000"/>
              </a:schemeClr>
            </a:solidFill>
            <a:ln>
              <a:noFill/>
            </a:ln>
            <a:effectLst/>
          </c:spPr>
          <c:cat>
            <c:strRef>
              <c:f>Graph!$H$2:$H$28</c:f>
              <c:strCache>
                <c:ptCount val="27"/>
                <c:pt idx="0">
                  <c:v>KPI 0</c:v>
                </c:pt>
                <c:pt idx="1">
                  <c:v>KPI 1</c:v>
                </c:pt>
                <c:pt idx="2">
                  <c:v>KPI 2</c:v>
                </c:pt>
                <c:pt idx="3">
                  <c:v>KPI 3</c:v>
                </c:pt>
                <c:pt idx="4">
                  <c:v>KPI 4</c:v>
                </c:pt>
                <c:pt idx="5">
                  <c:v>KPI 5</c:v>
                </c:pt>
                <c:pt idx="6">
                  <c:v>KPI 6</c:v>
                </c:pt>
                <c:pt idx="7">
                  <c:v>KPI 7</c:v>
                </c:pt>
                <c:pt idx="8">
                  <c:v>KPI 8</c:v>
                </c:pt>
                <c:pt idx="9">
                  <c:v>KPI 9</c:v>
                </c:pt>
                <c:pt idx="10">
                  <c:v>KPI 10</c:v>
                </c:pt>
                <c:pt idx="11">
                  <c:v>KPI 11</c:v>
                </c:pt>
                <c:pt idx="12">
                  <c:v>KPI 12</c:v>
                </c:pt>
                <c:pt idx="13">
                  <c:v>KPI 13</c:v>
                </c:pt>
                <c:pt idx="14">
                  <c:v>KPI 14</c:v>
                </c:pt>
                <c:pt idx="15">
                  <c:v>KPI 15</c:v>
                </c:pt>
                <c:pt idx="16">
                  <c:v>KPI 16</c:v>
                </c:pt>
                <c:pt idx="17">
                  <c:v>KPI 17</c:v>
                </c:pt>
                <c:pt idx="18">
                  <c:v>KPI 18</c:v>
                </c:pt>
                <c:pt idx="19">
                  <c:v>KPI 19</c:v>
                </c:pt>
                <c:pt idx="20">
                  <c:v>KPI 20</c:v>
                </c:pt>
                <c:pt idx="21">
                  <c:v>KPI 21</c:v>
                </c:pt>
                <c:pt idx="22">
                  <c:v>KPI 22</c:v>
                </c:pt>
                <c:pt idx="23">
                  <c:v>KPI 23</c:v>
                </c:pt>
                <c:pt idx="24">
                  <c:v>KPI 24</c:v>
                </c:pt>
                <c:pt idx="25">
                  <c:v>KPI 25</c:v>
                </c:pt>
                <c:pt idx="26">
                  <c:v>KPI 26</c:v>
                </c:pt>
              </c:strCache>
            </c:strRef>
          </c:cat>
          <c:val>
            <c:numRef>
              <c:f>Graph!$I$12:$NE$12</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41-4DA6-FD47-B113-B429C23E9D66}"/>
            </c:ext>
          </c:extLst>
        </c:ser>
        <c:ser>
          <c:idx val="11"/>
          <c:order val="11"/>
          <c:tx>
            <c:strRef>
              <c:f>Graph!$H$13</c:f>
              <c:strCache>
                <c:ptCount val="1"/>
                <c:pt idx="0">
                  <c:v>KPI 11</c:v>
                </c:pt>
              </c:strCache>
            </c:strRef>
          </c:tx>
          <c:spPr>
            <a:solidFill>
              <a:schemeClr val="bg2">
                <a:lumMod val="60000"/>
                <a:lumOff val="40000"/>
                <a:alpha val="50000"/>
              </a:schemeClr>
            </a:solidFill>
            <a:ln>
              <a:noFill/>
            </a:ln>
            <a:effectLst/>
          </c:spPr>
          <c:cat>
            <c:strRef>
              <c:f>Graph!$H$2:$H$28</c:f>
              <c:strCache>
                <c:ptCount val="27"/>
                <c:pt idx="0">
                  <c:v>KPI 0</c:v>
                </c:pt>
                <c:pt idx="1">
                  <c:v>KPI 1</c:v>
                </c:pt>
                <c:pt idx="2">
                  <c:v>KPI 2</c:v>
                </c:pt>
                <c:pt idx="3">
                  <c:v>KPI 3</c:v>
                </c:pt>
                <c:pt idx="4">
                  <c:v>KPI 4</c:v>
                </c:pt>
                <c:pt idx="5">
                  <c:v>KPI 5</c:v>
                </c:pt>
                <c:pt idx="6">
                  <c:v>KPI 6</c:v>
                </c:pt>
                <c:pt idx="7">
                  <c:v>KPI 7</c:v>
                </c:pt>
                <c:pt idx="8">
                  <c:v>KPI 8</c:v>
                </c:pt>
                <c:pt idx="9">
                  <c:v>KPI 9</c:v>
                </c:pt>
                <c:pt idx="10">
                  <c:v>KPI 10</c:v>
                </c:pt>
                <c:pt idx="11">
                  <c:v>KPI 11</c:v>
                </c:pt>
                <c:pt idx="12">
                  <c:v>KPI 12</c:v>
                </c:pt>
                <c:pt idx="13">
                  <c:v>KPI 13</c:v>
                </c:pt>
                <c:pt idx="14">
                  <c:v>KPI 14</c:v>
                </c:pt>
                <c:pt idx="15">
                  <c:v>KPI 15</c:v>
                </c:pt>
                <c:pt idx="16">
                  <c:v>KPI 16</c:v>
                </c:pt>
                <c:pt idx="17">
                  <c:v>KPI 17</c:v>
                </c:pt>
                <c:pt idx="18">
                  <c:v>KPI 18</c:v>
                </c:pt>
                <c:pt idx="19">
                  <c:v>KPI 19</c:v>
                </c:pt>
                <c:pt idx="20">
                  <c:v>KPI 20</c:v>
                </c:pt>
                <c:pt idx="21">
                  <c:v>KPI 21</c:v>
                </c:pt>
                <c:pt idx="22">
                  <c:v>KPI 22</c:v>
                </c:pt>
                <c:pt idx="23">
                  <c:v>KPI 23</c:v>
                </c:pt>
                <c:pt idx="24">
                  <c:v>KPI 24</c:v>
                </c:pt>
                <c:pt idx="25">
                  <c:v>KPI 25</c:v>
                </c:pt>
                <c:pt idx="26">
                  <c:v>KPI 26</c:v>
                </c:pt>
              </c:strCache>
            </c:strRef>
          </c:cat>
          <c:val>
            <c:numRef>
              <c:f>Graph!$I$13:$NE$13</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42-4DA6-FD47-B113-B429C23E9D66}"/>
            </c:ext>
          </c:extLst>
        </c:ser>
        <c:ser>
          <c:idx val="12"/>
          <c:order val="12"/>
          <c:tx>
            <c:strRef>
              <c:f>Graph!$H$14</c:f>
              <c:strCache>
                <c:ptCount val="1"/>
                <c:pt idx="0">
                  <c:v>KPI 12</c:v>
                </c:pt>
              </c:strCache>
            </c:strRef>
          </c:tx>
          <c:spPr>
            <a:solidFill>
              <a:schemeClr val="bg2">
                <a:lumMod val="60000"/>
                <a:lumOff val="40000"/>
                <a:alpha val="50000"/>
              </a:schemeClr>
            </a:solidFill>
            <a:ln>
              <a:noFill/>
            </a:ln>
            <a:effectLst/>
          </c:spPr>
          <c:cat>
            <c:strRef>
              <c:f>Graph!$H$2:$H$28</c:f>
              <c:strCache>
                <c:ptCount val="27"/>
                <c:pt idx="0">
                  <c:v>KPI 0</c:v>
                </c:pt>
                <c:pt idx="1">
                  <c:v>KPI 1</c:v>
                </c:pt>
                <c:pt idx="2">
                  <c:v>KPI 2</c:v>
                </c:pt>
                <c:pt idx="3">
                  <c:v>KPI 3</c:v>
                </c:pt>
                <c:pt idx="4">
                  <c:v>KPI 4</c:v>
                </c:pt>
                <c:pt idx="5">
                  <c:v>KPI 5</c:v>
                </c:pt>
                <c:pt idx="6">
                  <c:v>KPI 6</c:v>
                </c:pt>
                <c:pt idx="7">
                  <c:v>KPI 7</c:v>
                </c:pt>
                <c:pt idx="8">
                  <c:v>KPI 8</c:v>
                </c:pt>
                <c:pt idx="9">
                  <c:v>KPI 9</c:v>
                </c:pt>
                <c:pt idx="10">
                  <c:v>KPI 10</c:v>
                </c:pt>
                <c:pt idx="11">
                  <c:v>KPI 11</c:v>
                </c:pt>
                <c:pt idx="12">
                  <c:v>KPI 12</c:v>
                </c:pt>
                <c:pt idx="13">
                  <c:v>KPI 13</c:v>
                </c:pt>
                <c:pt idx="14">
                  <c:v>KPI 14</c:v>
                </c:pt>
                <c:pt idx="15">
                  <c:v>KPI 15</c:v>
                </c:pt>
                <c:pt idx="16">
                  <c:v>KPI 16</c:v>
                </c:pt>
                <c:pt idx="17">
                  <c:v>KPI 17</c:v>
                </c:pt>
                <c:pt idx="18">
                  <c:v>KPI 18</c:v>
                </c:pt>
                <c:pt idx="19">
                  <c:v>KPI 19</c:v>
                </c:pt>
                <c:pt idx="20">
                  <c:v>KPI 20</c:v>
                </c:pt>
                <c:pt idx="21">
                  <c:v>KPI 21</c:v>
                </c:pt>
                <c:pt idx="22">
                  <c:v>KPI 22</c:v>
                </c:pt>
                <c:pt idx="23">
                  <c:v>KPI 23</c:v>
                </c:pt>
                <c:pt idx="24">
                  <c:v>KPI 24</c:v>
                </c:pt>
                <c:pt idx="25">
                  <c:v>KPI 25</c:v>
                </c:pt>
                <c:pt idx="26">
                  <c:v>KPI 26</c:v>
                </c:pt>
              </c:strCache>
            </c:strRef>
          </c:cat>
          <c:val>
            <c:numRef>
              <c:f>Graph!$I$14:$NE$14</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43-4DA6-FD47-B113-B429C23E9D66}"/>
            </c:ext>
          </c:extLst>
        </c:ser>
        <c:ser>
          <c:idx val="13"/>
          <c:order val="13"/>
          <c:tx>
            <c:strRef>
              <c:f>Graph!$H$15</c:f>
              <c:strCache>
                <c:ptCount val="1"/>
                <c:pt idx="0">
                  <c:v>KPI 13</c:v>
                </c:pt>
              </c:strCache>
            </c:strRef>
          </c:tx>
          <c:spPr>
            <a:solidFill>
              <a:schemeClr val="bg2">
                <a:lumMod val="60000"/>
                <a:lumOff val="40000"/>
                <a:alpha val="50000"/>
              </a:schemeClr>
            </a:solidFill>
            <a:ln>
              <a:noFill/>
            </a:ln>
            <a:effectLst/>
          </c:spPr>
          <c:cat>
            <c:strRef>
              <c:f>Graph!$H$2:$H$28</c:f>
              <c:strCache>
                <c:ptCount val="27"/>
                <c:pt idx="0">
                  <c:v>KPI 0</c:v>
                </c:pt>
                <c:pt idx="1">
                  <c:v>KPI 1</c:v>
                </c:pt>
                <c:pt idx="2">
                  <c:v>KPI 2</c:v>
                </c:pt>
                <c:pt idx="3">
                  <c:v>KPI 3</c:v>
                </c:pt>
                <c:pt idx="4">
                  <c:v>KPI 4</c:v>
                </c:pt>
                <c:pt idx="5">
                  <c:v>KPI 5</c:v>
                </c:pt>
                <c:pt idx="6">
                  <c:v>KPI 6</c:v>
                </c:pt>
                <c:pt idx="7">
                  <c:v>KPI 7</c:v>
                </c:pt>
                <c:pt idx="8">
                  <c:v>KPI 8</c:v>
                </c:pt>
                <c:pt idx="9">
                  <c:v>KPI 9</c:v>
                </c:pt>
                <c:pt idx="10">
                  <c:v>KPI 10</c:v>
                </c:pt>
                <c:pt idx="11">
                  <c:v>KPI 11</c:v>
                </c:pt>
                <c:pt idx="12">
                  <c:v>KPI 12</c:v>
                </c:pt>
                <c:pt idx="13">
                  <c:v>KPI 13</c:v>
                </c:pt>
                <c:pt idx="14">
                  <c:v>KPI 14</c:v>
                </c:pt>
                <c:pt idx="15">
                  <c:v>KPI 15</c:v>
                </c:pt>
                <c:pt idx="16">
                  <c:v>KPI 16</c:v>
                </c:pt>
                <c:pt idx="17">
                  <c:v>KPI 17</c:v>
                </c:pt>
                <c:pt idx="18">
                  <c:v>KPI 18</c:v>
                </c:pt>
                <c:pt idx="19">
                  <c:v>KPI 19</c:v>
                </c:pt>
                <c:pt idx="20">
                  <c:v>KPI 20</c:v>
                </c:pt>
                <c:pt idx="21">
                  <c:v>KPI 21</c:v>
                </c:pt>
                <c:pt idx="22">
                  <c:v>KPI 22</c:v>
                </c:pt>
                <c:pt idx="23">
                  <c:v>KPI 23</c:v>
                </c:pt>
                <c:pt idx="24">
                  <c:v>KPI 24</c:v>
                </c:pt>
                <c:pt idx="25">
                  <c:v>KPI 25</c:v>
                </c:pt>
                <c:pt idx="26">
                  <c:v>KPI 26</c:v>
                </c:pt>
              </c:strCache>
            </c:strRef>
          </c:cat>
          <c:val>
            <c:numRef>
              <c:f>Graph!$I$15:$NE$15</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44-4DA6-FD47-B113-B429C23E9D66}"/>
            </c:ext>
          </c:extLst>
        </c:ser>
        <c:ser>
          <c:idx val="14"/>
          <c:order val="14"/>
          <c:tx>
            <c:strRef>
              <c:f>Graph!$H$16</c:f>
              <c:strCache>
                <c:ptCount val="1"/>
                <c:pt idx="0">
                  <c:v>KPI 14</c:v>
                </c:pt>
              </c:strCache>
            </c:strRef>
          </c:tx>
          <c:spPr>
            <a:solidFill>
              <a:schemeClr val="bg2">
                <a:lumMod val="60000"/>
                <a:lumOff val="40000"/>
                <a:alpha val="50000"/>
              </a:schemeClr>
            </a:solidFill>
            <a:ln>
              <a:noFill/>
            </a:ln>
            <a:effectLst/>
          </c:spPr>
          <c:cat>
            <c:strRef>
              <c:f>Graph!$H$2:$H$28</c:f>
              <c:strCache>
                <c:ptCount val="27"/>
                <c:pt idx="0">
                  <c:v>KPI 0</c:v>
                </c:pt>
                <c:pt idx="1">
                  <c:v>KPI 1</c:v>
                </c:pt>
                <c:pt idx="2">
                  <c:v>KPI 2</c:v>
                </c:pt>
                <c:pt idx="3">
                  <c:v>KPI 3</c:v>
                </c:pt>
                <c:pt idx="4">
                  <c:v>KPI 4</c:v>
                </c:pt>
                <c:pt idx="5">
                  <c:v>KPI 5</c:v>
                </c:pt>
                <c:pt idx="6">
                  <c:v>KPI 6</c:v>
                </c:pt>
                <c:pt idx="7">
                  <c:v>KPI 7</c:v>
                </c:pt>
                <c:pt idx="8">
                  <c:v>KPI 8</c:v>
                </c:pt>
                <c:pt idx="9">
                  <c:v>KPI 9</c:v>
                </c:pt>
                <c:pt idx="10">
                  <c:v>KPI 10</c:v>
                </c:pt>
                <c:pt idx="11">
                  <c:v>KPI 11</c:v>
                </c:pt>
                <c:pt idx="12">
                  <c:v>KPI 12</c:v>
                </c:pt>
                <c:pt idx="13">
                  <c:v>KPI 13</c:v>
                </c:pt>
                <c:pt idx="14">
                  <c:v>KPI 14</c:v>
                </c:pt>
                <c:pt idx="15">
                  <c:v>KPI 15</c:v>
                </c:pt>
                <c:pt idx="16">
                  <c:v>KPI 16</c:v>
                </c:pt>
                <c:pt idx="17">
                  <c:v>KPI 17</c:v>
                </c:pt>
                <c:pt idx="18">
                  <c:v>KPI 18</c:v>
                </c:pt>
                <c:pt idx="19">
                  <c:v>KPI 19</c:v>
                </c:pt>
                <c:pt idx="20">
                  <c:v>KPI 20</c:v>
                </c:pt>
                <c:pt idx="21">
                  <c:v>KPI 21</c:v>
                </c:pt>
                <c:pt idx="22">
                  <c:v>KPI 22</c:v>
                </c:pt>
                <c:pt idx="23">
                  <c:v>KPI 23</c:v>
                </c:pt>
                <c:pt idx="24">
                  <c:v>KPI 24</c:v>
                </c:pt>
                <c:pt idx="25">
                  <c:v>KPI 25</c:v>
                </c:pt>
                <c:pt idx="26">
                  <c:v>KPI 26</c:v>
                </c:pt>
              </c:strCache>
            </c:strRef>
          </c:cat>
          <c:val>
            <c:numRef>
              <c:f>Graph!$I$16:$NE$16</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45-4DA6-FD47-B113-B429C23E9D66}"/>
            </c:ext>
          </c:extLst>
        </c:ser>
        <c:ser>
          <c:idx val="15"/>
          <c:order val="15"/>
          <c:tx>
            <c:strRef>
              <c:f>Graph!$H$17</c:f>
              <c:strCache>
                <c:ptCount val="1"/>
                <c:pt idx="0">
                  <c:v>KPI 15</c:v>
                </c:pt>
              </c:strCache>
            </c:strRef>
          </c:tx>
          <c:spPr>
            <a:solidFill>
              <a:schemeClr val="bg2">
                <a:lumMod val="60000"/>
                <a:lumOff val="40000"/>
                <a:alpha val="50000"/>
              </a:schemeClr>
            </a:solidFill>
            <a:ln>
              <a:noFill/>
            </a:ln>
            <a:effectLst/>
          </c:spPr>
          <c:cat>
            <c:strRef>
              <c:f>Graph!$H$2:$H$28</c:f>
              <c:strCache>
                <c:ptCount val="27"/>
                <c:pt idx="0">
                  <c:v>KPI 0</c:v>
                </c:pt>
                <c:pt idx="1">
                  <c:v>KPI 1</c:v>
                </c:pt>
                <c:pt idx="2">
                  <c:v>KPI 2</c:v>
                </c:pt>
                <c:pt idx="3">
                  <c:v>KPI 3</c:v>
                </c:pt>
                <c:pt idx="4">
                  <c:v>KPI 4</c:v>
                </c:pt>
                <c:pt idx="5">
                  <c:v>KPI 5</c:v>
                </c:pt>
                <c:pt idx="6">
                  <c:v>KPI 6</c:v>
                </c:pt>
                <c:pt idx="7">
                  <c:v>KPI 7</c:v>
                </c:pt>
                <c:pt idx="8">
                  <c:v>KPI 8</c:v>
                </c:pt>
                <c:pt idx="9">
                  <c:v>KPI 9</c:v>
                </c:pt>
                <c:pt idx="10">
                  <c:v>KPI 10</c:v>
                </c:pt>
                <c:pt idx="11">
                  <c:v>KPI 11</c:v>
                </c:pt>
                <c:pt idx="12">
                  <c:v>KPI 12</c:v>
                </c:pt>
                <c:pt idx="13">
                  <c:v>KPI 13</c:v>
                </c:pt>
                <c:pt idx="14">
                  <c:v>KPI 14</c:v>
                </c:pt>
                <c:pt idx="15">
                  <c:v>KPI 15</c:v>
                </c:pt>
                <c:pt idx="16">
                  <c:v>KPI 16</c:v>
                </c:pt>
                <c:pt idx="17">
                  <c:v>KPI 17</c:v>
                </c:pt>
                <c:pt idx="18">
                  <c:v>KPI 18</c:v>
                </c:pt>
                <c:pt idx="19">
                  <c:v>KPI 19</c:v>
                </c:pt>
                <c:pt idx="20">
                  <c:v>KPI 20</c:v>
                </c:pt>
                <c:pt idx="21">
                  <c:v>KPI 21</c:v>
                </c:pt>
                <c:pt idx="22">
                  <c:v>KPI 22</c:v>
                </c:pt>
                <c:pt idx="23">
                  <c:v>KPI 23</c:v>
                </c:pt>
                <c:pt idx="24">
                  <c:v>KPI 24</c:v>
                </c:pt>
                <c:pt idx="25">
                  <c:v>KPI 25</c:v>
                </c:pt>
                <c:pt idx="26">
                  <c:v>KPI 26</c:v>
                </c:pt>
              </c:strCache>
            </c:strRef>
          </c:cat>
          <c:val>
            <c:numRef>
              <c:f>Graph!$I$17:$NE$17</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46-4DA6-FD47-B113-B429C23E9D66}"/>
            </c:ext>
          </c:extLst>
        </c:ser>
        <c:ser>
          <c:idx val="16"/>
          <c:order val="16"/>
          <c:tx>
            <c:strRef>
              <c:f>Graph!$H$18</c:f>
              <c:strCache>
                <c:ptCount val="1"/>
                <c:pt idx="0">
                  <c:v>KPI 16</c:v>
                </c:pt>
              </c:strCache>
            </c:strRef>
          </c:tx>
          <c:spPr>
            <a:solidFill>
              <a:schemeClr val="bg2">
                <a:lumMod val="60000"/>
                <a:lumOff val="40000"/>
                <a:alpha val="50000"/>
              </a:schemeClr>
            </a:solidFill>
            <a:ln>
              <a:noFill/>
            </a:ln>
            <a:effectLst/>
          </c:spPr>
          <c:cat>
            <c:strRef>
              <c:f>Graph!$H$2:$H$28</c:f>
              <c:strCache>
                <c:ptCount val="27"/>
                <c:pt idx="0">
                  <c:v>KPI 0</c:v>
                </c:pt>
                <c:pt idx="1">
                  <c:v>KPI 1</c:v>
                </c:pt>
                <c:pt idx="2">
                  <c:v>KPI 2</c:v>
                </c:pt>
                <c:pt idx="3">
                  <c:v>KPI 3</c:v>
                </c:pt>
                <c:pt idx="4">
                  <c:v>KPI 4</c:v>
                </c:pt>
                <c:pt idx="5">
                  <c:v>KPI 5</c:v>
                </c:pt>
                <c:pt idx="6">
                  <c:v>KPI 6</c:v>
                </c:pt>
                <c:pt idx="7">
                  <c:v>KPI 7</c:v>
                </c:pt>
                <c:pt idx="8">
                  <c:v>KPI 8</c:v>
                </c:pt>
                <c:pt idx="9">
                  <c:v>KPI 9</c:v>
                </c:pt>
                <c:pt idx="10">
                  <c:v>KPI 10</c:v>
                </c:pt>
                <c:pt idx="11">
                  <c:v>KPI 11</c:v>
                </c:pt>
                <c:pt idx="12">
                  <c:v>KPI 12</c:v>
                </c:pt>
                <c:pt idx="13">
                  <c:v>KPI 13</c:v>
                </c:pt>
                <c:pt idx="14">
                  <c:v>KPI 14</c:v>
                </c:pt>
                <c:pt idx="15">
                  <c:v>KPI 15</c:v>
                </c:pt>
                <c:pt idx="16">
                  <c:v>KPI 16</c:v>
                </c:pt>
                <c:pt idx="17">
                  <c:v>KPI 17</c:v>
                </c:pt>
                <c:pt idx="18">
                  <c:v>KPI 18</c:v>
                </c:pt>
                <c:pt idx="19">
                  <c:v>KPI 19</c:v>
                </c:pt>
                <c:pt idx="20">
                  <c:v>KPI 20</c:v>
                </c:pt>
                <c:pt idx="21">
                  <c:v>KPI 21</c:v>
                </c:pt>
                <c:pt idx="22">
                  <c:v>KPI 22</c:v>
                </c:pt>
                <c:pt idx="23">
                  <c:v>KPI 23</c:v>
                </c:pt>
                <c:pt idx="24">
                  <c:v>KPI 24</c:v>
                </c:pt>
                <c:pt idx="25">
                  <c:v>KPI 25</c:v>
                </c:pt>
                <c:pt idx="26">
                  <c:v>KPI 26</c:v>
                </c:pt>
              </c:strCache>
            </c:strRef>
          </c:cat>
          <c:val>
            <c:numRef>
              <c:f>Graph!$I$18:$NE$18</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47-4DA6-FD47-B113-B429C23E9D66}"/>
            </c:ext>
          </c:extLst>
        </c:ser>
        <c:ser>
          <c:idx val="17"/>
          <c:order val="17"/>
          <c:tx>
            <c:strRef>
              <c:f>Graph!$H$19</c:f>
              <c:strCache>
                <c:ptCount val="1"/>
                <c:pt idx="0">
                  <c:v>KPI 17</c:v>
                </c:pt>
              </c:strCache>
            </c:strRef>
          </c:tx>
          <c:spPr>
            <a:solidFill>
              <a:schemeClr val="bg2">
                <a:lumMod val="60000"/>
                <a:lumOff val="40000"/>
                <a:alpha val="50000"/>
              </a:schemeClr>
            </a:solidFill>
            <a:ln>
              <a:noFill/>
            </a:ln>
            <a:effectLst/>
          </c:spPr>
          <c:cat>
            <c:strRef>
              <c:f>Graph!$H$2:$H$28</c:f>
              <c:strCache>
                <c:ptCount val="27"/>
                <c:pt idx="0">
                  <c:v>KPI 0</c:v>
                </c:pt>
                <c:pt idx="1">
                  <c:v>KPI 1</c:v>
                </c:pt>
                <c:pt idx="2">
                  <c:v>KPI 2</c:v>
                </c:pt>
                <c:pt idx="3">
                  <c:v>KPI 3</c:v>
                </c:pt>
                <c:pt idx="4">
                  <c:v>KPI 4</c:v>
                </c:pt>
                <c:pt idx="5">
                  <c:v>KPI 5</c:v>
                </c:pt>
                <c:pt idx="6">
                  <c:v>KPI 6</c:v>
                </c:pt>
                <c:pt idx="7">
                  <c:v>KPI 7</c:v>
                </c:pt>
                <c:pt idx="8">
                  <c:v>KPI 8</c:v>
                </c:pt>
                <c:pt idx="9">
                  <c:v>KPI 9</c:v>
                </c:pt>
                <c:pt idx="10">
                  <c:v>KPI 10</c:v>
                </c:pt>
                <c:pt idx="11">
                  <c:v>KPI 11</c:v>
                </c:pt>
                <c:pt idx="12">
                  <c:v>KPI 12</c:v>
                </c:pt>
                <c:pt idx="13">
                  <c:v>KPI 13</c:v>
                </c:pt>
                <c:pt idx="14">
                  <c:v>KPI 14</c:v>
                </c:pt>
                <c:pt idx="15">
                  <c:v>KPI 15</c:v>
                </c:pt>
                <c:pt idx="16">
                  <c:v>KPI 16</c:v>
                </c:pt>
                <c:pt idx="17">
                  <c:v>KPI 17</c:v>
                </c:pt>
                <c:pt idx="18">
                  <c:v>KPI 18</c:v>
                </c:pt>
                <c:pt idx="19">
                  <c:v>KPI 19</c:v>
                </c:pt>
                <c:pt idx="20">
                  <c:v>KPI 20</c:v>
                </c:pt>
                <c:pt idx="21">
                  <c:v>KPI 21</c:v>
                </c:pt>
                <c:pt idx="22">
                  <c:v>KPI 22</c:v>
                </c:pt>
                <c:pt idx="23">
                  <c:v>KPI 23</c:v>
                </c:pt>
                <c:pt idx="24">
                  <c:v>KPI 24</c:v>
                </c:pt>
                <c:pt idx="25">
                  <c:v>KPI 25</c:v>
                </c:pt>
                <c:pt idx="26">
                  <c:v>KPI 26</c:v>
                </c:pt>
              </c:strCache>
            </c:strRef>
          </c:cat>
          <c:val>
            <c:numRef>
              <c:f>Graph!$I$19:$NE$19</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48-4DA6-FD47-B113-B429C23E9D66}"/>
            </c:ext>
          </c:extLst>
        </c:ser>
        <c:ser>
          <c:idx val="18"/>
          <c:order val="18"/>
          <c:tx>
            <c:strRef>
              <c:f>Graph!$H$20</c:f>
              <c:strCache>
                <c:ptCount val="1"/>
                <c:pt idx="0">
                  <c:v>KPI 18</c:v>
                </c:pt>
              </c:strCache>
            </c:strRef>
          </c:tx>
          <c:spPr>
            <a:solidFill>
              <a:schemeClr val="bg2">
                <a:lumMod val="60000"/>
                <a:lumOff val="40000"/>
                <a:alpha val="50000"/>
              </a:schemeClr>
            </a:solidFill>
            <a:ln>
              <a:noFill/>
            </a:ln>
            <a:effectLst/>
          </c:spPr>
          <c:cat>
            <c:strRef>
              <c:f>Graph!$H$2:$H$28</c:f>
              <c:strCache>
                <c:ptCount val="27"/>
                <c:pt idx="0">
                  <c:v>KPI 0</c:v>
                </c:pt>
                <c:pt idx="1">
                  <c:v>KPI 1</c:v>
                </c:pt>
                <c:pt idx="2">
                  <c:v>KPI 2</c:v>
                </c:pt>
                <c:pt idx="3">
                  <c:v>KPI 3</c:v>
                </c:pt>
                <c:pt idx="4">
                  <c:v>KPI 4</c:v>
                </c:pt>
                <c:pt idx="5">
                  <c:v>KPI 5</c:v>
                </c:pt>
                <c:pt idx="6">
                  <c:v>KPI 6</c:v>
                </c:pt>
                <c:pt idx="7">
                  <c:v>KPI 7</c:v>
                </c:pt>
                <c:pt idx="8">
                  <c:v>KPI 8</c:v>
                </c:pt>
                <c:pt idx="9">
                  <c:v>KPI 9</c:v>
                </c:pt>
                <c:pt idx="10">
                  <c:v>KPI 10</c:v>
                </c:pt>
                <c:pt idx="11">
                  <c:v>KPI 11</c:v>
                </c:pt>
                <c:pt idx="12">
                  <c:v>KPI 12</c:v>
                </c:pt>
                <c:pt idx="13">
                  <c:v>KPI 13</c:v>
                </c:pt>
                <c:pt idx="14">
                  <c:v>KPI 14</c:v>
                </c:pt>
                <c:pt idx="15">
                  <c:v>KPI 15</c:v>
                </c:pt>
                <c:pt idx="16">
                  <c:v>KPI 16</c:v>
                </c:pt>
                <c:pt idx="17">
                  <c:v>KPI 17</c:v>
                </c:pt>
                <c:pt idx="18">
                  <c:v>KPI 18</c:v>
                </c:pt>
                <c:pt idx="19">
                  <c:v>KPI 19</c:v>
                </c:pt>
                <c:pt idx="20">
                  <c:v>KPI 20</c:v>
                </c:pt>
                <c:pt idx="21">
                  <c:v>KPI 21</c:v>
                </c:pt>
                <c:pt idx="22">
                  <c:v>KPI 22</c:v>
                </c:pt>
                <c:pt idx="23">
                  <c:v>KPI 23</c:v>
                </c:pt>
                <c:pt idx="24">
                  <c:v>KPI 24</c:v>
                </c:pt>
                <c:pt idx="25">
                  <c:v>KPI 25</c:v>
                </c:pt>
                <c:pt idx="26">
                  <c:v>KPI 26</c:v>
                </c:pt>
              </c:strCache>
            </c:strRef>
          </c:cat>
          <c:val>
            <c:numRef>
              <c:f>Graph!$I$20:$NE$20</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49-4DA6-FD47-B113-B429C23E9D66}"/>
            </c:ext>
          </c:extLst>
        </c:ser>
        <c:ser>
          <c:idx val="19"/>
          <c:order val="19"/>
          <c:tx>
            <c:strRef>
              <c:f>Graph!$H$21</c:f>
              <c:strCache>
                <c:ptCount val="1"/>
                <c:pt idx="0">
                  <c:v>KPI 19</c:v>
                </c:pt>
              </c:strCache>
            </c:strRef>
          </c:tx>
          <c:spPr>
            <a:solidFill>
              <a:schemeClr val="bg2">
                <a:lumMod val="60000"/>
                <a:lumOff val="40000"/>
                <a:alpha val="50000"/>
              </a:schemeClr>
            </a:solidFill>
            <a:ln>
              <a:noFill/>
            </a:ln>
            <a:effectLst/>
          </c:spPr>
          <c:cat>
            <c:strRef>
              <c:f>Graph!$H$2:$H$28</c:f>
              <c:strCache>
                <c:ptCount val="27"/>
                <c:pt idx="0">
                  <c:v>KPI 0</c:v>
                </c:pt>
                <c:pt idx="1">
                  <c:v>KPI 1</c:v>
                </c:pt>
                <c:pt idx="2">
                  <c:v>KPI 2</c:v>
                </c:pt>
                <c:pt idx="3">
                  <c:v>KPI 3</c:v>
                </c:pt>
                <c:pt idx="4">
                  <c:v>KPI 4</c:v>
                </c:pt>
                <c:pt idx="5">
                  <c:v>KPI 5</c:v>
                </c:pt>
                <c:pt idx="6">
                  <c:v>KPI 6</c:v>
                </c:pt>
                <c:pt idx="7">
                  <c:v>KPI 7</c:v>
                </c:pt>
                <c:pt idx="8">
                  <c:v>KPI 8</c:v>
                </c:pt>
                <c:pt idx="9">
                  <c:v>KPI 9</c:v>
                </c:pt>
                <c:pt idx="10">
                  <c:v>KPI 10</c:v>
                </c:pt>
                <c:pt idx="11">
                  <c:v>KPI 11</c:v>
                </c:pt>
                <c:pt idx="12">
                  <c:v>KPI 12</c:v>
                </c:pt>
                <c:pt idx="13">
                  <c:v>KPI 13</c:v>
                </c:pt>
                <c:pt idx="14">
                  <c:v>KPI 14</c:v>
                </c:pt>
                <c:pt idx="15">
                  <c:v>KPI 15</c:v>
                </c:pt>
                <c:pt idx="16">
                  <c:v>KPI 16</c:v>
                </c:pt>
                <c:pt idx="17">
                  <c:v>KPI 17</c:v>
                </c:pt>
                <c:pt idx="18">
                  <c:v>KPI 18</c:v>
                </c:pt>
                <c:pt idx="19">
                  <c:v>KPI 19</c:v>
                </c:pt>
                <c:pt idx="20">
                  <c:v>KPI 20</c:v>
                </c:pt>
                <c:pt idx="21">
                  <c:v>KPI 21</c:v>
                </c:pt>
                <c:pt idx="22">
                  <c:v>KPI 22</c:v>
                </c:pt>
                <c:pt idx="23">
                  <c:v>KPI 23</c:v>
                </c:pt>
                <c:pt idx="24">
                  <c:v>KPI 24</c:v>
                </c:pt>
                <c:pt idx="25">
                  <c:v>KPI 25</c:v>
                </c:pt>
                <c:pt idx="26">
                  <c:v>KPI 26</c:v>
                </c:pt>
              </c:strCache>
            </c:strRef>
          </c:cat>
          <c:val>
            <c:numRef>
              <c:f>Graph!$I$21:$NE$21</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4A-4DA6-FD47-B113-B429C23E9D66}"/>
            </c:ext>
          </c:extLst>
        </c:ser>
        <c:ser>
          <c:idx val="20"/>
          <c:order val="20"/>
          <c:tx>
            <c:strRef>
              <c:f>Graph!$H$22</c:f>
              <c:strCache>
                <c:ptCount val="1"/>
                <c:pt idx="0">
                  <c:v>KPI 20</c:v>
                </c:pt>
              </c:strCache>
            </c:strRef>
          </c:tx>
          <c:spPr>
            <a:solidFill>
              <a:schemeClr val="bg2">
                <a:lumMod val="60000"/>
                <a:lumOff val="40000"/>
                <a:alpha val="50000"/>
              </a:schemeClr>
            </a:solidFill>
            <a:ln>
              <a:noFill/>
            </a:ln>
            <a:effectLst/>
          </c:spPr>
          <c:cat>
            <c:strRef>
              <c:f>Graph!$H$2:$H$28</c:f>
              <c:strCache>
                <c:ptCount val="27"/>
                <c:pt idx="0">
                  <c:v>KPI 0</c:v>
                </c:pt>
                <c:pt idx="1">
                  <c:v>KPI 1</c:v>
                </c:pt>
                <c:pt idx="2">
                  <c:v>KPI 2</c:v>
                </c:pt>
                <c:pt idx="3">
                  <c:v>KPI 3</c:v>
                </c:pt>
                <c:pt idx="4">
                  <c:v>KPI 4</c:v>
                </c:pt>
                <c:pt idx="5">
                  <c:v>KPI 5</c:v>
                </c:pt>
                <c:pt idx="6">
                  <c:v>KPI 6</c:v>
                </c:pt>
                <c:pt idx="7">
                  <c:v>KPI 7</c:v>
                </c:pt>
                <c:pt idx="8">
                  <c:v>KPI 8</c:v>
                </c:pt>
                <c:pt idx="9">
                  <c:v>KPI 9</c:v>
                </c:pt>
                <c:pt idx="10">
                  <c:v>KPI 10</c:v>
                </c:pt>
                <c:pt idx="11">
                  <c:v>KPI 11</c:v>
                </c:pt>
                <c:pt idx="12">
                  <c:v>KPI 12</c:v>
                </c:pt>
                <c:pt idx="13">
                  <c:v>KPI 13</c:v>
                </c:pt>
                <c:pt idx="14">
                  <c:v>KPI 14</c:v>
                </c:pt>
                <c:pt idx="15">
                  <c:v>KPI 15</c:v>
                </c:pt>
                <c:pt idx="16">
                  <c:v>KPI 16</c:v>
                </c:pt>
                <c:pt idx="17">
                  <c:v>KPI 17</c:v>
                </c:pt>
                <c:pt idx="18">
                  <c:v>KPI 18</c:v>
                </c:pt>
                <c:pt idx="19">
                  <c:v>KPI 19</c:v>
                </c:pt>
                <c:pt idx="20">
                  <c:v>KPI 20</c:v>
                </c:pt>
                <c:pt idx="21">
                  <c:v>KPI 21</c:v>
                </c:pt>
                <c:pt idx="22">
                  <c:v>KPI 22</c:v>
                </c:pt>
                <c:pt idx="23">
                  <c:v>KPI 23</c:v>
                </c:pt>
                <c:pt idx="24">
                  <c:v>KPI 24</c:v>
                </c:pt>
                <c:pt idx="25">
                  <c:v>KPI 25</c:v>
                </c:pt>
                <c:pt idx="26">
                  <c:v>KPI 26</c:v>
                </c:pt>
              </c:strCache>
            </c:strRef>
          </c:cat>
          <c:val>
            <c:numRef>
              <c:f>Graph!$I$22:$NE$22</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4B-4DA6-FD47-B113-B429C23E9D66}"/>
            </c:ext>
          </c:extLst>
        </c:ser>
        <c:ser>
          <c:idx val="21"/>
          <c:order val="21"/>
          <c:tx>
            <c:strRef>
              <c:f>Graph!$H$23</c:f>
              <c:strCache>
                <c:ptCount val="1"/>
                <c:pt idx="0">
                  <c:v>KPI 21</c:v>
                </c:pt>
              </c:strCache>
            </c:strRef>
          </c:tx>
          <c:spPr>
            <a:solidFill>
              <a:schemeClr val="bg2">
                <a:lumMod val="60000"/>
                <a:lumOff val="40000"/>
                <a:alpha val="50000"/>
              </a:schemeClr>
            </a:solidFill>
            <a:ln>
              <a:noFill/>
            </a:ln>
            <a:effectLst/>
          </c:spPr>
          <c:cat>
            <c:strRef>
              <c:f>Graph!$H$2:$H$28</c:f>
              <c:strCache>
                <c:ptCount val="27"/>
                <c:pt idx="0">
                  <c:v>KPI 0</c:v>
                </c:pt>
                <c:pt idx="1">
                  <c:v>KPI 1</c:v>
                </c:pt>
                <c:pt idx="2">
                  <c:v>KPI 2</c:v>
                </c:pt>
                <c:pt idx="3">
                  <c:v>KPI 3</c:v>
                </c:pt>
                <c:pt idx="4">
                  <c:v>KPI 4</c:v>
                </c:pt>
                <c:pt idx="5">
                  <c:v>KPI 5</c:v>
                </c:pt>
                <c:pt idx="6">
                  <c:v>KPI 6</c:v>
                </c:pt>
                <c:pt idx="7">
                  <c:v>KPI 7</c:v>
                </c:pt>
                <c:pt idx="8">
                  <c:v>KPI 8</c:v>
                </c:pt>
                <c:pt idx="9">
                  <c:v>KPI 9</c:v>
                </c:pt>
                <c:pt idx="10">
                  <c:v>KPI 10</c:v>
                </c:pt>
                <c:pt idx="11">
                  <c:v>KPI 11</c:v>
                </c:pt>
                <c:pt idx="12">
                  <c:v>KPI 12</c:v>
                </c:pt>
                <c:pt idx="13">
                  <c:v>KPI 13</c:v>
                </c:pt>
                <c:pt idx="14">
                  <c:v>KPI 14</c:v>
                </c:pt>
                <c:pt idx="15">
                  <c:v>KPI 15</c:v>
                </c:pt>
                <c:pt idx="16">
                  <c:v>KPI 16</c:v>
                </c:pt>
                <c:pt idx="17">
                  <c:v>KPI 17</c:v>
                </c:pt>
                <c:pt idx="18">
                  <c:v>KPI 18</c:v>
                </c:pt>
                <c:pt idx="19">
                  <c:v>KPI 19</c:v>
                </c:pt>
                <c:pt idx="20">
                  <c:v>KPI 20</c:v>
                </c:pt>
                <c:pt idx="21">
                  <c:v>KPI 21</c:v>
                </c:pt>
                <c:pt idx="22">
                  <c:v>KPI 22</c:v>
                </c:pt>
                <c:pt idx="23">
                  <c:v>KPI 23</c:v>
                </c:pt>
                <c:pt idx="24">
                  <c:v>KPI 24</c:v>
                </c:pt>
                <c:pt idx="25">
                  <c:v>KPI 25</c:v>
                </c:pt>
                <c:pt idx="26">
                  <c:v>KPI 26</c:v>
                </c:pt>
              </c:strCache>
            </c:strRef>
          </c:cat>
          <c:val>
            <c:numRef>
              <c:f>Graph!$I$23:$NE$23</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4C-4DA6-FD47-B113-B429C23E9D66}"/>
            </c:ext>
          </c:extLst>
        </c:ser>
        <c:ser>
          <c:idx val="22"/>
          <c:order val="22"/>
          <c:tx>
            <c:strRef>
              <c:f>Graph!$H$24</c:f>
              <c:strCache>
                <c:ptCount val="1"/>
                <c:pt idx="0">
                  <c:v>KPI 22</c:v>
                </c:pt>
              </c:strCache>
            </c:strRef>
          </c:tx>
          <c:spPr>
            <a:solidFill>
              <a:schemeClr val="bg2">
                <a:lumMod val="60000"/>
                <a:lumOff val="40000"/>
                <a:alpha val="50000"/>
              </a:schemeClr>
            </a:solidFill>
            <a:ln>
              <a:noFill/>
            </a:ln>
            <a:effectLst/>
          </c:spPr>
          <c:cat>
            <c:strRef>
              <c:f>Graph!$H$2:$H$28</c:f>
              <c:strCache>
                <c:ptCount val="27"/>
                <c:pt idx="0">
                  <c:v>KPI 0</c:v>
                </c:pt>
                <c:pt idx="1">
                  <c:v>KPI 1</c:v>
                </c:pt>
                <c:pt idx="2">
                  <c:v>KPI 2</c:v>
                </c:pt>
                <c:pt idx="3">
                  <c:v>KPI 3</c:v>
                </c:pt>
                <c:pt idx="4">
                  <c:v>KPI 4</c:v>
                </c:pt>
                <c:pt idx="5">
                  <c:v>KPI 5</c:v>
                </c:pt>
                <c:pt idx="6">
                  <c:v>KPI 6</c:v>
                </c:pt>
                <c:pt idx="7">
                  <c:v>KPI 7</c:v>
                </c:pt>
                <c:pt idx="8">
                  <c:v>KPI 8</c:v>
                </c:pt>
                <c:pt idx="9">
                  <c:v>KPI 9</c:v>
                </c:pt>
                <c:pt idx="10">
                  <c:v>KPI 10</c:v>
                </c:pt>
                <c:pt idx="11">
                  <c:v>KPI 11</c:v>
                </c:pt>
                <c:pt idx="12">
                  <c:v>KPI 12</c:v>
                </c:pt>
                <c:pt idx="13">
                  <c:v>KPI 13</c:v>
                </c:pt>
                <c:pt idx="14">
                  <c:v>KPI 14</c:v>
                </c:pt>
                <c:pt idx="15">
                  <c:v>KPI 15</c:v>
                </c:pt>
                <c:pt idx="16">
                  <c:v>KPI 16</c:v>
                </c:pt>
                <c:pt idx="17">
                  <c:v>KPI 17</c:v>
                </c:pt>
                <c:pt idx="18">
                  <c:v>KPI 18</c:v>
                </c:pt>
                <c:pt idx="19">
                  <c:v>KPI 19</c:v>
                </c:pt>
                <c:pt idx="20">
                  <c:v>KPI 20</c:v>
                </c:pt>
                <c:pt idx="21">
                  <c:v>KPI 21</c:v>
                </c:pt>
                <c:pt idx="22">
                  <c:v>KPI 22</c:v>
                </c:pt>
                <c:pt idx="23">
                  <c:v>KPI 23</c:v>
                </c:pt>
                <c:pt idx="24">
                  <c:v>KPI 24</c:v>
                </c:pt>
                <c:pt idx="25">
                  <c:v>KPI 25</c:v>
                </c:pt>
                <c:pt idx="26">
                  <c:v>KPI 26</c:v>
                </c:pt>
              </c:strCache>
            </c:strRef>
          </c:cat>
          <c:val>
            <c:numRef>
              <c:f>Graph!$I$24:$NE$24</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4D-4DA6-FD47-B113-B429C23E9D66}"/>
            </c:ext>
          </c:extLst>
        </c:ser>
        <c:ser>
          <c:idx val="23"/>
          <c:order val="23"/>
          <c:tx>
            <c:strRef>
              <c:f>Graph!$H$25</c:f>
              <c:strCache>
                <c:ptCount val="1"/>
                <c:pt idx="0">
                  <c:v>KPI 23</c:v>
                </c:pt>
              </c:strCache>
            </c:strRef>
          </c:tx>
          <c:spPr>
            <a:solidFill>
              <a:schemeClr val="bg2">
                <a:lumMod val="60000"/>
                <a:lumOff val="40000"/>
                <a:alpha val="50000"/>
              </a:schemeClr>
            </a:solidFill>
            <a:ln>
              <a:noFill/>
            </a:ln>
            <a:effectLst/>
          </c:spPr>
          <c:cat>
            <c:strRef>
              <c:f>Graph!$H$2:$H$28</c:f>
              <c:strCache>
                <c:ptCount val="27"/>
                <c:pt idx="0">
                  <c:v>KPI 0</c:v>
                </c:pt>
                <c:pt idx="1">
                  <c:v>KPI 1</c:v>
                </c:pt>
                <c:pt idx="2">
                  <c:v>KPI 2</c:v>
                </c:pt>
                <c:pt idx="3">
                  <c:v>KPI 3</c:v>
                </c:pt>
                <c:pt idx="4">
                  <c:v>KPI 4</c:v>
                </c:pt>
                <c:pt idx="5">
                  <c:v>KPI 5</c:v>
                </c:pt>
                <c:pt idx="6">
                  <c:v>KPI 6</c:v>
                </c:pt>
                <c:pt idx="7">
                  <c:v>KPI 7</c:v>
                </c:pt>
                <c:pt idx="8">
                  <c:v>KPI 8</c:v>
                </c:pt>
                <c:pt idx="9">
                  <c:v>KPI 9</c:v>
                </c:pt>
                <c:pt idx="10">
                  <c:v>KPI 10</c:v>
                </c:pt>
                <c:pt idx="11">
                  <c:v>KPI 11</c:v>
                </c:pt>
                <c:pt idx="12">
                  <c:v>KPI 12</c:v>
                </c:pt>
                <c:pt idx="13">
                  <c:v>KPI 13</c:v>
                </c:pt>
                <c:pt idx="14">
                  <c:v>KPI 14</c:v>
                </c:pt>
                <c:pt idx="15">
                  <c:v>KPI 15</c:v>
                </c:pt>
                <c:pt idx="16">
                  <c:v>KPI 16</c:v>
                </c:pt>
                <c:pt idx="17">
                  <c:v>KPI 17</c:v>
                </c:pt>
                <c:pt idx="18">
                  <c:v>KPI 18</c:v>
                </c:pt>
                <c:pt idx="19">
                  <c:v>KPI 19</c:v>
                </c:pt>
                <c:pt idx="20">
                  <c:v>KPI 20</c:v>
                </c:pt>
                <c:pt idx="21">
                  <c:v>KPI 21</c:v>
                </c:pt>
                <c:pt idx="22">
                  <c:v>KPI 22</c:v>
                </c:pt>
                <c:pt idx="23">
                  <c:v>KPI 23</c:v>
                </c:pt>
                <c:pt idx="24">
                  <c:v>KPI 24</c:v>
                </c:pt>
                <c:pt idx="25">
                  <c:v>KPI 25</c:v>
                </c:pt>
                <c:pt idx="26">
                  <c:v>KPI 26</c:v>
                </c:pt>
              </c:strCache>
            </c:strRef>
          </c:cat>
          <c:val>
            <c:numRef>
              <c:f>Graph!$I$25:$NE$25</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4E-4DA6-FD47-B113-B429C23E9D66}"/>
            </c:ext>
          </c:extLst>
        </c:ser>
        <c:ser>
          <c:idx val="24"/>
          <c:order val="24"/>
          <c:tx>
            <c:strRef>
              <c:f>Graph!$H$26</c:f>
              <c:strCache>
                <c:ptCount val="1"/>
                <c:pt idx="0">
                  <c:v>KPI 24</c:v>
                </c:pt>
              </c:strCache>
            </c:strRef>
          </c:tx>
          <c:spPr>
            <a:solidFill>
              <a:schemeClr val="bg2">
                <a:lumMod val="60000"/>
                <a:lumOff val="40000"/>
                <a:alpha val="50000"/>
              </a:schemeClr>
            </a:solidFill>
            <a:ln>
              <a:noFill/>
            </a:ln>
            <a:effectLst/>
          </c:spPr>
          <c:cat>
            <c:strRef>
              <c:f>Graph!$H$2:$H$28</c:f>
              <c:strCache>
                <c:ptCount val="27"/>
                <c:pt idx="0">
                  <c:v>KPI 0</c:v>
                </c:pt>
                <c:pt idx="1">
                  <c:v>KPI 1</c:v>
                </c:pt>
                <c:pt idx="2">
                  <c:v>KPI 2</c:v>
                </c:pt>
                <c:pt idx="3">
                  <c:v>KPI 3</c:v>
                </c:pt>
                <c:pt idx="4">
                  <c:v>KPI 4</c:v>
                </c:pt>
                <c:pt idx="5">
                  <c:v>KPI 5</c:v>
                </c:pt>
                <c:pt idx="6">
                  <c:v>KPI 6</c:v>
                </c:pt>
                <c:pt idx="7">
                  <c:v>KPI 7</c:v>
                </c:pt>
                <c:pt idx="8">
                  <c:v>KPI 8</c:v>
                </c:pt>
                <c:pt idx="9">
                  <c:v>KPI 9</c:v>
                </c:pt>
                <c:pt idx="10">
                  <c:v>KPI 10</c:v>
                </c:pt>
                <c:pt idx="11">
                  <c:v>KPI 11</c:v>
                </c:pt>
                <c:pt idx="12">
                  <c:v>KPI 12</c:v>
                </c:pt>
                <c:pt idx="13">
                  <c:v>KPI 13</c:v>
                </c:pt>
                <c:pt idx="14">
                  <c:v>KPI 14</c:v>
                </c:pt>
                <c:pt idx="15">
                  <c:v>KPI 15</c:v>
                </c:pt>
                <c:pt idx="16">
                  <c:v>KPI 16</c:v>
                </c:pt>
                <c:pt idx="17">
                  <c:v>KPI 17</c:v>
                </c:pt>
                <c:pt idx="18">
                  <c:v>KPI 18</c:v>
                </c:pt>
                <c:pt idx="19">
                  <c:v>KPI 19</c:v>
                </c:pt>
                <c:pt idx="20">
                  <c:v>KPI 20</c:v>
                </c:pt>
                <c:pt idx="21">
                  <c:v>KPI 21</c:v>
                </c:pt>
                <c:pt idx="22">
                  <c:v>KPI 22</c:v>
                </c:pt>
                <c:pt idx="23">
                  <c:v>KPI 23</c:v>
                </c:pt>
                <c:pt idx="24">
                  <c:v>KPI 24</c:v>
                </c:pt>
                <c:pt idx="25">
                  <c:v>KPI 25</c:v>
                </c:pt>
                <c:pt idx="26">
                  <c:v>KPI 26</c:v>
                </c:pt>
              </c:strCache>
            </c:strRef>
          </c:cat>
          <c:val>
            <c:numRef>
              <c:f>Graph!$I$26:$NE$26</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4F-4DA6-FD47-B113-B429C23E9D66}"/>
            </c:ext>
          </c:extLst>
        </c:ser>
        <c:ser>
          <c:idx val="25"/>
          <c:order val="25"/>
          <c:tx>
            <c:strRef>
              <c:f>Graph!$H$27</c:f>
              <c:strCache>
                <c:ptCount val="1"/>
                <c:pt idx="0">
                  <c:v>KPI 25</c:v>
                </c:pt>
              </c:strCache>
            </c:strRef>
          </c:tx>
          <c:spPr>
            <a:solidFill>
              <a:schemeClr val="bg2">
                <a:lumMod val="60000"/>
                <a:lumOff val="40000"/>
                <a:alpha val="50000"/>
              </a:schemeClr>
            </a:solidFill>
            <a:ln>
              <a:noFill/>
            </a:ln>
            <a:effectLst/>
          </c:spPr>
          <c:cat>
            <c:strRef>
              <c:f>Graph!$H$2:$H$28</c:f>
              <c:strCache>
                <c:ptCount val="27"/>
                <c:pt idx="0">
                  <c:v>KPI 0</c:v>
                </c:pt>
                <c:pt idx="1">
                  <c:v>KPI 1</c:v>
                </c:pt>
                <c:pt idx="2">
                  <c:v>KPI 2</c:v>
                </c:pt>
                <c:pt idx="3">
                  <c:v>KPI 3</c:v>
                </c:pt>
                <c:pt idx="4">
                  <c:v>KPI 4</c:v>
                </c:pt>
                <c:pt idx="5">
                  <c:v>KPI 5</c:v>
                </c:pt>
                <c:pt idx="6">
                  <c:v>KPI 6</c:v>
                </c:pt>
                <c:pt idx="7">
                  <c:v>KPI 7</c:v>
                </c:pt>
                <c:pt idx="8">
                  <c:v>KPI 8</c:v>
                </c:pt>
                <c:pt idx="9">
                  <c:v>KPI 9</c:v>
                </c:pt>
                <c:pt idx="10">
                  <c:v>KPI 10</c:v>
                </c:pt>
                <c:pt idx="11">
                  <c:v>KPI 11</c:v>
                </c:pt>
                <c:pt idx="12">
                  <c:v>KPI 12</c:v>
                </c:pt>
                <c:pt idx="13">
                  <c:v>KPI 13</c:v>
                </c:pt>
                <c:pt idx="14">
                  <c:v>KPI 14</c:v>
                </c:pt>
                <c:pt idx="15">
                  <c:v>KPI 15</c:v>
                </c:pt>
                <c:pt idx="16">
                  <c:v>KPI 16</c:v>
                </c:pt>
                <c:pt idx="17">
                  <c:v>KPI 17</c:v>
                </c:pt>
                <c:pt idx="18">
                  <c:v>KPI 18</c:v>
                </c:pt>
                <c:pt idx="19">
                  <c:v>KPI 19</c:v>
                </c:pt>
                <c:pt idx="20">
                  <c:v>KPI 20</c:v>
                </c:pt>
                <c:pt idx="21">
                  <c:v>KPI 21</c:v>
                </c:pt>
                <c:pt idx="22">
                  <c:v>KPI 22</c:v>
                </c:pt>
                <c:pt idx="23">
                  <c:v>KPI 23</c:v>
                </c:pt>
                <c:pt idx="24">
                  <c:v>KPI 24</c:v>
                </c:pt>
                <c:pt idx="25">
                  <c:v>KPI 25</c:v>
                </c:pt>
                <c:pt idx="26">
                  <c:v>KPI 26</c:v>
                </c:pt>
              </c:strCache>
            </c:strRef>
          </c:cat>
          <c:val>
            <c:numRef>
              <c:f>Graph!$I$27:$NE$27</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50-4DA6-FD47-B113-B429C23E9D66}"/>
            </c:ext>
          </c:extLst>
        </c:ser>
        <c:ser>
          <c:idx val="26"/>
          <c:order val="26"/>
          <c:tx>
            <c:strRef>
              <c:f>Graph!$H$28</c:f>
              <c:strCache>
                <c:ptCount val="1"/>
                <c:pt idx="0">
                  <c:v>KPI 26</c:v>
                </c:pt>
              </c:strCache>
            </c:strRef>
          </c:tx>
          <c:spPr>
            <a:solidFill>
              <a:schemeClr val="bg2">
                <a:lumMod val="60000"/>
                <a:lumOff val="40000"/>
                <a:alpha val="50000"/>
              </a:schemeClr>
            </a:solidFill>
            <a:ln>
              <a:noFill/>
            </a:ln>
            <a:effectLst/>
          </c:spPr>
          <c:cat>
            <c:strRef>
              <c:f>Graph!$H$2:$H$28</c:f>
              <c:strCache>
                <c:ptCount val="27"/>
                <c:pt idx="0">
                  <c:v>KPI 0</c:v>
                </c:pt>
                <c:pt idx="1">
                  <c:v>KPI 1</c:v>
                </c:pt>
                <c:pt idx="2">
                  <c:v>KPI 2</c:v>
                </c:pt>
                <c:pt idx="3">
                  <c:v>KPI 3</c:v>
                </c:pt>
                <c:pt idx="4">
                  <c:v>KPI 4</c:v>
                </c:pt>
                <c:pt idx="5">
                  <c:v>KPI 5</c:v>
                </c:pt>
                <c:pt idx="6">
                  <c:v>KPI 6</c:v>
                </c:pt>
                <c:pt idx="7">
                  <c:v>KPI 7</c:v>
                </c:pt>
                <c:pt idx="8">
                  <c:v>KPI 8</c:v>
                </c:pt>
                <c:pt idx="9">
                  <c:v>KPI 9</c:v>
                </c:pt>
                <c:pt idx="10">
                  <c:v>KPI 10</c:v>
                </c:pt>
                <c:pt idx="11">
                  <c:v>KPI 11</c:v>
                </c:pt>
                <c:pt idx="12">
                  <c:v>KPI 12</c:v>
                </c:pt>
                <c:pt idx="13">
                  <c:v>KPI 13</c:v>
                </c:pt>
                <c:pt idx="14">
                  <c:v>KPI 14</c:v>
                </c:pt>
                <c:pt idx="15">
                  <c:v>KPI 15</c:v>
                </c:pt>
                <c:pt idx="16">
                  <c:v>KPI 16</c:v>
                </c:pt>
                <c:pt idx="17">
                  <c:v>KPI 17</c:v>
                </c:pt>
                <c:pt idx="18">
                  <c:v>KPI 18</c:v>
                </c:pt>
                <c:pt idx="19">
                  <c:v>KPI 19</c:v>
                </c:pt>
                <c:pt idx="20">
                  <c:v>KPI 20</c:v>
                </c:pt>
                <c:pt idx="21">
                  <c:v>KPI 21</c:v>
                </c:pt>
                <c:pt idx="22">
                  <c:v>KPI 22</c:v>
                </c:pt>
                <c:pt idx="23">
                  <c:v>KPI 23</c:v>
                </c:pt>
                <c:pt idx="24">
                  <c:v>KPI 24</c:v>
                </c:pt>
                <c:pt idx="25">
                  <c:v>KPI 25</c:v>
                </c:pt>
                <c:pt idx="26">
                  <c:v>KPI 26</c:v>
                </c:pt>
              </c:strCache>
            </c:strRef>
          </c:cat>
          <c:val>
            <c:numRef>
              <c:f>Graph!$I$28:$NE$28</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51-4DA6-FD47-B113-B429C23E9D66}"/>
            </c:ext>
          </c:extLst>
        </c:ser>
        <c:dLbls>
          <c:showLegendKey val="0"/>
          <c:showVal val="0"/>
          <c:showCatName val="0"/>
          <c:showSerName val="0"/>
          <c:showPercent val="0"/>
          <c:showBubbleSize val="0"/>
        </c:dLbls>
        <c:axId val="1319518272"/>
        <c:axId val="1319670160"/>
      </c:radarChart>
      <c:catAx>
        <c:axId val="1319518272"/>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319670160"/>
        <c:crosses val="autoZero"/>
        <c:auto val="1"/>
        <c:lblAlgn val="ctr"/>
        <c:lblOffset val="100"/>
        <c:noMultiLvlLbl val="0"/>
      </c:catAx>
      <c:valAx>
        <c:axId val="1319670160"/>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1319518272"/>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6" Type="http://schemas.openxmlformats.org/officeDocument/2006/relationships/image" Target="../media/image25.svg"/><Relationship Id="rId21" Type="http://schemas.openxmlformats.org/officeDocument/2006/relationships/image" Target="../media/image20.png"/><Relationship Id="rId42" Type="http://schemas.openxmlformats.org/officeDocument/2006/relationships/image" Target="../media/image41.svg"/><Relationship Id="rId47" Type="http://schemas.openxmlformats.org/officeDocument/2006/relationships/image" Target="../media/image46.svg"/><Relationship Id="rId63" Type="http://schemas.openxmlformats.org/officeDocument/2006/relationships/image" Target="../media/image62.png"/><Relationship Id="rId68" Type="http://schemas.openxmlformats.org/officeDocument/2006/relationships/image" Target="../media/image67.png"/><Relationship Id="rId2" Type="http://schemas.openxmlformats.org/officeDocument/2006/relationships/chart" Target="../charts/chart2.xml"/><Relationship Id="rId16" Type="http://schemas.openxmlformats.org/officeDocument/2006/relationships/image" Target="../media/image15.svg"/><Relationship Id="rId29" Type="http://schemas.openxmlformats.org/officeDocument/2006/relationships/image" Target="../media/image28.png"/><Relationship Id="rId11" Type="http://schemas.openxmlformats.org/officeDocument/2006/relationships/image" Target="../media/image10.png"/><Relationship Id="rId24" Type="http://schemas.openxmlformats.org/officeDocument/2006/relationships/image" Target="../media/image23.svg"/><Relationship Id="rId32" Type="http://schemas.openxmlformats.org/officeDocument/2006/relationships/image" Target="../media/image31.svg"/><Relationship Id="rId37" Type="http://schemas.openxmlformats.org/officeDocument/2006/relationships/image" Target="../media/image36.png"/><Relationship Id="rId40" Type="http://schemas.openxmlformats.org/officeDocument/2006/relationships/image" Target="../media/image39.svg"/><Relationship Id="rId45" Type="http://schemas.openxmlformats.org/officeDocument/2006/relationships/image" Target="../media/image44.png"/><Relationship Id="rId53" Type="http://schemas.openxmlformats.org/officeDocument/2006/relationships/image" Target="../media/image52.svg"/><Relationship Id="rId58" Type="http://schemas.openxmlformats.org/officeDocument/2006/relationships/image" Target="../media/image57.png"/><Relationship Id="rId66" Type="http://schemas.openxmlformats.org/officeDocument/2006/relationships/image" Target="../media/image65.png"/><Relationship Id="rId5" Type="http://schemas.openxmlformats.org/officeDocument/2006/relationships/image" Target="../media/image4.png"/><Relationship Id="rId61" Type="http://schemas.openxmlformats.org/officeDocument/2006/relationships/image" Target="../media/image60.png"/><Relationship Id="rId19" Type="http://schemas.openxmlformats.org/officeDocument/2006/relationships/image" Target="../media/image18.png"/><Relationship Id="rId14" Type="http://schemas.openxmlformats.org/officeDocument/2006/relationships/image" Target="../media/image13.svg"/><Relationship Id="rId22" Type="http://schemas.openxmlformats.org/officeDocument/2006/relationships/image" Target="../media/image21.svg"/><Relationship Id="rId27" Type="http://schemas.openxmlformats.org/officeDocument/2006/relationships/image" Target="../media/image26.png"/><Relationship Id="rId30" Type="http://schemas.openxmlformats.org/officeDocument/2006/relationships/image" Target="../media/image29.svg"/><Relationship Id="rId35" Type="http://schemas.openxmlformats.org/officeDocument/2006/relationships/image" Target="../media/image34.png"/><Relationship Id="rId43" Type="http://schemas.openxmlformats.org/officeDocument/2006/relationships/image" Target="../media/image42.png"/><Relationship Id="rId48" Type="http://schemas.openxmlformats.org/officeDocument/2006/relationships/image" Target="../media/image47.png"/><Relationship Id="rId56" Type="http://schemas.openxmlformats.org/officeDocument/2006/relationships/image" Target="../media/image55.png"/><Relationship Id="rId64" Type="http://schemas.openxmlformats.org/officeDocument/2006/relationships/image" Target="../media/image63.png"/><Relationship Id="rId69" Type="http://schemas.openxmlformats.org/officeDocument/2006/relationships/image" Target="../media/image68.svg"/><Relationship Id="rId8" Type="http://schemas.openxmlformats.org/officeDocument/2006/relationships/image" Target="../media/image7.svg"/><Relationship Id="rId51" Type="http://schemas.openxmlformats.org/officeDocument/2006/relationships/image" Target="../media/image50.png"/><Relationship Id="rId72" Type="http://schemas.openxmlformats.org/officeDocument/2006/relationships/image" Target="../media/image71.png"/><Relationship Id="rId3" Type="http://schemas.openxmlformats.org/officeDocument/2006/relationships/image" Target="../media/image2.png"/><Relationship Id="rId12" Type="http://schemas.openxmlformats.org/officeDocument/2006/relationships/image" Target="../media/image11.svg"/><Relationship Id="rId17" Type="http://schemas.openxmlformats.org/officeDocument/2006/relationships/image" Target="../media/image16.png"/><Relationship Id="rId25" Type="http://schemas.openxmlformats.org/officeDocument/2006/relationships/image" Target="../media/image24.png"/><Relationship Id="rId33" Type="http://schemas.openxmlformats.org/officeDocument/2006/relationships/image" Target="../media/image32.png"/><Relationship Id="rId38" Type="http://schemas.openxmlformats.org/officeDocument/2006/relationships/image" Target="../media/image37.svg"/><Relationship Id="rId46" Type="http://schemas.openxmlformats.org/officeDocument/2006/relationships/image" Target="../media/image45.png"/><Relationship Id="rId59" Type="http://schemas.openxmlformats.org/officeDocument/2006/relationships/image" Target="../media/image58.png"/><Relationship Id="rId67" Type="http://schemas.openxmlformats.org/officeDocument/2006/relationships/image" Target="../media/image66.svg"/><Relationship Id="rId20" Type="http://schemas.openxmlformats.org/officeDocument/2006/relationships/image" Target="../media/image19.svg"/><Relationship Id="rId41" Type="http://schemas.openxmlformats.org/officeDocument/2006/relationships/image" Target="../media/image40.png"/><Relationship Id="rId54" Type="http://schemas.openxmlformats.org/officeDocument/2006/relationships/image" Target="../media/image53.png"/><Relationship Id="rId62" Type="http://schemas.openxmlformats.org/officeDocument/2006/relationships/image" Target="../media/image61.svg"/><Relationship Id="rId70" Type="http://schemas.openxmlformats.org/officeDocument/2006/relationships/image" Target="../media/image69.png"/><Relationship Id="rId1" Type="http://schemas.openxmlformats.org/officeDocument/2006/relationships/chart" Target="../charts/chart1.xml"/><Relationship Id="rId6" Type="http://schemas.openxmlformats.org/officeDocument/2006/relationships/image" Target="../media/image5.sv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svg"/><Relationship Id="rId36" Type="http://schemas.openxmlformats.org/officeDocument/2006/relationships/image" Target="../media/image35.svg"/><Relationship Id="rId49" Type="http://schemas.openxmlformats.org/officeDocument/2006/relationships/image" Target="../media/image48.svg"/><Relationship Id="rId57" Type="http://schemas.openxmlformats.org/officeDocument/2006/relationships/image" Target="../media/image56.svg"/><Relationship Id="rId10" Type="http://schemas.openxmlformats.org/officeDocument/2006/relationships/image" Target="../media/image9.svg"/><Relationship Id="rId31" Type="http://schemas.openxmlformats.org/officeDocument/2006/relationships/image" Target="../media/image30.png"/><Relationship Id="rId44" Type="http://schemas.openxmlformats.org/officeDocument/2006/relationships/image" Target="../media/image43.svg"/><Relationship Id="rId52" Type="http://schemas.openxmlformats.org/officeDocument/2006/relationships/image" Target="../media/image51.png"/><Relationship Id="rId60" Type="http://schemas.openxmlformats.org/officeDocument/2006/relationships/image" Target="../media/image59.svg"/><Relationship Id="rId65" Type="http://schemas.openxmlformats.org/officeDocument/2006/relationships/image" Target="../media/image64.svg"/><Relationship Id="rId73" Type="http://schemas.openxmlformats.org/officeDocument/2006/relationships/image" Target="../media/image72.svg"/><Relationship Id="rId4" Type="http://schemas.openxmlformats.org/officeDocument/2006/relationships/image" Target="../media/image3.svg"/><Relationship Id="rId9" Type="http://schemas.openxmlformats.org/officeDocument/2006/relationships/image" Target="../media/image8.png"/><Relationship Id="rId13" Type="http://schemas.openxmlformats.org/officeDocument/2006/relationships/image" Target="../media/image12.png"/><Relationship Id="rId18" Type="http://schemas.openxmlformats.org/officeDocument/2006/relationships/image" Target="../media/image17.svg"/><Relationship Id="rId39" Type="http://schemas.openxmlformats.org/officeDocument/2006/relationships/image" Target="../media/image38.png"/><Relationship Id="rId34" Type="http://schemas.openxmlformats.org/officeDocument/2006/relationships/image" Target="../media/image33.svg"/><Relationship Id="rId50" Type="http://schemas.openxmlformats.org/officeDocument/2006/relationships/image" Target="../media/image49.png"/><Relationship Id="rId55" Type="http://schemas.openxmlformats.org/officeDocument/2006/relationships/image" Target="../media/image54.png"/><Relationship Id="rId7" Type="http://schemas.openxmlformats.org/officeDocument/2006/relationships/image" Target="../media/image6.png"/><Relationship Id="rId71" Type="http://schemas.openxmlformats.org/officeDocument/2006/relationships/image" Target="../media/image70.sv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1</xdr:rowOff>
    </xdr:from>
    <xdr:to>
      <xdr:col>3</xdr:col>
      <xdr:colOff>3607553</xdr:colOff>
      <xdr:row>15</xdr:row>
      <xdr:rowOff>1458280</xdr:rowOff>
    </xdr:to>
    <xdr:pic>
      <xdr:nvPicPr>
        <xdr:cNvPr id="3" name="Picture 2" descr="Diagram&#10;&#10;Description automatically generated">
          <a:extLst>
            <a:ext uri="{FF2B5EF4-FFF2-40B4-BE49-F238E27FC236}">
              <a16:creationId xmlns:a16="http://schemas.microsoft.com/office/drawing/2014/main" id="{9C24A39A-149F-B544-8179-7BCBC1713D2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9749" y="4078041"/>
          <a:ext cx="7593071" cy="3618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5</xdr:col>
      <xdr:colOff>997859</xdr:colOff>
      <xdr:row>38</xdr:row>
      <xdr:rowOff>81643</xdr:rowOff>
    </xdr:from>
    <xdr:to>
      <xdr:col>10</xdr:col>
      <xdr:colOff>1341915</xdr:colOff>
      <xdr:row>55</xdr:row>
      <xdr:rowOff>60900</xdr:rowOff>
    </xdr:to>
    <xdr:graphicFrame macro="">
      <xdr:nvGraphicFramePr>
        <xdr:cNvPr id="2" name="Chart 1">
          <a:extLst>
            <a:ext uri="{FF2B5EF4-FFF2-40B4-BE49-F238E27FC236}">
              <a16:creationId xmlns:a16="http://schemas.microsoft.com/office/drawing/2014/main" id="{1E60D83D-5FA2-024C-B035-BAFA7515CC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xdr:col>
      <xdr:colOff>865415</xdr:colOff>
      <xdr:row>3</xdr:row>
      <xdr:rowOff>355600</xdr:rowOff>
    </xdr:from>
    <xdr:to>
      <xdr:col>10</xdr:col>
      <xdr:colOff>1341914</xdr:colOff>
      <xdr:row>23</xdr:row>
      <xdr:rowOff>22800</xdr:rowOff>
    </xdr:to>
    <xdr:grpSp>
      <xdr:nvGrpSpPr>
        <xdr:cNvPr id="8" name="Group 7">
          <a:extLst>
            <a:ext uri="{FF2B5EF4-FFF2-40B4-BE49-F238E27FC236}">
              <a16:creationId xmlns:a16="http://schemas.microsoft.com/office/drawing/2014/main" id="{8D13F834-89C5-374D-B814-1684835EE0C3}"/>
            </a:ext>
          </a:extLst>
        </xdr:cNvPr>
        <xdr:cNvGrpSpPr/>
      </xdr:nvGrpSpPr>
      <xdr:grpSpPr>
        <a:xfrm>
          <a:off x="12380233" y="1100818"/>
          <a:ext cx="7892392" cy="8654264"/>
          <a:chOff x="10693400" y="774700"/>
          <a:chExt cx="7398000" cy="8557200"/>
        </a:xfrm>
      </xdr:grpSpPr>
      <xdr:graphicFrame macro="">
        <xdr:nvGraphicFramePr>
          <xdr:cNvPr id="3" name="Chart 2">
            <a:extLst>
              <a:ext uri="{FF2B5EF4-FFF2-40B4-BE49-F238E27FC236}">
                <a16:creationId xmlns:a16="http://schemas.microsoft.com/office/drawing/2014/main" id="{F4DDAD53-8CF3-4249-AB1F-2067CDD2C3BD}"/>
              </a:ext>
            </a:extLst>
          </xdr:cNvPr>
          <xdr:cNvGraphicFramePr>
            <a:graphicFrameLocks/>
          </xdr:cNvGraphicFramePr>
        </xdr:nvGraphicFramePr>
        <xdr:xfrm>
          <a:off x="10693400" y="774700"/>
          <a:ext cx="7398000" cy="85572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4" name="TextBox 1">
            <a:extLst>
              <a:ext uri="{FF2B5EF4-FFF2-40B4-BE49-F238E27FC236}">
                <a16:creationId xmlns:a16="http://schemas.microsoft.com/office/drawing/2014/main" id="{7F855797-54D5-7947-AAE8-3923680BD9DB}"/>
              </a:ext>
            </a:extLst>
          </xdr:cNvPr>
          <xdr:cNvSpPr txBox="1"/>
        </xdr:nvSpPr>
        <xdr:spPr>
          <a:xfrm>
            <a:off x="13792200" y="4392937"/>
            <a:ext cx="1219413" cy="400562"/>
          </a:xfrm>
          <a:prstGeom prst="rect">
            <a:avLst/>
          </a:prstGeom>
        </xdr:spPr>
        <xdr:txBody>
          <a:bodyPr spcFirstLastPara="1" wrap="square" numCol="1" rtlCol="0" anchor="ctr">
            <a:prstTxWarp prst="textArchUp">
              <a:avLst/>
            </a:prstTxWarp>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GB" sz="1400">
                <a:solidFill>
                  <a:schemeClr val="bg2"/>
                </a:solidFill>
                <a:latin typeface="Avenir Book" panose="02000503020000020003" pitchFamily="2" charset="0"/>
              </a:rPr>
              <a:t>Basic</a:t>
            </a:r>
          </a:p>
        </xdr:txBody>
      </xdr:sp>
      <xdr:sp macro="" textlink="">
        <xdr:nvSpPr>
          <xdr:cNvPr id="5" name="TextBox 1">
            <a:extLst>
              <a:ext uri="{FF2B5EF4-FFF2-40B4-BE49-F238E27FC236}">
                <a16:creationId xmlns:a16="http://schemas.microsoft.com/office/drawing/2014/main" id="{177D6506-3CA9-B54D-881C-5E7D51D0563A}"/>
              </a:ext>
            </a:extLst>
          </xdr:cNvPr>
          <xdr:cNvSpPr txBox="1"/>
        </xdr:nvSpPr>
        <xdr:spPr>
          <a:xfrm>
            <a:off x="13792200" y="3617655"/>
            <a:ext cx="1219413" cy="400562"/>
          </a:xfrm>
          <a:prstGeom prst="rect">
            <a:avLst/>
          </a:prstGeom>
        </xdr:spPr>
        <xdr:txBody>
          <a:bodyPr spcFirstLastPara="1" wrap="square" numCol="1" rtlCol="0" anchor="ctr">
            <a:prstTxWarp prst="textArchUp">
              <a:avLst/>
            </a:prstTxWarp>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GB" sz="1400">
                <a:solidFill>
                  <a:schemeClr val="accent4"/>
                </a:solidFill>
                <a:latin typeface="Avenir Book" panose="02000503020000020003" pitchFamily="2" charset="0"/>
              </a:rPr>
              <a:t>Medium-Low</a:t>
            </a:r>
          </a:p>
        </xdr:txBody>
      </xdr:sp>
      <xdr:sp macro="" textlink="">
        <xdr:nvSpPr>
          <xdr:cNvPr id="6" name="TextBox 1">
            <a:extLst>
              <a:ext uri="{FF2B5EF4-FFF2-40B4-BE49-F238E27FC236}">
                <a16:creationId xmlns:a16="http://schemas.microsoft.com/office/drawing/2014/main" id="{08C65B0C-6D04-8346-A75E-54E73CD8ECBF}"/>
              </a:ext>
            </a:extLst>
          </xdr:cNvPr>
          <xdr:cNvSpPr txBox="1"/>
        </xdr:nvSpPr>
        <xdr:spPr>
          <a:xfrm>
            <a:off x="13792200" y="2827568"/>
            <a:ext cx="1219413" cy="400563"/>
          </a:xfrm>
          <a:prstGeom prst="rect">
            <a:avLst/>
          </a:prstGeom>
        </xdr:spPr>
        <xdr:txBody>
          <a:bodyPr spcFirstLastPara="1" wrap="square" numCol="1" rtlCol="0" anchor="ctr">
            <a:prstTxWarp prst="textArchUp">
              <a:avLst/>
            </a:prstTxWarp>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GB" sz="1400">
                <a:solidFill>
                  <a:schemeClr val="accent2"/>
                </a:solidFill>
                <a:latin typeface="Avenir Book" panose="02000503020000020003" pitchFamily="2" charset="0"/>
              </a:rPr>
              <a:t>Medium-High</a:t>
            </a:r>
          </a:p>
        </xdr:txBody>
      </xdr:sp>
      <xdr:sp macro="" textlink="">
        <xdr:nvSpPr>
          <xdr:cNvPr id="7" name="TextBox 1">
            <a:extLst>
              <a:ext uri="{FF2B5EF4-FFF2-40B4-BE49-F238E27FC236}">
                <a16:creationId xmlns:a16="http://schemas.microsoft.com/office/drawing/2014/main" id="{035CBE77-ED72-8E4A-B8D3-B0302DEC3A80}"/>
              </a:ext>
            </a:extLst>
          </xdr:cNvPr>
          <xdr:cNvSpPr txBox="1"/>
        </xdr:nvSpPr>
        <xdr:spPr>
          <a:xfrm>
            <a:off x="13792200" y="2095500"/>
            <a:ext cx="1219413" cy="400562"/>
          </a:xfrm>
          <a:prstGeom prst="rect">
            <a:avLst/>
          </a:prstGeom>
        </xdr:spPr>
        <xdr:txBody>
          <a:bodyPr spcFirstLastPara="1" wrap="square" numCol="1" rtlCol="0" anchor="ctr">
            <a:prstTxWarp prst="textArchUp">
              <a:avLst/>
            </a:prstTxWarp>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GB" sz="1400">
                <a:solidFill>
                  <a:srgbClr val="93C21E"/>
                </a:solidFill>
                <a:latin typeface="Avenir Book" panose="02000503020000020003" pitchFamily="2" charset="0"/>
              </a:rPr>
              <a:t>High</a:t>
            </a:r>
          </a:p>
        </xdr:txBody>
      </xdr:sp>
    </xdr:grpSp>
    <xdr:clientData/>
  </xdr:twoCellAnchor>
  <xdr:twoCellAnchor>
    <xdr:from>
      <xdr:col>1</xdr:col>
      <xdr:colOff>114300</xdr:colOff>
      <xdr:row>65</xdr:row>
      <xdr:rowOff>76200</xdr:rowOff>
    </xdr:from>
    <xdr:to>
      <xdr:col>1</xdr:col>
      <xdr:colOff>644525</xdr:colOff>
      <xdr:row>65</xdr:row>
      <xdr:rowOff>606425</xdr:rowOff>
    </xdr:to>
    <xdr:pic>
      <xdr:nvPicPr>
        <xdr:cNvPr id="35" name="Graphic 781" descr="Group">
          <a:extLst>
            <a:ext uri="{FF2B5EF4-FFF2-40B4-BE49-F238E27FC236}">
              <a16:creationId xmlns:a16="http://schemas.microsoft.com/office/drawing/2014/main" id="{3679CB79-D3FE-1E4B-8246-2AB24059FD2E}"/>
            </a:ext>
          </a:extLst>
        </xdr:cNvPr>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431800" y="25755600"/>
          <a:ext cx="530225" cy="530225"/>
        </a:xfrm>
        <a:prstGeom prst="rect">
          <a:avLst/>
        </a:prstGeom>
      </xdr:spPr>
    </xdr:pic>
    <xdr:clientData/>
  </xdr:twoCellAnchor>
  <xdr:twoCellAnchor>
    <xdr:from>
      <xdr:col>1</xdr:col>
      <xdr:colOff>63500</xdr:colOff>
      <xdr:row>77</xdr:row>
      <xdr:rowOff>50800</xdr:rowOff>
    </xdr:from>
    <xdr:to>
      <xdr:col>1</xdr:col>
      <xdr:colOff>626745</xdr:colOff>
      <xdr:row>77</xdr:row>
      <xdr:rowOff>614045</xdr:rowOff>
    </xdr:to>
    <xdr:pic>
      <xdr:nvPicPr>
        <xdr:cNvPr id="36" name="Graphic 782" descr="Bio hazard">
          <a:extLst>
            <a:ext uri="{FF2B5EF4-FFF2-40B4-BE49-F238E27FC236}">
              <a16:creationId xmlns:a16="http://schemas.microsoft.com/office/drawing/2014/main" id="{B8D6210D-E9E4-FE49-9D9F-5FAABC734F69}"/>
            </a:ext>
          </a:extLst>
        </xdr:cNvPr>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381000" y="29349700"/>
          <a:ext cx="563245" cy="563245"/>
        </a:xfrm>
        <a:prstGeom prst="rect">
          <a:avLst/>
        </a:prstGeom>
      </xdr:spPr>
    </xdr:pic>
    <xdr:clientData/>
  </xdr:twoCellAnchor>
  <xdr:twoCellAnchor>
    <xdr:from>
      <xdr:col>1</xdr:col>
      <xdr:colOff>127000</xdr:colOff>
      <xdr:row>86</xdr:row>
      <xdr:rowOff>127000</xdr:rowOff>
    </xdr:from>
    <xdr:to>
      <xdr:col>1</xdr:col>
      <xdr:colOff>600710</xdr:colOff>
      <xdr:row>86</xdr:row>
      <xdr:rowOff>600710</xdr:rowOff>
    </xdr:to>
    <xdr:pic>
      <xdr:nvPicPr>
        <xdr:cNvPr id="37" name="Graphic 783" descr="Label">
          <a:extLst>
            <a:ext uri="{FF2B5EF4-FFF2-40B4-BE49-F238E27FC236}">
              <a16:creationId xmlns:a16="http://schemas.microsoft.com/office/drawing/2014/main" id="{2AA8A402-B769-2347-A808-12D48A5CA258}"/>
            </a:ext>
          </a:extLst>
        </xdr:cNvPr>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444500" y="32359600"/>
          <a:ext cx="473710" cy="473710"/>
        </a:xfrm>
        <a:prstGeom prst="rect">
          <a:avLst/>
        </a:prstGeom>
      </xdr:spPr>
    </xdr:pic>
    <xdr:clientData/>
  </xdr:twoCellAnchor>
  <xdr:twoCellAnchor>
    <xdr:from>
      <xdr:col>1</xdr:col>
      <xdr:colOff>50800</xdr:colOff>
      <xdr:row>94</xdr:row>
      <xdr:rowOff>25400</xdr:rowOff>
    </xdr:from>
    <xdr:to>
      <xdr:col>1</xdr:col>
      <xdr:colOff>614045</xdr:colOff>
      <xdr:row>94</xdr:row>
      <xdr:rowOff>588645</xdr:rowOff>
    </xdr:to>
    <xdr:pic>
      <xdr:nvPicPr>
        <xdr:cNvPr id="38" name="Graphic 784" descr="Mop and bucket">
          <a:extLst>
            <a:ext uri="{FF2B5EF4-FFF2-40B4-BE49-F238E27FC236}">
              <a16:creationId xmlns:a16="http://schemas.microsoft.com/office/drawing/2014/main" id="{A6C0E9D7-98D5-9E4A-AA6F-A209759E805D}"/>
            </a:ext>
          </a:extLst>
        </xdr:cNvPr>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368300" y="34582100"/>
          <a:ext cx="563245" cy="563245"/>
        </a:xfrm>
        <a:prstGeom prst="rect">
          <a:avLst/>
        </a:prstGeom>
      </xdr:spPr>
    </xdr:pic>
    <xdr:clientData/>
  </xdr:twoCellAnchor>
  <xdr:twoCellAnchor>
    <xdr:from>
      <xdr:col>1</xdr:col>
      <xdr:colOff>88900</xdr:colOff>
      <xdr:row>102</xdr:row>
      <xdr:rowOff>12700</xdr:rowOff>
    </xdr:from>
    <xdr:to>
      <xdr:col>1</xdr:col>
      <xdr:colOff>708660</xdr:colOff>
      <xdr:row>102</xdr:row>
      <xdr:rowOff>632460</xdr:rowOff>
    </xdr:to>
    <xdr:pic>
      <xdr:nvPicPr>
        <xdr:cNvPr id="39" name="Graphic 785" descr="Barn">
          <a:extLst>
            <a:ext uri="{FF2B5EF4-FFF2-40B4-BE49-F238E27FC236}">
              <a16:creationId xmlns:a16="http://schemas.microsoft.com/office/drawing/2014/main" id="{DA58783A-851A-B44F-8A0C-872160F82280}"/>
            </a:ext>
          </a:extLst>
        </xdr:cNvPr>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406400" y="37020500"/>
          <a:ext cx="619760" cy="619760"/>
        </a:xfrm>
        <a:prstGeom prst="rect">
          <a:avLst/>
        </a:prstGeom>
      </xdr:spPr>
    </xdr:pic>
    <xdr:clientData/>
  </xdr:twoCellAnchor>
  <xdr:twoCellAnchor>
    <xdr:from>
      <xdr:col>1</xdr:col>
      <xdr:colOff>63500</xdr:colOff>
      <xdr:row>111</xdr:row>
      <xdr:rowOff>25400</xdr:rowOff>
    </xdr:from>
    <xdr:to>
      <xdr:col>1</xdr:col>
      <xdr:colOff>659130</xdr:colOff>
      <xdr:row>111</xdr:row>
      <xdr:rowOff>621030</xdr:rowOff>
    </xdr:to>
    <xdr:pic>
      <xdr:nvPicPr>
        <xdr:cNvPr id="40" name="Graphic 786" descr="Leaf">
          <a:extLst>
            <a:ext uri="{FF2B5EF4-FFF2-40B4-BE49-F238E27FC236}">
              <a16:creationId xmlns:a16="http://schemas.microsoft.com/office/drawing/2014/main" id="{F8916A96-64E0-7D43-AE1C-9B386C15940C}"/>
            </a:ext>
          </a:extLst>
        </xdr:cNvPr>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381000" y="40271700"/>
          <a:ext cx="595630" cy="595630"/>
        </a:xfrm>
        <a:prstGeom prst="rect">
          <a:avLst/>
        </a:prstGeom>
      </xdr:spPr>
    </xdr:pic>
    <xdr:clientData/>
  </xdr:twoCellAnchor>
  <xdr:twoCellAnchor>
    <xdr:from>
      <xdr:col>1</xdr:col>
      <xdr:colOff>63500</xdr:colOff>
      <xdr:row>120</xdr:row>
      <xdr:rowOff>63500</xdr:rowOff>
    </xdr:from>
    <xdr:to>
      <xdr:col>1</xdr:col>
      <xdr:colOff>598170</xdr:colOff>
      <xdr:row>120</xdr:row>
      <xdr:rowOff>598170</xdr:rowOff>
    </xdr:to>
    <xdr:pic>
      <xdr:nvPicPr>
        <xdr:cNvPr id="41" name="Graphic 787" descr="Eye">
          <a:extLst>
            <a:ext uri="{FF2B5EF4-FFF2-40B4-BE49-F238E27FC236}">
              <a16:creationId xmlns:a16="http://schemas.microsoft.com/office/drawing/2014/main" id="{7F1E4A4D-B8D0-E749-89B9-0076AE782156}"/>
            </a:ext>
          </a:extLst>
        </xdr:cNvPr>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381000" y="43116500"/>
          <a:ext cx="534670" cy="534670"/>
        </a:xfrm>
        <a:prstGeom prst="rect">
          <a:avLst/>
        </a:prstGeom>
      </xdr:spPr>
    </xdr:pic>
    <xdr:clientData/>
  </xdr:twoCellAnchor>
  <xdr:twoCellAnchor>
    <xdr:from>
      <xdr:col>1</xdr:col>
      <xdr:colOff>76200</xdr:colOff>
      <xdr:row>128</xdr:row>
      <xdr:rowOff>50800</xdr:rowOff>
    </xdr:from>
    <xdr:to>
      <xdr:col>1</xdr:col>
      <xdr:colOff>648335</xdr:colOff>
      <xdr:row>128</xdr:row>
      <xdr:rowOff>622935</xdr:rowOff>
    </xdr:to>
    <xdr:pic>
      <xdr:nvPicPr>
        <xdr:cNvPr id="42" name="Graphic 788" descr="Barcode">
          <a:extLst>
            <a:ext uri="{FF2B5EF4-FFF2-40B4-BE49-F238E27FC236}">
              <a16:creationId xmlns:a16="http://schemas.microsoft.com/office/drawing/2014/main" id="{3809CC9C-B3DB-3C4A-9743-55444B78D3F7}"/>
            </a:ext>
          </a:extLst>
        </xdr:cNvPr>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393700" y="45554900"/>
          <a:ext cx="572135" cy="572135"/>
        </a:xfrm>
        <a:prstGeom prst="rect">
          <a:avLst/>
        </a:prstGeom>
      </xdr:spPr>
    </xdr:pic>
    <xdr:clientData/>
  </xdr:twoCellAnchor>
  <xdr:twoCellAnchor>
    <xdr:from>
      <xdr:col>1</xdr:col>
      <xdr:colOff>63500</xdr:colOff>
      <xdr:row>141</xdr:row>
      <xdr:rowOff>63500</xdr:rowOff>
    </xdr:from>
    <xdr:to>
      <xdr:col>1</xdr:col>
      <xdr:colOff>626745</xdr:colOff>
      <xdr:row>141</xdr:row>
      <xdr:rowOff>626745</xdr:rowOff>
    </xdr:to>
    <xdr:pic>
      <xdr:nvPicPr>
        <xdr:cNvPr id="43" name="Graphic 789" descr="Thermometer">
          <a:extLst>
            <a:ext uri="{FF2B5EF4-FFF2-40B4-BE49-F238E27FC236}">
              <a16:creationId xmlns:a16="http://schemas.microsoft.com/office/drawing/2014/main" id="{3C365B5D-E571-B649-9E47-D01B69C480DB}"/>
            </a:ext>
          </a:extLst>
        </xdr:cNvPr>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381000" y="49034700"/>
          <a:ext cx="563245" cy="563245"/>
        </a:xfrm>
        <a:prstGeom prst="rect">
          <a:avLst/>
        </a:prstGeom>
      </xdr:spPr>
    </xdr:pic>
    <xdr:clientData/>
  </xdr:twoCellAnchor>
  <xdr:twoCellAnchor>
    <xdr:from>
      <xdr:col>1</xdr:col>
      <xdr:colOff>101600</xdr:colOff>
      <xdr:row>149</xdr:row>
      <xdr:rowOff>38100</xdr:rowOff>
    </xdr:from>
    <xdr:to>
      <xdr:col>1</xdr:col>
      <xdr:colOff>697230</xdr:colOff>
      <xdr:row>149</xdr:row>
      <xdr:rowOff>633730</xdr:rowOff>
    </xdr:to>
    <xdr:pic>
      <xdr:nvPicPr>
        <xdr:cNvPr id="44" name="Graphic 790" descr="Windmill">
          <a:extLst>
            <a:ext uri="{FF2B5EF4-FFF2-40B4-BE49-F238E27FC236}">
              <a16:creationId xmlns:a16="http://schemas.microsoft.com/office/drawing/2014/main" id="{3DC0880F-683E-7E49-B5F1-E0F2535C6BAB}"/>
            </a:ext>
          </a:extLst>
        </xdr:cNvPr>
        <xdr:cNvPicPr/>
      </xdr:nvPicPr>
      <xdr:blipFill>
        <a:blip xmlns:r="http://schemas.openxmlformats.org/officeDocument/2006/relationships" r:embed="rId21">
          <a:extLst>
            <a:ext uri="{96DAC541-7B7A-43D3-8B79-37D633B846F1}">
              <asvg:svgBlip xmlns:asvg="http://schemas.microsoft.com/office/drawing/2016/SVG/main" r:embed="rId22"/>
            </a:ext>
          </a:extLst>
        </a:blip>
        <a:stretch>
          <a:fillRect/>
        </a:stretch>
      </xdr:blipFill>
      <xdr:spPr>
        <a:xfrm>
          <a:off x="419100" y="51460400"/>
          <a:ext cx="595630" cy="595630"/>
        </a:xfrm>
        <a:prstGeom prst="rect">
          <a:avLst/>
        </a:prstGeom>
      </xdr:spPr>
    </xdr:pic>
    <xdr:clientData/>
  </xdr:twoCellAnchor>
  <xdr:twoCellAnchor>
    <xdr:from>
      <xdr:col>1</xdr:col>
      <xdr:colOff>101600</xdr:colOff>
      <xdr:row>156</xdr:row>
      <xdr:rowOff>88900</xdr:rowOff>
    </xdr:from>
    <xdr:to>
      <xdr:col>1</xdr:col>
      <xdr:colOff>640080</xdr:colOff>
      <xdr:row>156</xdr:row>
      <xdr:rowOff>627380</xdr:rowOff>
    </xdr:to>
    <xdr:pic>
      <xdr:nvPicPr>
        <xdr:cNvPr id="45" name="Graphic 791" descr="Lightbulb">
          <a:extLst>
            <a:ext uri="{FF2B5EF4-FFF2-40B4-BE49-F238E27FC236}">
              <a16:creationId xmlns:a16="http://schemas.microsoft.com/office/drawing/2014/main" id="{02E24FD2-41BC-464A-8828-84BA250CF7A9}"/>
            </a:ext>
          </a:extLst>
        </xdr:cNvPr>
        <xdr:cNvPicPr/>
      </xdr:nvPicPr>
      <xdr:blipFill>
        <a:blip xmlns:r="http://schemas.openxmlformats.org/officeDocument/2006/relationships" r:embed="rId23">
          <a:extLst>
            <a:ext uri="{96DAC541-7B7A-43D3-8B79-37D633B846F1}">
              <asvg:svgBlip xmlns:asvg="http://schemas.microsoft.com/office/drawing/2016/SVG/main" r:embed="rId24"/>
            </a:ext>
          </a:extLst>
        </a:blip>
        <a:stretch>
          <a:fillRect/>
        </a:stretch>
      </xdr:blipFill>
      <xdr:spPr>
        <a:xfrm>
          <a:off x="419100" y="53733700"/>
          <a:ext cx="538480" cy="538480"/>
        </a:xfrm>
        <a:prstGeom prst="rect">
          <a:avLst/>
        </a:prstGeom>
      </xdr:spPr>
    </xdr:pic>
    <xdr:clientData/>
  </xdr:twoCellAnchor>
  <xdr:twoCellAnchor>
    <xdr:from>
      <xdr:col>1</xdr:col>
      <xdr:colOff>165100</xdr:colOff>
      <xdr:row>166</xdr:row>
      <xdr:rowOff>127000</xdr:rowOff>
    </xdr:from>
    <xdr:to>
      <xdr:col>1</xdr:col>
      <xdr:colOff>618490</xdr:colOff>
      <xdr:row>166</xdr:row>
      <xdr:rowOff>580390</xdr:rowOff>
    </xdr:to>
    <xdr:pic>
      <xdr:nvPicPr>
        <xdr:cNvPr id="46" name="Graphic 792" descr="Table">
          <a:extLst>
            <a:ext uri="{FF2B5EF4-FFF2-40B4-BE49-F238E27FC236}">
              <a16:creationId xmlns:a16="http://schemas.microsoft.com/office/drawing/2014/main" id="{498EE908-D3AB-7445-81FE-4872C11D96E2}"/>
            </a:ext>
          </a:extLst>
        </xdr:cNvPr>
        <xdr:cNvPicPr/>
      </xdr:nvPicPr>
      <xdr:blipFill>
        <a:blip xmlns:r="http://schemas.openxmlformats.org/officeDocument/2006/relationships" r:embed="rId25">
          <a:extLst>
            <a:ext uri="{96DAC541-7B7A-43D3-8B79-37D633B846F1}">
              <asvg:svgBlip xmlns:asvg="http://schemas.microsoft.com/office/drawing/2016/SVG/main" r:embed="rId26"/>
            </a:ext>
          </a:extLst>
        </a:blip>
        <a:stretch>
          <a:fillRect/>
        </a:stretch>
      </xdr:blipFill>
      <xdr:spPr>
        <a:xfrm>
          <a:off x="482600" y="56934100"/>
          <a:ext cx="453390" cy="453390"/>
        </a:xfrm>
        <a:prstGeom prst="rect">
          <a:avLst/>
        </a:prstGeom>
      </xdr:spPr>
    </xdr:pic>
    <xdr:clientData/>
  </xdr:twoCellAnchor>
  <xdr:twoCellAnchor>
    <xdr:from>
      <xdr:col>1</xdr:col>
      <xdr:colOff>139700</xdr:colOff>
      <xdr:row>174</xdr:row>
      <xdr:rowOff>88900</xdr:rowOff>
    </xdr:from>
    <xdr:to>
      <xdr:col>1</xdr:col>
      <xdr:colOff>640715</xdr:colOff>
      <xdr:row>174</xdr:row>
      <xdr:rowOff>589915</xdr:rowOff>
    </xdr:to>
    <xdr:pic>
      <xdr:nvPicPr>
        <xdr:cNvPr id="47" name="Graphic 793" descr="Link">
          <a:extLst>
            <a:ext uri="{FF2B5EF4-FFF2-40B4-BE49-F238E27FC236}">
              <a16:creationId xmlns:a16="http://schemas.microsoft.com/office/drawing/2014/main" id="{4EC13DC6-8287-AA47-BCA1-FEE212DBA89A}"/>
            </a:ext>
          </a:extLst>
        </xdr:cNvPr>
        <xdr:cNvPicPr/>
      </xdr:nvPicPr>
      <xdr:blipFill>
        <a:blip xmlns:r="http://schemas.openxmlformats.org/officeDocument/2006/relationships" r:embed="rId27">
          <a:extLst>
            <a:ext uri="{96DAC541-7B7A-43D3-8B79-37D633B846F1}">
              <asvg:svgBlip xmlns:asvg="http://schemas.microsoft.com/office/drawing/2016/SVG/main" r:embed="rId28"/>
            </a:ext>
          </a:extLst>
        </a:blip>
        <a:stretch>
          <a:fillRect/>
        </a:stretch>
      </xdr:blipFill>
      <xdr:spPr>
        <a:xfrm>
          <a:off x="457200" y="59220100"/>
          <a:ext cx="501015" cy="501015"/>
        </a:xfrm>
        <a:prstGeom prst="rect">
          <a:avLst/>
        </a:prstGeom>
      </xdr:spPr>
    </xdr:pic>
    <xdr:clientData/>
  </xdr:twoCellAnchor>
  <xdr:twoCellAnchor>
    <xdr:from>
      <xdr:col>1</xdr:col>
      <xdr:colOff>127000</xdr:colOff>
      <xdr:row>183</xdr:row>
      <xdr:rowOff>50800</xdr:rowOff>
    </xdr:from>
    <xdr:to>
      <xdr:col>1</xdr:col>
      <xdr:colOff>656590</xdr:colOff>
      <xdr:row>183</xdr:row>
      <xdr:rowOff>580390</xdr:rowOff>
    </xdr:to>
    <xdr:pic>
      <xdr:nvPicPr>
        <xdr:cNvPr id="48" name="Graphic 794" descr="Siren">
          <a:extLst>
            <a:ext uri="{FF2B5EF4-FFF2-40B4-BE49-F238E27FC236}">
              <a16:creationId xmlns:a16="http://schemas.microsoft.com/office/drawing/2014/main" id="{910E0FE3-6AE3-C642-8C24-D26C27823AE2}"/>
            </a:ext>
          </a:extLst>
        </xdr:cNvPr>
        <xdr:cNvPicPr/>
      </xdr:nvPicPr>
      <xdr:blipFill>
        <a:blip xmlns:r="http://schemas.openxmlformats.org/officeDocument/2006/relationships" r:embed="rId29">
          <a:extLst>
            <a:ext uri="{96DAC541-7B7A-43D3-8B79-37D633B846F1}">
              <asvg:svgBlip xmlns:asvg="http://schemas.microsoft.com/office/drawing/2016/SVG/main" r:embed="rId30"/>
            </a:ext>
          </a:extLst>
        </a:blip>
        <a:stretch>
          <a:fillRect/>
        </a:stretch>
      </xdr:blipFill>
      <xdr:spPr>
        <a:xfrm>
          <a:off x="444500" y="61861700"/>
          <a:ext cx="529590" cy="529590"/>
        </a:xfrm>
        <a:prstGeom prst="rect">
          <a:avLst/>
        </a:prstGeom>
      </xdr:spPr>
    </xdr:pic>
    <xdr:clientData/>
  </xdr:twoCellAnchor>
  <xdr:twoCellAnchor>
    <xdr:from>
      <xdr:col>1</xdr:col>
      <xdr:colOff>165100</xdr:colOff>
      <xdr:row>192</xdr:row>
      <xdr:rowOff>88900</xdr:rowOff>
    </xdr:from>
    <xdr:to>
      <xdr:col>1</xdr:col>
      <xdr:colOff>694690</xdr:colOff>
      <xdr:row>192</xdr:row>
      <xdr:rowOff>618490</xdr:rowOff>
    </xdr:to>
    <xdr:pic>
      <xdr:nvPicPr>
        <xdr:cNvPr id="49" name="Graphic 795" descr="Bowl">
          <a:extLst>
            <a:ext uri="{FF2B5EF4-FFF2-40B4-BE49-F238E27FC236}">
              <a16:creationId xmlns:a16="http://schemas.microsoft.com/office/drawing/2014/main" id="{BC082162-4428-A745-BFC8-D1F22EE3307B}"/>
            </a:ext>
          </a:extLst>
        </xdr:cNvPr>
        <xdr:cNvPicPr/>
      </xdr:nvPicPr>
      <xdr:blipFill>
        <a:blip xmlns:r="http://schemas.openxmlformats.org/officeDocument/2006/relationships" r:embed="rId31">
          <a:extLst>
            <a:ext uri="{96DAC541-7B7A-43D3-8B79-37D633B846F1}">
              <asvg:svgBlip xmlns:asvg="http://schemas.microsoft.com/office/drawing/2016/SVG/main" r:embed="rId32"/>
            </a:ext>
          </a:extLst>
        </a:blip>
        <a:stretch>
          <a:fillRect/>
        </a:stretch>
      </xdr:blipFill>
      <xdr:spPr>
        <a:xfrm>
          <a:off x="482600" y="64960500"/>
          <a:ext cx="529590" cy="529590"/>
        </a:xfrm>
        <a:prstGeom prst="rect">
          <a:avLst/>
        </a:prstGeom>
      </xdr:spPr>
    </xdr:pic>
    <xdr:clientData/>
  </xdr:twoCellAnchor>
  <xdr:twoCellAnchor>
    <xdr:from>
      <xdr:col>1</xdr:col>
      <xdr:colOff>114300</xdr:colOff>
      <xdr:row>206</xdr:row>
      <xdr:rowOff>38100</xdr:rowOff>
    </xdr:from>
    <xdr:to>
      <xdr:col>1</xdr:col>
      <xdr:colOff>693420</xdr:colOff>
      <xdr:row>206</xdr:row>
      <xdr:rowOff>617220</xdr:rowOff>
    </xdr:to>
    <xdr:pic>
      <xdr:nvPicPr>
        <xdr:cNvPr id="50" name="Graphic 796" descr="Water">
          <a:extLst>
            <a:ext uri="{FF2B5EF4-FFF2-40B4-BE49-F238E27FC236}">
              <a16:creationId xmlns:a16="http://schemas.microsoft.com/office/drawing/2014/main" id="{9E2841F0-075F-D64D-8D14-4D533CAB56D7}"/>
            </a:ext>
          </a:extLst>
        </xdr:cNvPr>
        <xdr:cNvPicPr/>
      </xdr:nvPicPr>
      <xdr:blipFill>
        <a:blip xmlns:r="http://schemas.openxmlformats.org/officeDocument/2006/relationships" r:embed="rId33">
          <a:extLst>
            <a:ext uri="{96DAC541-7B7A-43D3-8B79-37D633B846F1}">
              <asvg:svgBlip xmlns:asvg="http://schemas.microsoft.com/office/drawing/2016/SVG/main" r:embed="rId34"/>
            </a:ext>
          </a:extLst>
        </a:blip>
        <a:stretch>
          <a:fillRect/>
        </a:stretch>
      </xdr:blipFill>
      <xdr:spPr>
        <a:xfrm>
          <a:off x="431800" y="69113400"/>
          <a:ext cx="579120" cy="579120"/>
        </a:xfrm>
        <a:prstGeom prst="rect">
          <a:avLst/>
        </a:prstGeom>
      </xdr:spPr>
    </xdr:pic>
    <xdr:clientData/>
  </xdr:twoCellAnchor>
  <xdr:twoCellAnchor>
    <xdr:from>
      <xdr:col>1</xdr:col>
      <xdr:colOff>101600</xdr:colOff>
      <xdr:row>217</xdr:row>
      <xdr:rowOff>38100</xdr:rowOff>
    </xdr:from>
    <xdr:to>
      <xdr:col>1</xdr:col>
      <xdr:colOff>721360</xdr:colOff>
      <xdr:row>217</xdr:row>
      <xdr:rowOff>657860</xdr:rowOff>
    </xdr:to>
    <xdr:pic>
      <xdr:nvPicPr>
        <xdr:cNvPr id="51" name="Graphic 797" descr="Heart with pulse">
          <a:extLst>
            <a:ext uri="{FF2B5EF4-FFF2-40B4-BE49-F238E27FC236}">
              <a16:creationId xmlns:a16="http://schemas.microsoft.com/office/drawing/2014/main" id="{866ED086-8BC0-C54D-BEC8-F4D9C5673A94}"/>
            </a:ext>
          </a:extLst>
        </xdr:cNvPr>
        <xdr:cNvPicPr/>
      </xdr:nvPicPr>
      <xdr:blipFill>
        <a:blip xmlns:r="http://schemas.openxmlformats.org/officeDocument/2006/relationships" r:embed="rId35">
          <a:extLst>
            <a:ext uri="{96DAC541-7B7A-43D3-8B79-37D633B846F1}">
              <asvg:svgBlip xmlns:asvg="http://schemas.microsoft.com/office/drawing/2016/SVG/main" r:embed="rId36"/>
            </a:ext>
          </a:extLst>
        </a:blip>
        <a:stretch>
          <a:fillRect/>
        </a:stretch>
      </xdr:blipFill>
      <xdr:spPr>
        <a:xfrm>
          <a:off x="419100" y="72250300"/>
          <a:ext cx="619760" cy="619760"/>
        </a:xfrm>
        <a:prstGeom prst="rect">
          <a:avLst/>
        </a:prstGeom>
      </xdr:spPr>
    </xdr:pic>
    <xdr:clientData/>
  </xdr:twoCellAnchor>
  <xdr:twoCellAnchor>
    <xdr:from>
      <xdr:col>1</xdr:col>
      <xdr:colOff>177800</xdr:colOff>
      <xdr:row>225</xdr:row>
      <xdr:rowOff>114300</xdr:rowOff>
    </xdr:from>
    <xdr:to>
      <xdr:col>1</xdr:col>
      <xdr:colOff>664845</xdr:colOff>
      <xdr:row>225</xdr:row>
      <xdr:rowOff>601345</xdr:rowOff>
    </xdr:to>
    <xdr:pic>
      <xdr:nvPicPr>
        <xdr:cNvPr id="52" name="Graphic 798" descr="Braille">
          <a:extLst>
            <a:ext uri="{FF2B5EF4-FFF2-40B4-BE49-F238E27FC236}">
              <a16:creationId xmlns:a16="http://schemas.microsoft.com/office/drawing/2014/main" id="{48819029-5917-0148-98BE-E25CF6312460}"/>
            </a:ext>
          </a:extLst>
        </xdr:cNvPr>
        <xdr:cNvPicPr/>
      </xdr:nvPicPr>
      <xdr:blipFill>
        <a:blip xmlns:r="http://schemas.openxmlformats.org/officeDocument/2006/relationships" r:embed="rId37">
          <a:extLst>
            <a:ext uri="{96DAC541-7B7A-43D3-8B79-37D633B846F1}">
              <asvg:svgBlip xmlns:asvg="http://schemas.microsoft.com/office/drawing/2016/SVG/main" r:embed="rId38"/>
            </a:ext>
          </a:extLst>
        </a:blip>
        <a:stretch>
          <a:fillRect/>
        </a:stretch>
      </xdr:blipFill>
      <xdr:spPr>
        <a:xfrm>
          <a:off x="495300" y="74777600"/>
          <a:ext cx="487045" cy="487045"/>
        </a:xfrm>
        <a:prstGeom prst="rect">
          <a:avLst/>
        </a:prstGeom>
      </xdr:spPr>
    </xdr:pic>
    <xdr:clientData/>
  </xdr:twoCellAnchor>
  <xdr:twoCellAnchor>
    <xdr:from>
      <xdr:col>1</xdr:col>
      <xdr:colOff>101600</xdr:colOff>
      <xdr:row>232</xdr:row>
      <xdr:rowOff>50800</xdr:rowOff>
    </xdr:from>
    <xdr:to>
      <xdr:col>1</xdr:col>
      <xdr:colOff>688975</xdr:colOff>
      <xdr:row>232</xdr:row>
      <xdr:rowOff>638175</xdr:rowOff>
    </xdr:to>
    <xdr:pic>
      <xdr:nvPicPr>
        <xdr:cNvPr id="53" name="Graphic 799" descr="Doctor">
          <a:extLst>
            <a:ext uri="{FF2B5EF4-FFF2-40B4-BE49-F238E27FC236}">
              <a16:creationId xmlns:a16="http://schemas.microsoft.com/office/drawing/2014/main" id="{1F2685C5-2789-694A-9DDC-0C88CBC621A3}"/>
            </a:ext>
          </a:extLst>
        </xdr:cNvPr>
        <xdr:cNvPicPr/>
      </xdr:nvPicPr>
      <xdr:blipFill>
        <a:blip xmlns:r="http://schemas.openxmlformats.org/officeDocument/2006/relationships" r:embed="rId39">
          <a:extLst>
            <a:ext uri="{96DAC541-7B7A-43D3-8B79-37D633B846F1}">
              <asvg:svgBlip xmlns:asvg="http://schemas.microsoft.com/office/drawing/2016/SVG/main" r:embed="rId40"/>
            </a:ext>
          </a:extLst>
        </a:blip>
        <a:stretch>
          <a:fillRect/>
        </a:stretch>
      </xdr:blipFill>
      <xdr:spPr>
        <a:xfrm>
          <a:off x="419100" y="76936600"/>
          <a:ext cx="587375" cy="587375"/>
        </a:xfrm>
        <a:prstGeom prst="rect">
          <a:avLst/>
        </a:prstGeom>
      </xdr:spPr>
    </xdr:pic>
    <xdr:clientData/>
  </xdr:twoCellAnchor>
  <xdr:twoCellAnchor>
    <xdr:from>
      <xdr:col>1</xdr:col>
      <xdr:colOff>114300</xdr:colOff>
      <xdr:row>247</xdr:row>
      <xdr:rowOff>38100</xdr:rowOff>
    </xdr:from>
    <xdr:to>
      <xdr:col>1</xdr:col>
      <xdr:colOff>701675</xdr:colOff>
      <xdr:row>247</xdr:row>
      <xdr:rowOff>625475</xdr:rowOff>
    </xdr:to>
    <xdr:pic>
      <xdr:nvPicPr>
        <xdr:cNvPr id="54" name="Graphic 800" descr="Bed">
          <a:extLst>
            <a:ext uri="{FF2B5EF4-FFF2-40B4-BE49-F238E27FC236}">
              <a16:creationId xmlns:a16="http://schemas.microsoft.com/office/drawing/2014/main" id="{76698674-AAF8-7849-9A00-F54F7466BC91}"/>
            </a:ext>
          </a:extLst>
        </xdr:cNvPr>
        <xdr:cNvPicPr/>
      </xdr:nvPicPr>
      <xdr:blipFill>
        <a:blip xmlns:r="http://schemas.openxmlformats.org/officeDocument/2006/relationships" r:embed="rId41">
          <a:extLst>
            <a:ext uri="{96DAC541-7B7A-43D3-8B79-37D633B846F1}">
              <asvg:svgBlip xmlns:asvg="http://schemas.microsoft.com/office/drawing/2016/SVG/main" r:embed="rId42"/>
            </a:ext>
          </a:extLst>
        </a:blip>
        <a:stretch>
          <a:fillRect/>
        </a:stretch>
      </xdr:blipFill>
      <xdr:spPr>
        <a:xfrm>
          <a:off x="431800" y="81102200"/>
          <a:ext cx="587375" cy="587375"/>
        </a:xfrm>
        <a:prstGeom prst="rect">
          <a:avLst/>
        </a:prstGeom>
      </xdr:spPr>
    </xdr:pic>
    <xdr:clientData/>
  </xdr:twoCellAnchor>
  <xdr:twoCellAnchor>
    <xdr:from>
      <xdr:col>1</xdr:col>
      <xdr:colOff>127000</xdr:colOff>
      <xdr:row>257</xdr:row>
      <xdr:rowOff>63500</xdr:rowOff>
    </xdr:from>
    <xdr:to>
      <xdr:col>1</xdr:col>
      <xdr:colOff>681355</xdr:colOff>
      <xdr:row>257</xdr:row>
      <xdr:rowOff>617855</xdr:rowOff>
    </xdr:to>
    <xdr:pic>
      <xdr:nvPicPr>
        <xdr:cNvPr id="55" name="Graphic 801" descr="Scissors">
          <a:extLst>
            <a:ext uri="{FF2B5EF4-FFF2-40B4-BE49-F238E27FC236}">
              <a16:creationId xmlns:a16="http://schemas.microsoft.com/office/drawing/2014/main" id="{8F91B0B1-2C47-3F4A-9794-41C824AB2A46}"/>
            </a:ext>
          </a:extLst>
        </xdr:cNvPr>
        <xdr:cNvPicPr/>
      </xdr:nvPicPr>
      <xdr:blipFill>
        <a:blip xmlns:r="http://schemas.openxmlformats.org/officeDocument/2006/relationships" r:embed="rId43">
          <a:extLst>
            <a:ext uri="{96DAC541-7B7A-43D3-8B79-37D633B846F1}">
              <asvg:svgBlip xmlns:asvg="http://schemas.microsoft.com/office/drawing/2016/SVG/main" r:embed="rId44"/>
            </a:ext>
          </a:extLst>
        </a:blip>
        <a:stretch>
          <a:fillRect/>
        </a:stretch>
      </xdr:blipFill>
      <xdr:spPr>
        <a:xfrm>
          <a:off x="444500" y="84035900"/>
          <a:ext cx="554355" cy="554355"/>
        </a:xfrm>
        <a:prstGeom prst="rect">
          <a:avLst/>
        </a:prstGeom>
      </xdr:spPr>
    </xdr:pic>
    <xdr:clientData/>
  </xdr:twoCellAnchor>
  <xdr:twoCellAnchor>
    <xdr:from>
      <xdr:col>1</xdr:col>
      <xdr:colOff>101600</xdr:colOff>
      <xdr:row>266</xdr:row>
      <xdr:rowOff>63500</xdr:rowOff>
    </xdr:from>
    <xdr:to>
      <xdr:col>1</xdr:col>
      <xdr:colOff>660400</xdr:colOff>
      <xdr:row>266</xdr:row>
      <xdr:rowOff>622300</xdr:rowOff>
    </xdr:to>
    <xdr:pic>
      <xdr:nvPicPr>
        <xdr:cNvPr id="56" name="Picture 802">
          <a:extLst>
            <a:ext uri="{FF2B5EF4-FFF2-40B4-BE49-F238E27FC236}">
              <a16:creationId xmlns:a16="http://schemas.microsoft.com/office/drawing/2014/main" id="{9894B95E-9F99-894E-8D2C-EEE922CA5099}"/>
            </a:ext>
          </a:extLst>
        </xdr:cNvPr>
        <xdr:cNvPicPr>
          <a:picLocks noChangeAspect="1" noChangeArrowheads="1"/>
        </xdr:cNvPicPr>
      </xdr:nvPicPr>
      <xdr:blipFill>
        <a:blip xmlns:r="http://schemas.openxmlformats.org/officeDocument/2006/relationships" r:embed="rId45" cstate="print">
          <a:duotone>
            <a:prstClr val="black"/>
            <a:schemeClr val="tx2">
              <a:tint val="45000"/>
              <a:satMod val="400000"/>
            </a:schemeClr>
          </a:duotone>
          <a:extLst>
            <a:ext uri="{28A0092B-C50C-407E-A947-70E740481C1C}">
              <a14:useLocalDpi xmlns:a14="http://schemas.microsoft.com/office/drawing/2010/main" val="0"/>
            </a:ext>
          </a:extLst>
        </a:blip>
        <a:srcRect/>
        <a:stretch>
          <a:fillRect/>
        </a:stretch>
      </xdr:blipFill>
      <xdr:spPr bwMode="auto">
        <a:xfrm>
          <a:off x="419100" y="86715600"/>
          <a:ext cx="5588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203200</xdr:colOff>
      <xdr:row>274</xdr:row>
      <xdr:rowOff>177800</xdr:rowOff>
    </xdr:from>
    <xdr:to>
      <xdr:col>1</xdr:col>
      <xdr:colOff>590550</xdr:colOff>
      <xdr:row>274</xdr:row>
      <xdr:rowOff>565150</xdr:rowOff>
    </xdr:to>
    <xdr:pic>
      <xdr:nvPicPr>
        <xdr:cNvPr id="57" name="Graphic 803" descr="Water Gun with solid fill">
          <a:extLst>
            <a:ext uri="{FF2B5EF4-FFF2-40B4-BE49-F238E27FC236}">
              <a16:creationId xmlns:a16="http://schemas.microsoft.com/office/drawing/2014/main" id="{30468C19-4508-7142-B088-FCEE49DC2325}"/>
            </a:ext>
          </a:extLst>
        </xdr:cNvPr>
        <xdr:cNvPicPr/>
      </xdr:nvPicPr>
      <xdr:blipFill>
        <a:blip xmlns:r="http://schemas.openxmlformats.org/officeDocument/2006/relationships" r:embed="rId46">
          <a:extLst>
            <a:ext uri="{96DAC541-7B7A-43D3-8B79-37D633B846F1}">
              <asvg:svgBlip xmlns:asvg="http://schemas.microsoft.com/office/drawing/2016/SVG/main" r:embed="rId47"/>
            </a:ext>
          </a:extLst>
        </a:blip>
        <a:stretch>
          <a:fillRect/>
        </a:stretch>
      </xdr:blipFill>
      <xdr:spPr>
        <a:xfrm>
          <a:off x="520700" y="89281000"/>
          <a:ext cx="387350" cy="387350"/>
        </a:xfrm>
        <a:prstGeom prst="rect">
          <a:avLst/>
        </a:prstGeom>
      </xdr:spPr>
    </xdr:pic>
    <xdr:clientData/>
  </xdr:twoCellAnchor>
  <xdr:twoCellAnchor>
    <xdr:from>
      <xdr:col>1</xdr:col>
      <xdr:colOff>127000</xdr:colOff>
      <xdr:row>284</xdr:row>
      <xdr:rowOff>76200</xdr:rowOff>
    </xdr:from>
    <xdr:to>
      <xdr:col>1</xdr:col>
      <xdr:colOff>657225</xdr:colOff>
      <xdr:row>284</xdr:row>
      <xdr:rowOff>606425</xdr:rowOff>
    </xdr:to>
    <xdr:pic>
      <xdr:nvPicPr>
        <xdr:cNvPr id="58" name="Graphic 804" descr="Raised hand">
          <a:extLst>
            <a:ext uri="{FF2B5EF4-FFF2-40B4-BE49-F238E27FC236}">
              <a16:creationId xmlns:a16="http://schemas.microsoft.com/office/drawing/2014/main" id="{CCA9C05E-FB87-C941-A5E8-B35FE0422BF7}"/>
            </a:ext>
          </a:extLst>
        </xdr:cNvPr>
        <xdr:cNvPicPr/>
      </xdr:nvPicPr>
      <xdr:blipFill>
        <a:blip xmlns:r="http://schemas.openxmlformats.org/officeDocument/2006/relationships" r:embed="rId48">
          <a:extLst>
            <a:ext uri="{96DAC541-7B7A-43D3-8B79-37D633B846F1}">
              <asvg:svgBlip xmlns:asvg="http://schemas.microsoft.com/office/drawing/2016/SVG/main" r:embed="rId49"/>
            </a:ext>
          </a:extLst>
        </a:blip>
        <a:stretch>
          <a:fillRect/>
        </a:stretch>
      </xdr:blipFill>
      <xdr:spPr>
        <a:xfrm>
          <a:off x="444500" y="92214700"/>
          <a:ext cx="530225" cy="530225"/>
        </a:xfrm>
        <a:prstGeom prst="rect">
          <a:avLst/>
        </a:prstGeom>
      </xdr:spPr>
    </xdr:pic>
    <xdr:clientData/>
  </xdr:twoCellAnchor>
  <xdr:twoCellAnchor>
    <xdr:from>
      <xdr:col>1</xdr:col>
      <xdr:colOff>190500</xdr:colOff>
      <xdr:row>295</xdr:row>
      <xdr:rowOff>63500</xdr:rowOff>
    </xdr:from>
    <xdr:to>
      <xdr:col>1</xdr:col>
      <xdr:colOff>419100</xdr:colOff>
      <xdr:row>295</xdr:row>
      <xdr:rowOff>639572</xdr:rowOff>
    </xdr:to>
    <xdr:pic>
      <xdr:nvPicPr>
        <xdr:cNvPr id="59" name="Picture 805">
          <a:extLst>
            <a:ext uri="{FF2B5EF4-FFF2-40B4-BE49-F238E27FC236}">
              <a16:creationId xmlns:a16="http://schemas.microsoft.com/office/drawing/2014/main" id="{EEF9DB4C-46C0-1F4D-A781-D2656F8527DB}"/>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rot="19067191">
          <a:off x="508000" y="95211900"/>
          <a:ext cx="228600" cy="576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88900</xdr:colOff>
      <xdr:row>309</xdr:row>
      <xdr:rowOff>50800</xdr:rowOff>
    </xdr:from>
    <xdr:to>
      <xdr:col>1</xdr:col>
      <xdr:colOff>596900</xdr:colOff>
      <xdr:row>309</xdr:row>
      <xdr:rowOff>635000</xdr:rowOff>
    </xdr:to>
    <xdr:pic>
      <xdr:nvPicPr>
        <xdr:cNvPr id="60" name="Picture 806">
          <a:extLst>
            <a:ext uri="{FF2B5EF4-FFF2-40B4-BE49-F238E27FC236}">
              <a16:creationId xmlns:a16="http://schemas.microsoft.com/office/drawing/2014/main" id="{3E3D489D-15B3-2A44-A160-4F4B58B47EB0}"/>
            </a:ext>
          </a:extLst>
        </xdr:cNvPr>
        <xdr:cNvPicPr>
          <a:picLocks noChangeAspect="1" noChangeArrowheads="1"/>
        </xdr:cNvPicPr>
      </xdr:nvPicPr>
      <xdr:blipFill>
        <a:blip xmlns:r="http://schemas.openxmlformats.org/officeDocument/2006/relationships" r:embed="rId51">
          <a:duotone>
            <a:prstClr val="black"/>
            <a:schemeClr val="tx2">
              <a:tint val="45000"/>
              <a:satMod val="400000"/>
            </a:schemeClr>
          </a:duotone>
          <a:extLst>
            <a:ext uri="{28A0092B-C50C-407E-A947-70E740481C1C}">
              <a14:useLocalDpi xmlns:a14="http://schemas.microsoft.com/office/drawing/2010/main" val="0"/>
            </a:ext>
          </a:extLst>
        </a:blip>
        <a:srcRect/>
        <a:stretch>
          <a:fillRect/>
        </a:stretch>
      </xdr:blipFill>
      <xdr:spPr bwMode="auto">
        <a:xfrm flipH="1">
          <a:off x="406400" y="99275900"/>
          <a:ext cx="508000" cy="58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318</xdr:row>
      <xdr:rowOff>0</xdr:rowOff>
    </xdr:from>
    <xdr:to>
      <xdr:col>1</xdr:col>
      <xdr:colOff>620395</xdr:colOff>
      <xdr:row>318</xdr:row>
      <xdr:rowOff>620395</xdr:rowOff>
    </xdr:to>
    <xdr:pic>
      <xdr:nvPicPr>
        <xdr:cNvPr id="61" name="Graphic 807" descr="Checklist">
          <a:extLst>
            <a:ext uri="{FF2B5EF4-FFF2-40B4-BE49-F238E27FC236}">
              <a16:creationId xmlns:a16="http://schemas.microsoft.com/office/drawing/2014/main" id="{901A9F46-32DD-9748-86F9-703E7D3B2378}"/>
            </a:ext>
          </a:extLst>
        </xdr:cNvPr>
        <xdr:cNvPicPr/>
      </xdr:nvPicPr>
      <xdr:blipFill>
        <a:blip xmlns:r="http://schemas.openxmlformats.org/officeDocument/2006/relationships" r:embed="rId52">
          <a:extLst>
            <a:ext uri="{28A0092B-C50C-407E-A947-70E740481C1C}">
              <a14:useLocalDpi xmlns:a14="http://schemas.microsoft.com/office/drawing/2010/main" val="0"/>
            </a:ext>
            <a:ext uri="{96DAC541-7B7A-43D3-8B79-37D633B846F1}">
              <asvg:svgBlip xmlns:asvg="http://schemas.microsoft.com/office/drawing/2016/SVG/main" r:embed="rId53"/>
            </a:ext>
          </a:extLst>
        </a:blip>
        <a:stretch>
          <a:fillRect/>
        </a:stretch>
      </xdr:blipFill>
      <xdr:spPr>
        <a:xfrm>
          <a:off x="317500" y="101777800"/>
          <a:ext cx="620395" cy="620395"/>
        </a:xfrm>
        <a:prstGeom prst="rect">
          <a:avLst/>
        </a:prstGeom>
      </xdr:spPr>
    </xdr:pic>
    <xdr:clientData/>
  </xdr:twoCellAnchor>
  <xdr:twoCellAnchor editAs="oneCell">
    <xdr:from>
      <xdr:col>1</xdr:col>
      <xdr:colOff>88382</xdr:colOff>
      <xdr:row>340</xdr:row>
      <xdr:rowOff>38852</xdr:rowOff>
    </xdr:from>
    <xdr:to>
      <xdr:col>1</xdr:col>
      <xdr:colOff>431282</xdr:colOff>
      <xdr:row>340</xdr:row>
      <xdr:rowOff>621782</xdr:rowOff>
    </xdr:to>
    <xdr:pic>
      <xdr:nvPicPr>
        <xdr:cNvPr id="62" name="Picture 808" descr="Icon&#10;&#10;Description automatically generated">
          <a:extLst>
            <a:ext uri="{FF2B5EF4-FFF2-40B4-BE49-F238E27FC236}">
              <a16:creationId xmlns:a16="http://schemas.microsoft.com/office/drawing/2014/main" id="{D8D80728-7773-9D4A-A23E-26A3FC076609}"/>
            </a:ext>
          </a:extLst>
        </xdr:cNvPr>
        <xdr:cNvPicPr>
          <a:picLocks noChangeAspect="1" noChangeArrowheads="1"/>
        </xdr:cNvPicPr>
      </xdr:nvPicPr>
      <xdr:blipFill>
        <a:blip xmlns:r="http://schemas.openxmlformats.org/officeDocument/2006/relationships" r:embed="rId54" cstate="print">
          <a:duotone>
            <a:prstClr val="black"/>
            <a:schemeClr val="tx2">
              <a:tint val="45000"/>
              <a:satMod val="400000"/>
            </a:schemeClr>
          </a:duotone>
          <a:extLst>
            <a:ext uri="{28A0092B-C50C-407E-A947-70E740481C1C}">
              <a14:useLocalDpi xmlns:a14="http://schemas.microsoft.com/office/drawing/2010/main" val="0"/>
            </a:ext>
          </a:extLst>
        </a:blip>
        <a:srcRect/>
        <a:stretch>
          <a:fillRect/>
        </a:stretch>
      </xdr:blipFill>
      <xdr:spPr bwMode="auto">
        <a:xfrm>
          <a:off x="412362" y="107872219"/>
          <a:ext cx="342900" cy="582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127000</xdr:colOff>
      <xdr:row>347</xdr:row>
      <xdr:rowOff>88900</xdr:rowOff>
    </xdr:from>
    <xdr:to>
      <xdr:col>1</xdr:col>
      <xdr:colOff>622300</xdr:colOff>
      <xdr:row>347</xdr:row>
      <xdr:rowOff>584200</xdr:rowOff>
    </xdr:to>
    <xdr:pic>
      <xdr:nvPicPr>
        <xdr:cNvPr id="63" name="Picture 809" descr="Hoof prints - Free animals icons">
          <a:extLst>
            <a:ext uri="{FF2B5EF4-FFF2-40B4-BE49-F238E27FC236}">
              <a16:creationId xmlns:a16="http://schemas.microsoft.com/office/drawing/2014/main" id="{6BBC3B67-9A75-3041-BB4D-478B161C1D9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444500" y="10948670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101600</xdr:colOff>
      <xdr:row>354</xdr:row>
      <xdr:rowOff>63500</xdr:rowOff>
    </xdr:from>
    <xdr:to>
      <xdr:col>1</xdr:col>
      <xdr:colOff>652145</xdr:colOff>
      <xdr:row>354</xdr:row>
      <xdr:rowOff>614045</xdr:rowOff>
    </xdr:to>
    <xdr:pic>
      <xdr:nvPicPr>
        <xdr:cNvPr id="64" name="Graphic 810" descr="Skeleton">
          <a:extLst>
            <a:ext uri="{FF2B5EF4-FFF2-40B4-BE49-F238E27FC236}">
              <a16:creationId xmlns:a16="http://schemas.microsoft.com/office/drawing/2014/main" id="{CAE423A6-FE5B-1E44-95B5-FFCC7BFDD842}"/>
            </a:ext>
          </a:extLst>
        </xdr:cNvPr>
        <xdr:cNvPicPr/>
      </xdr:nvPicPr>
      <xdr:blipFill>
        <a:blip xmlns:r="http://schemas.openxmlformats.org/officeDocument/2006/relationships" r:embed="rId56">
          <a:extLst>
            <a:ext uri="{96DAC541-7B7A-43D3-8B79-37D633B846F1}">
              <asvg:svgBlip xmlns:asvg="http://schemas.microsoft.com/office/drawing/2016/SVG/main" r:embed="rId57"/>
            </a:ext>
          </a:extLst>
        </a:blip>
        <a:stretch>
          <a:fillRect/>
        </a:stretch>
      </xdr:blipFill>
      <xdr:spPr>
        <a:xfrm>
          <a:off x="419100" y="111556800"/>
          <a:ext cx="550545" cy="550545"/>
        </a:xfrm>
        <a:prstGeom prst="rect">
          <a:avLst/>
        </a:prstGeom>
      </xdr:spPr>
    </xdr:pic>
    <xdr:clientData/>
  </xdr:twoCellAnchor>
  <xdr:twoCellAnchor editAs="oneCell">
    <xdr:from>
      <xdr:col>1</xdr:col>
      <xdr:colOff>101600</xdr:colOff>
      <xdr:row>361</xdr:row>
      <xdr:rowOff>88900</xdr:rowOff>
    </xdr:from>
    <xdr:to>
      <xdr:col>1</xdr:col>
      <xdr:colOff>660400</xdr:colOff>
      <xdr:row>361</xdr:row>
      <xdr:rowOff>596900</xdr:rowOff>
    </xdr:to>
    <xdr:pic>
      <xdr:nvPicPr>
        <xdr:cNvPr id="65" name="Picture 811" descr="Icon&#10;&#10;Description automatically generated">
          <a:extLst>
            <a:ext uri="{FF2B5EF4-FFF2-40B4-BE49-F238E27FC236}">
              <a16:creationId xmlns:a16="http://schemas.microsoft.com/office/drawing/2014/main" id="{4447F693-7556-4B43-9028-26C1EEDBB0F5}"/>
            </a:ext>
          </a:extLst>
        </xdr:cNvPr>
        <xdr:cNvPicPr>
          <a:picLocks noChangeAspect="1" noChangeArrowheads="1"/>
        </xdr:cNvPicPr>
      </xdr:nvPicPr>
      <xdr:blipFill>
        <a:blip xmlns:r="http://schemas.openxmlformats.org/officeDocument/2006/relationships" r:embed="rId58">
          <a:duotone>
            <a:prstClr val="black"/>
            <a:schemeClr val="tx2">
              <a:tint val="45000"/>
              <a:satMod val="400000"/>
            </a:schemeClr>
          </a:duotone>
          <a:extLst>
            <a:ext uri="{28A0092B-C50C-407E-A947-70E740481C1C}">
              <a14:useLocalDpi xmlns:a14="http://schemas.microsoft.com/office/drawing/2010/main" val="0"/>
            </a:ext>
          </a:extLst>
        </a:blip>
        <a:srcRect/>
        <a:stretch>
          <a:fillRect/>
        </a:stretch>
      </xdr:blipFill>
      <xdr:spPr bwMode="auto">
        <a:xfrm>
          <a:off x="419100" y="113931700"/>
          <a:ext cx="558800" cy="5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127000</xdr:colOff>
      <xdr:row>369</xdr:row>
      <xdr:rowOff>88900</xdr:rowOff>
    </xdr:from>
    <xdr:to>
      <xdr:col>1</xdr:col>
      <xdr:colOff>615950</xdr:colOff>
      <xdr:row>369</xdr:row>
      <xdr:rowOff>577850</xdr:rowOff>
    </xdr:to>
    <xdr:pic>
      <xdr:nvPicPr>
        <xdr:cNvPr id="66" name="Graphic 812" descr="Splash1 with solid fill">
          <a:extLst>
            <a:ext uri="{FF2B5EF4-FFF2-40B4-BE49-F238E27FC236}">
              <a16:creationId xmlns:a16="http://schemas.microsoft.com/office/drawing/2014/main" id="{C0F3C465-B1BC-414E-B750-A321691D9989}"/>
            </a:ext>
          </a:extLst>
        </xdr:cNvPr>
        <xdr:cNvPicPr/>
      </xdr:nvPicPr>
      <xdr:blipFill>
        <a:blip xmlns:r="http://schemas.openxmlformats.org/officeDocument/2006/relationships" r:embed="rId59">
          <a:extLst>
            <a:ext uri="{28A0092B-C50C-407E-A947-70E740481C1C}">
              <a14:useLocalDpi xmlns:a14="http://schemas.microsoft.com/office/drawing/2010/main" val="0"/>
            </a:ext>
            <a:ext uri="{96DAC541-7B7A-43D3-8B79-37D633B846F1}">
              <asvg:svgBlip xmlns:asvg="http://schemas.microsoft.com/office/drawing/2016/SVG/main" r:embed="rId60"/>
            </a:ext>
          </a:extLst>
        </a:blip>
        <a:stretch>
          <a:fillRect/>
        </a:stretch>
      </xdr:blipFill>
      <xdr:spPr>
        <a:xfrm>
          <a:off x="444500" y="116255800"/>
          <a:ext cx="488950" cy="488950"/>
        </a:xfrm>
        <a:prstGeom prst="rect">
          <a:avLst/>
        </a:prstGeom>
      </xdr:spPr>
    </xdr:pic>
    <xdr:clientData/>
  </xdr:twoCellAnchor>
  <xdr:twoCellAnchor editAs="oneCell">
    <xdr:from>
      <xdr:col>1</xdr:col>
      <xdr:colOff>152400</xdr:colOff>
      <xdr:row>377</xdr:row>
      <xdr:rowOff>88900</xdr:rowOff>
    </xdr:from>
    <xdr:to>
      <xdr:col>1</xdr:col>
      <xdr:colOff>650240</xdr:colOff>
      <xdr:row>377</xdr:row>
      <xdr:rowOff>586740</xdr:rowOff>
    </xdr:to>
    <xdr:pic>
      <xdr:nvPicPr>
        <xdr:cNvPr id="67" name="Graphic 813" descr="Shower">
          <a:extLst>
            <a:ext uri="{FF2B5EF4-FFF2-40B4-BE49-F238E27FC236}">
              <a16:creationId xmlns:a16="http://schemas.microsoft.com/office/drawing/2014/main" id="{4E76EC52-FAA4-774A-97BB-FC40E550B23E}"/>
            </a:ext>
          </a:extLst>
        </xdr:cNvPr>
        <xdr:cNvPicPr/>
      </xdr:nvPicPr>
      <xdr:blipFill>
        <a:blip xmlns:r="http://schemas.openxmlformats.org/officeDocument/2006/relationships" r:embed="rId61">
          <a:extLst>
            <a:ext uri="{96DAC541-7B7A-43D3-8B79-37D633B846F1}">
              <asvg:svgBlip xmlns:asvg="http://schemas.microsoft.com/office/drawing/2016/SVG/main" r:embed="rId62"/>
            </a:ext>
          </a:extLst>
        </a:blip>
        <a:stretch>
          <a:fillRect/>
        </a:stretch>
      </xdr:blipFill>
      <xdr:spPr>
        <a:xfrm>
          <a:off x="469900" y="118706900"/>
          <a:ext cx="497840" cy="497840"/>
        </a:xfrm>
        <a:prstGeom prst="rect">
          <a:avLst/>
        </a:prstGeom>
      </xdr:spPr>
    </xdr:pic>
    <xdr:clientData/>
  </xdr:twoCellAnchor>
  <xdr:twoCellAnchor editAs="oneCell">
    <xdr:from>
      <xdr:col>1</xdr:col>
      <xdr:colOff>114300</xdr:colOff>
      <xdr:row>385</xdr:row>
      <xdr:rowOff>88900</xdr:rowOff>
    </xdr:from>
    <xdr:to>
      <xdr:col>1</xdr:col>
      <xdr:colOff>711200</xdr:colOff>
      <xdr:row>385</xdr:row>
      <xdr:rowOff>584200</xdr:rowOff>
    </xdr:to>
    <xdr:pic>
      <xdr:nvPicPr>
        <xdr:cNvPr id="68" name="Picture 814">
          <a:extLst>
            <a:ext uri="{FF2B5EF4-FFF2-40B4-BE49-F238E27FC236}">
              <a16:creationId xmlns:a16="http://schemas.microsoft.com/office/drawing/2014/main" id="{AC4004ED-AAD2-DF45-9747-D5A16484E807}"/>
            </a:ext>
          </a:extLst>
        </xdr:cNvPr>
        <xdr:cNvPicPr>
          <a:picLocks noChangeAspect="1" noChangeArrowheads="1"/>
        </xdr:cNvPicPr>
      </xdr:nvPicPr>
      <xdr:blipFill>
        <a:blip xmlns:r="http://schemas.openxmlformats.org/officeDocument/2006/relationships" r:embed="rId63">
          <a:duotone>
            <a:prstClr val="black"/>
            <a:schemeClr val="tx2">
              <a:tint val="45000"/>
              <a:satMod val="400000"/>
            </a:schemeClr>
          </a:duotone>
          <a:extLst>
            <a:ext uri="{28A0092B-C50C-407E-A947-70E740481C1C}">
              <a14:useLocalDpi xmlns:a14="http://schemas.microsoft.com/office/drawing/2010/main" val="0"/>
            </a:ext>
          </a:extLst>
        </a:blip>
        <a:srcRect/>
        <a:stretch>
          <a:fillRect/>
        </a:stretch>
      </xdr:blipFill>
      <xdr:spPr bwMode="auto">
        <a:xfrm>
          <a:off x="431800" y="121031000"/>
          <a:ext cx="5969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392</xdr:row>
      <xdr:rowOff>76200</xdr:rowOff>
    </xdr:from>
    <xdr:to>
      <xdr:col>1</xdr:col>
      <xdr:colOff>652145</xdr:colOff>
      <xdr:row>392</xdr:row>
      <xdr:rowOff>614045</xdr:rowOff>
    </xdr:to>
    <xdr:pic>
      <xdr:nvPicPr>
        <xdr:cNvPr id="69" name="Graphic 815" descr="Ruler">
          <a:extLst>
            <a:ext uri="{FF2B5EF4-FFF2-40B4-BE49-F238E27FC236}">
              <a16:creationId xmlns:a16="http://schemas.microsoft.com/office/drawing/2014/main" id="{D17A30E1-819E-424D-A4AD-CB0DF06AE627}"/>
            </a:ext>
          </a:extLst>
        </xdr:cNvPr>
        <xdr:cNvPicPr/>
      </xdr:nvPicPr>
      <xdr:blipFill>
        <a:blip xmlns:r="http://schemas.openxmlformats.org/officeDocument/2006/relationships" r:embed="rId64">
          <a:extLst>
            <a:ext uri="{96DAC541-7B7A-43D3-8B79-37D633B846F1}">
              <asvg:svgBlip xmlns:asvg="http://schemas.microsoft.com/office/drawing/2016/SVG/main" r:embed="rId65"/>
            </a:ext>
          </a:extLst>
        </a:blip>
        <a:stretch>
          <a:fillRect/>
        </a:stretch>
      </xdr:blipFill>
      <xdr:spPr>
        <a:xfrm>
          <a:off x="431800" y="123113800"/>
          <a:ext cx="537845" cy="537845"/>
        </a:xfrm>
        <a:prstGeom prst="rect">
          <a:avLst/>
        </a:prstGeom>
      </xdr:spPr>
    </xdr:pic>
    <xdr:clientData/>
  </xdr:twoCellAnchor>
  <xdr:twoCellAnchor editAs="oneCell">
    <xdr:from>
      <xdr:col>1</xdr:col>
      <xdr:colOff>139700</xdr:colOff>
      <xdr:row>400</xdr:row>
      <xdr:rowOff>76200</xdr:rowOff>
    </xdr:from>
    <xdr:to>
      <xdr:col>1</xdr:col>
      <xdr:colOff>637540</xdr:colOff>
      <xdr:row>400</xdr:row>
      <xdr:rowOff>574040</xdr:rowOff>
    </xdr:to>
    <xdr:pic>
      <xdr:nvPicPr>
        <xdr:cNvPr id="70" name="Graphic 816" descr="Lungs">
          <a:extLst>
            <a:ext uri="{FF2B5EF4-FFF2-40B4-BE49-F238E27FC236}">
              <a16:creationId xmlns:a16="http://schemas.microsoft.com/office/drawing/2014/main" id="{DEBE275A-5B9C-3748-9E03-76CC47C1A317}"/>
            </a:ext>
          </a:extLst>
        </xdr:cNvPr>
        <xdr:cNvPicPr/>
      </xdr:nvPicPr>
      <xdr:blipFill>
        <a:blip xmlns:r="http://schemas.openxmlformats.org/officeDocument/2006/relationships" r:embed="rId66">
          <a:extLst>
            <a:ext uri="{96DAC541-7B7A-43D3-8B79-37D633B846F1}">
              <asvg:svgBlip xmlns:asvg="http://schemas.microsoft.com/office/drawing/2016/SVG/main" r:embed="rId67"/>
            </a:ext>
          </a:extLst>
        </a:blip>
        <a:stretch>
          <a:fillRect/>
        </a:stretch>
      </xdr:blipFill>
      <xdr:spPr>
        <a:xfrm>
          <a:off x="457200" y="125564900"/>
          <a:ext cx="497840" cy="497840"/>
        </a:xfrm>
        <a:prstGeom prst="rect">
          <a:avLst/>
        </a:prstGeom>
      </xdr:spPr>
    </xdr:pic>
    <xdr:clientData/>
  </xdr:twoCellAnchor>
  <xdr:twoCellAnchor editAs="oneCell">
    <xdr:from>
      <xdr:col>1</xdr:col>
      <xdr:colOff>114300</xdr:colOff>
      <xdr:row>410</xdr:row>
      <xdr:rowOff>63500</xdr:rowOff>
    </xdr:from>
    <xdr:to>
      <xdr:col>1</xdr:col>
      <xdr:colOff>648970</xdr:colOff>
      <xdr:row>410</xdr:row>
      <xdr:rowOff>598170</xdr:rowOff>
    </xdr:to>
    <xdr:pic>
      <xdr:nvPicPr>
        <xdr:cNvPr id="71" name="Graphic 817" descr="Network">
          <a:extLst>
            <a:ext uri="{FF2B5EF4-FFF2-40B4-BE49-F238E27FC236}">
              <a16:creationId xmlns:a16="http://schemas.microsoft.com/office/drawing/2014/main" id="{57416EEE-56B7-0742-81F6-6CADC0863710}"/>
            </a:ext>
          </a:extLst>
        </xdr:cNvPr>
        <xdr:cNvPicPr/>
      </xdr:nvPicPr>
      <xdr:blipFill>
        <a:blip xmlns:r="http://schemas.openxmlformats.org/officeDocument/2006/relationships" r:embed="rId68">
          <a:extLst>
            <a:ext uri="{96DAC541-7B7A-43D3-8B79-37D633B846F1}">
              <asvg:svgBlip xmlns:asvg="http://schemas.microsoft.com/office/drawing/2016/SVG/main" r:embed="rId69"/>
            </a:ext>
          </a:extLst>
        </a:blip>
        <a:stretch>
          <a:fillRect/>
        </a:stretch>
      </xdr:blipFill>
      <xdr:spPr>
        <a:xfrm>
          <a:off x="431800" y="128460500"/>
          <a:ext cx="534670" cy="534670"/>
        </a:xfrm>
        <a:prstGeom prst="rect">
          <a:avLst/>
        </a:prstGeom>
      </xdr:spPr>
    </xdr:pic>
    <xdr:clientData/>
  </xdr:twoCellAnchor>
  <xdr:twoCellAnchor editAs="oneCell">
    <xdr:from>
      <xdr:col>1</xdr:col>
      <xdr:colOff>101600</xdr:colOff>
      <xdr:row>417</xdr:row>
      <xdr:rowOff>38100</xdr:rowOff>
    </xdr:from>
    <xdr:to>
      <xdr:col>1</xdr:col>
      <xdr:colOff>697230</xdr:colOff>
      <xdr:row>417</xdr:row>
      <xdr:rowOff>633730</xdr:rowOff>
    </xdr:to>
    <xdr:pic>
      <xdr:nvPicPr>
        <xdr:cNvPr id="72" name="Graphic 818" descr="Truck">
          <a:extLst>
            <a:ext uri="{FF2B5EF4-FFF2-40B4-BE49-F238E27FC236}">
              <a16:creationId xmlns:a16="http://schemas.microsoft.com/office/drawing/2014/main" id="{11858692-4E37-784D-B8B4-A718288AF513}"/>
            </a:ext>
          </a:extLst>
        </xdr:cNvPr>
        <xdr:cNvPicPr/>
      </xdr:nvPicPr>
      <xdr:blipFill>
        <a:blip xmlns:r="http://schemas.openxmlformats.org/officeDocument/2006/relationships" r:embed="rId70">
          <a:extLst>
            <a:ext uri="{96DAC541-7B7A-43D3-8B79-37D633B846F1}">
              <asvg:svgBlip xmlns:asvg="http://schemas.microsoft.com/office/drawing/2016/SVG/main" r:embed="rId71"/>
            </a:ext>
          </a:extLst>
        </a:blip>
        <a:stretch>
          <a:fillRect/>
        </a:stretch>
      </xdr:blipFill>
      <xdr:spPr>
        <a:xfrm>
          <a:off x="419100" y="130657600"/>
          <a:ext cx="595630" cy="595630"/>
        </a:xfrm>
        <a:prstGeom prst="rect">
          <a:avLst/>
        </a:prstGeom>
      </xdr:spPr>
    </xdr:pic>
    <xdr:clientData/>
  </xdr:twoCellAnchor>
  <xdr:twoCellAnchor editAs="oneCell">
    <xdr:from>
      <xdr:col>1</xdr:col>
      <xdr:colOff>114300</xdr:colOff>
      <xdr:row>434</xdr:row>
      <xdr:rowOff>101600</xdr:rowOff>
    </xdr:from>
    <xdr:to>
      <xdr:col>1</xdr:col>
      <xdr:colOff>608330</xdr:colOff>
      <xdr:row>434</xdr:row>
      <xdr:rowOff>595630</xdr:rowOff>
    </xdr:to>
    <xdr:pic>
      <xdr:nvPicPr>
        <xdr:cNvPr id="73" name="Graphic 819" descr="Medical">
          <a:extLst>
            <a:ext uri="{FF2B5EF4-FFF2-40B4-BE49-F238E27FC236}">
              <a16:creationId xmlns:a16="http://schemas.microsoft.com/office/drawing/2014/main" id="{EA85234D-06F7-864F-95BB-11097A6AFCB6}"/>
            </a:ext>
          </a:extLst>
        </xdr:cNvPr>
        <xdr:cNvPicPr/>
      </xdr:nvPicPr>
      <xdr:blipFill>
        <a:blip xmlns:r="http://schemas.openxmlformats.org/officeDocument/2006/relationships" r:embed="rId72">
          <a:extLst>
            <a:ext uri="{96DAC541-7B7A-43D3-8B79-37D633B846F1}">
              <asvg:svgBlip xmlns:asvg="http://schemas.microsoft.com/office/drawing/2016/SVG/main" r:embed="rId73"/>
            </a:ext>
          </a:extLst>
        </a:blip>
        <a:stretch>
          <a:fillRect/>
        </a:stretch>
      </xdr:blipFill>
      <xdr:spPr>
        <a:xfrm>
          <a:off x="431800" y="135356600"/>
          <a:ext cx="494030" cy="494030"/>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0.41715</cdr:x>
      <cdr:y>0.41986</cdr:y>
    </cdr:from>
    <cdr:to>
      <cdr:x>0.58198</cdr:x>
      <cdr:y>0.46667</cdr:y>
    </cdr:to>
    <cdr:sp macro="" textlink="">
      <cdr:nvSpPr>
        <cdr:cNvPr id="2" name="TextBox 1">
          <a:extLst xmlns:a="http://schemas.openxmlformats.org/drawingml/2006/main">
            <a:ext uri="{FF2B5EF4-FFF2-40B4-BE49-F238E27FC236}">
              <a16:creationId xmlns:a16="http://schemas.microsoft.com/office/drawing/2014/main" id="{7F855797-54D5-7947-AAE8-3923680BD9DB}"/>
            </a:ext>
          </a:extLst>
        </cdr:cNvPr>
        <cdr:cNvSpPr txBox="1"/>
      </cdr:nvSpPr>
      <cdr:spPr>
        <a:xfrm xmlns:a="http://schemas.openxmlformats.org/drawingml/2006/main">
          <a:off x="3086100" y="3592837"/>
          <a:ext cx="1219413" cy="400562"/>
        </a:xfrm>
        <a:prstGeom xmlns:a="http://schemas.openxmlformats.org/drawingml/2006/main" prst="rect">
          <a:avLst/>
        </a:prstGeom>
      </cdr:spPr>
      <cdr:txBody>
        <a:bodyPr xmlns:a="http://schemas.openxmlformats.org/drawingml/2006/main" spcFirstLastPara="1" wrap="none" numCol="1" rtlCol="0" anchor="ctr">
          <a:prstTxWarp prst="textArchUp">
            <a:avLst/>
          </a:prstTxWarp>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a:solidFill>
                <a:schemeClr val="bg2"/>
              </a:solidFill>
              <a:latin typeface="Avenir Book" panose="02000503020000020003" pitchFamily="2" charset="0"/>
            </a:rPr>
            <a:t>Basic</a:t>
          </a:r>
        </a:p>
      </cdr:txBody>
    </cdr:sp>
  </cdr:relSizeAnchor>
  <cdr:relSizeAnchor xmlns:cdr="http://schemas.openxmlformats.org/drawingml/2006/chartDrawing">
    <cdr:from>
      <cdr:x>0.41715</cdr:x>
      <cdr:y>0.32926</cdr:y>
    </cdr:from>
    <cdr:to>
      <cdr:x>0.58198</cdr:x>
      <cdr:y>0.37607</cdr:y>
    </cdr:to>
    <cdr:sp macro="" textlink="">
      <cdr:nvSpPr>
        <cdr:cNvPr id="3" name="TextBox 1">
          <a:extLst xmlns:a="http://schemas.openxmlformats.org/drawingml/2006/main">
            <a:ext uri="{FF2B5EF4-FFF2-40B4-BE49-F238E27FC236}">
              <a16:creationId xmlns:a16="http://schemas.microsoft.com/office/drawing/2014/main" id="{177D6506-3CA9-B54D-881C-5E7D51D0563A}"/>
            </a:ext>
          </a:extLst>
        </cdr:cNvPr>
        <cdr:cNvSpPr txBox="1"/>
      </cdr:nvSpPr>
      <cdr:spPr>
        <a:xfrm xmlns:a="http://schemas.openxmlformats.org/drawingml/2006/main">
          <a:off x="3086100" y="2817555"/>
          <a:ext cx="1219413" cy="400562"/>
        </a:xfrm>
        <a:prstGeom xmlns:a="http://schemas.openxmlformats.org/drawingml/2006/main" prst="rect">
          <a:avLst/>
        </a:prstGeom>
      </cdr:spPr>
      <cdr:txBody>
        <a:bodyPr xmlns:a="http://schemas.openxmlformats.org/drawingml/2006/main" spcFirstLastPara="1" wrap="none" numCol="1" rtlCol="0" anchor="ctr">
          <a:prstTxWarp prst="textArchUp">
            <a:avLst/>
          </a:prstTxWarp>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a:solidFill>
                <a:schemeClr val="accent4"/>
              </a:solidFill>
              <a:latin typeface="Avenir Book" panose="02000503020000020003" pitchFamily="2" charset="0"/>
            </a:rPr>
            <a:t>Medium-Low</a:t>
          </a:r>
        </a:p>
      </cdr:txBody>
    </cdr:sp>
  </cdr:relSizeAnchor>
  <cdr:relSizeAnchor xmlns:cdr="http://schemas.openxmlformats.org/drawingml/2006/chartDrawing">
    <cdr:from>
      <cdr:x>0.41715</cdr:x>
      <cdr:y>0.23693</cdr:y>
    </cdr:from>
    <cdr:to>
      <cdr:x>0.58198</cdr:x>
      <cdr:y>0.28374</cdr:y>
    </cdr:to>
    <cdr:sp macro="" textlink="">
      <cdr:nvSpPr>
        <cdr:cNvPr id="4" name="TextBox 1">
          <a:extLst xmlns:a="http://schemas.openxmlformats.org/drawingml/2006/main">
            <a:ext uri="{FF2B5EF4-FFF2-40B4-BE49-F238E27FC236}">
              <a16:creationId xmlns:a16="http://schemas.microsoft.com/office/drawing/2014/main" id="{08C65B0C-6D04-8346-A75E-54E73CD8ECBF}"/>
            </a:ext>
          </a:extLst>
        </cdr:cNvPr>
        <cdr:cNvSpPr txBox="1"/>
      </cdr:nvSpPr>
      <cdr:spPr>
        <a:xfrm xmlns:a="http://schemas.openxmlformats.org/drawingml/2006/main">
          <a:off x="3086100" y="2027468"/>
          <a:ext cx="1219413" cy="400563"/>
        </a:xfrm>
        <a:prstGeom xmlns:a="http://schemas.openxmlformats.org/drawingml/2006/main" prst="rect">
          <a:avLst/>
        </a:prstGeom>
      </cdr:spPr>
      <cdr:txBody>
        <a:bodyPr xmlns:a="http://schemas.openxmlformats.org/drawingml/2006/main" spcFirstLastPara="1" wrap="none" numCol="1" rtlCol="0" anchor="ctr">
          <a:prstTxWarp prst="textArchUp">
            <a:avLst/>
          </a:prstTxWarp>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a:solidFill>
                <a:schemeClr val="accent2"/>
              </a:solidFill>
              <a:latin typeface="Avenir Book" panose="02000503020000020003" pitchFamily="2" charset="0"/>
            </a:rPr>
            <a:t>Medium-High</a:t>
          </a:r>
        </a:p>
      </cdr:txBody>
    </cdr:sp>
  </cdr:relSizeAnchor>
  <cdr:relSizeAnchor xmlns:cdr="http://schemas.openxmlformats.org/drawingml/2006/chartDrawing">
    <cdr:from>
      <cdr:x>0.41715</cdr:x>
      <cdr:y>0.15138</cdr:y>
    </cdr:from>
    <cdr:to>
      <cdr:x>0.58198</cdr:x>
      <cdr:y>0.19819</cdr:y>
    </cdr:to>
    <cdr:sp macro="" textlink="">
      <cdr:nvSpPr>
        <cdr:cNvPr id="5" name="TextBox 1">
          <a:extLst xmlns:a="http://schemas.openxmlformats.org/drawingml/2006/main">
            <a:ext uri="{FF2B5EF4-FFF2-40B4-BE49-F238E27FC236}">
              <a16:creationId xmlns:a16="http://schemas.microsoft.com/office/drawing/2014/main" id="{035CBE77-ED72-8E4A-B8D3-B0302DEC3A80}"/>
            </a:ext>
          </a:extLst>
        </cdr:cNvPr>
        <cdr:cNvSpPr txBox="1"/>
      </cdr:nvSpPr>
      <cdr:spPr>
        <a:xfrm xmlns:a="http://schemas.openxmlformats.org/drawingml/2006/main">
          <a:off x="3086100" y="1295400"/>
          <a:ext cx="1219413" cy="400562"/>
        </a:xfrm>
        <a:prstGeom xmlns:a="http://schemas.openxmlformats.org/drawingml/2006/main" prst="rect">
          <a:avLst/>
        </a:prstGeom>
      </cdr:spPr>
      <cdr:txBody>
        <a:bodyPr xmlns:a="http://schemas.openxmlformats.org/drawingml/2006/main" spcFirstLastPara="1" wrap="none" numCol="1" rtlCol="0" anchor="ctr">
          <a:prstTxWarp prst="textArchUp">
            <a:avLst/>
          </a:prstTxWarp>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a:solidFill>
                <a:srgbClr val="93C21E"/>
              </a:solidFill>
              <a:latin typeface="Avenir Book" panose="02000503020000020003" pitchFamily="2" charset="0"/>
            </a:rPr>
            <a:t>High</a:t>
          </a:r>
        </a:p>
      </cdr:txBody>
    </cdr:sp>
  </cdr:relSizeAnchor>
</c:userShapes>
</file>

<file path=xl/theme/theme1.xml><?xml version="1.0" encoding="utf-8"?>
<a:theme xmlns:a="http://schemas.openxmlformats.org/drawingml/2006/main" name="Office Theme">
  <a:themeElements>
    <a:clrScheme name="CDC Group">
      <a:dk1>
        <a:srgbClr val="000000"/>
      </a:dk1>
      <a:lt1>
        <a:srgbClr val="FFFFFF"/>
      </a:lt1>
      <a:dk2>
        <a:srgbClr val="000000"/>
      </a:dk2>
      <a:lt2>
        <a:srgbClr val="758380"/>
      </a:lt2>
      <a:accent1>
        <a:srgbClr val="FF4B3D"/>
      </a:accent1>
      <a:accent2>
        <a:srgbClr val="FDCA0D"/>
      </a:accent2>
      <a:accent3>
        <a:srgbClr val="758380"/>
      </a:accent3>
      <a:accent4>
        <a:srgbClr val="F99B21"/>
      </a:accent4>
      <a:accent5>
        <a:srgbClr val="000000"/>
      </a:accent5>
      <a:accent6>
        <a:srgbClr val="7F7F7F"/>
      </a:accent6>
      <a:hlink>
        <a:srgbClr val="B164A5"/>
      </a:hlink>
      <a:folHlink>
        <a:srgbClr val="7F7F7F"/>
      </a:folHlink>
    </a:clrScheme>
    <a:fontScheme name="Georgia">
      <a:majorFont>
        <a:latin typeface="Georgia" panose="02040502050405020303"/>
        <a:ea typeface=""/>
        <a:cs typeface=""/>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Georgia" panose="02040502050405020303"/>
        <a:ea typeface=""/>
        <a:cs typeface=""/>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27B6B-04F7-9A45-8A14-DA7B469B8495}">
  <dimension ref="B1:D18"/>
  <sheetViews>
    <sheetView showGridLines="0" tabSelected="1" showRuler="0" view="pageBreakPreview" topLeftCell="B1" zoomScale="70" zoomScaleNormal="100" zoomScaleSheetLayoutView="70" zoomScalePageLayoutView="110" workbookViewId="0">
      <selection activeCell="B1" sqref="B1:D1"/>
    </sheetView>
  </sheetViews>
  <sheetFormatPr defaultColWidth="9.265625" defaultRowHeight="15.5" x14ac:dyDescent="0.35"/>
  <cols>
    <col min="1" max="1" width="2.59765625" style="1" customWidth="1"/>
    <col min="2" max="2" width="42.3984375" style="100" customWidth="1"/>
    <col min="3" max="3" width="2.3984375" style="100" customWidth="1"/>
    <col min="4" max="4" width="42.59765625" style="100" customWidth="1"/>
    <col min="5" max="16384" width="9.265625" style="1"/>
  </cols>
  <sheetData>
    <row r="1" spans="2:4" ht="27.5" x14ac:dyDescent="0.35">
      <c r="B1" s="158" t="s">
        <v>836</v>
      </c>
      <c r="C1" s="158"/>
      <c r="D1" s="158"/>
    </row>
    <row r="2" spans="2:4" ht="21" customHeight="1" thickBot="1" x14ac:dyDescent="0.4">
      <c r="B2" s="99"/>
    </row>
    <row r="3" spans="2:4" ht="28" customHeight="1" x14ac:dyDescent="0.35">
      <c r="B3" s="101" t="s">
        <v>827</v>
      </c>
      <c r="C3" s="102"/>
      <c r="D3" s="103"/>
    </row>
    <row r="4" spans="2:4" ht="224" customHeight="1" x14ac:dyDescent="0.35">
      <c r="B4" s="104" t="s">
        <v>832</v>
      </c>
      <c r="C4" s="104"/>
      <c r="D4" s="104" t="s">
        <v>833</v>
      </c>
    </row>
    <row r="5" spans="2:4" x14ac:dyDescent="0.35">
      <c r="B5" s="105" t="s">
        <v>834</v>
      </c>
      <c r="C5" s="105"/>
    </row>
    <row r="15" spans="2:4" ht="25" customHeight="1" x14ac:dyDescent="0.35"/>
    <row r="16" spans="2:4" ht="128" customHeight="1" thickBot="1" x14ac:dyDescent="0.4">
      <c r="B16" s="99" t="s">
        <v>828</v>
      </c>
    </row>
    <row r="17" spans="2:4" ht="35" customHeight="1" x14ac:dyDescent="0.35">
      <c r="B17" s="101" t="s">
        <v>829</v>
      </c>
      <c r="C17" s="102"/>
      <c r="D17" s="103"/>
    </row>
    <row r="18" spans="2:4" ht="203" x14ac:dyDescent="0.35">
      <c r="B18" s="104" t="s">
        <v>830</v>
      </c>
      <c r="C18" s="104"/>
      <c r="D18" s="104" t="s">
        <v>831</v>
      </c>
    </row>
  </sheetData>
  <sheetProtection selectLockedCells="1" selectUnlockedCells="1"/>
  <mergeCells count="1">
    <mergeCell ref="B1:D1"/>
  </mergeCells>
  <pageMargins left="0.7" right="0.7" top="0.75" bottom="0.75" header="0.3" footer="0.3"/>
  <pageSetup paperSize="9" scale="74" orientation="portrait" r:id="rId1"/>
  <headerFooter>
    <oddHeader>&amp;C&amp;"Georgia,Regular"&amp;18Toolkit: Sheep
&amp;R&amp;"Georgia,Italic"&amp;10
Version: 1</oddHeader>
    <oddFooter xml:space="preserve">&amp;R2021-04-15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C992D-755A-E640-A2A4-CF9E9C48C5C3}">
  <sheetPr codeName="Sheet5"/>
  <dimension ref="A1:B5"/>
  <sheetViews>
    <sheetView workbookViewId="0"/>
  </sheetViews>
  <sheetFormatPr defaultColWidth="10.73046875" defaultRowHeight="15.5" x14ac:dyDescent="0.35"/>
  <cols>
    <col min="1" max="16384" width="10.73046875" style="1"/>
  </cols>
  <sheetData>
    <row r="1" spans="1:2" ht="16" thickBot="1" x14ac:dyDescent="0.4">
      <c r="A1" s="1" t="s">
        <v>4</v>
      </c>
      <c r="B1" s="1" t="s">
        <v>9</v>
      </c>
    </row>
    <row r="2" spans="1:2" ht="16" thickBot="1" x14ac:dyDescent="0.4">
      <c r="A2" s="1" t="s">
        <v>7</v>
      </c>
      <c r="B2" s="2" t="s">
        <v>5</v>
      </c>
    </row>
    <row r="3" spans="1:2" ht="16" thickBot="1" x14ac:dyDescent="0.4">
      <c r="A3" s="1" t="s">
        <v>6</v>
      </c>
      <c r="B3" s="2" t="s">
        <v>0</v>
      </c>
    </row>
    <row r="4" spans="1:2" ht="16" thickBot="1" x14ac:dyDescent="0.4">
      <c r="A4" s="1" t="s">
        <v>8</v>
      </c>
      <c r="B4" s="2" t="s">
        <v>1</v>
      </c>
    </row>
    <row r="5" spans="1:2" ht="16" thickBot="1" x14ac:dyDescent="0.4">
      <c r="B5" s="2" t="s">
        <v>2</v>
      </c>
    </row>
  </sheetData>
  <pageMargins left="0.7" right="0.7" top="0.75" bottom="0.75" header="0.3" footer="0.3"/>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74743-659C-C048-89A1-7E0774C9E441}">
  <dimension ref="A1:M589"/>
  <sheetViews>
    <sheetView workbookViewId="0">
      <selection activeCell="K17" sqref="K17"/>
    </sheetView>
  </sheetViews>
  <sheetFormatPr defaultColWidth="10.73046875" defaultRowHeight="15.5" x14ac:dyDescent="0.35"/>
  <cols>
    <col min="1" max="1" width="56.86328125" style="41" customWidth="1"/>
  </cols>
  <sheetData>
    <row r="1" spans="1:13" ht="17.5" x14ac:dyDescent="0.35">
      <c r="A1" s="39" t="s">
        <v>275</v>
      </c>
      <c r="B1" t="b">
        <f t="shared" ref="B1:B64" si="0">AND(LEFT(A1,3)&lt;&gt;"KPI",LEFT(A1,3)&lt;&gt;"KWI")</f>
        <v>0</v>
      </c>
    </row>
    <row r="2" spans="1:13" x14ac:dyDescent="0.35">
      <c r="A2" s="18" t="s">
        <v>315</v>
      </c>
      <c r="B2" t="b">
        <f t="shared" si="0"/>
        <v>1</v>
      </c>
      <c r="C2" t="str">
        <f>IF(B2,A1,"")</f>
        <v>KPI Dairy 1</v>
      </c>
      <c r="D2" t="str">
        <f>IF(B2,A2,"")</f>
        <v>People, training - Links to P1, P11</v>
      </c>
    </row>
    <row r="3" spans="1:13" ht="17.5" x14ac:dyDescent="0.35">
      <c r="A3" s="39" t="s">
        <v>276</v>
      </c>
      <c r="B3" t="b">
        <f t="shared" si="0"/>
        <v>0</v>
      </c>
      <c r="C3" t="str">
        <f t="shared" ref="C3:C66" si="1">IF(B3,A2,"")</f>
        <v/>
      </c>
      <c r="D3" t="str">
        <f t="shared" ref="D3:D66" si="2">IF(B3,A3,"")</f>
        <v/>
      </c>
      <c r="L3" t="s">
        <v>732</v>
      </c>
      <c r="M3" t="s">
        <v>732</v>
      </c>
    </row>
    <row r="4" spans="1:13" x14ac:dyDescent="0.35">
      <c r="A4" s="18" t="s">
        <v>316</v>
      </c>
      <c r="B4" t="b">
        <f t="shared" si="0"/>
        <v>1</v>
      </c>
      <c r="C4" t="str">
        <f t="shared" si="1"/>
        <v>KPI Dairy 2</v>
      </c>
      <c r="D4" t="str">
        <f t="shared" si="2"/>
        <v>Biosecurity  - Links to P5, P8, P11</v>
      </c>
    </row>
    <row r="5" spans="1:13" ht="17.5" x14ac:dyDescent="0.35">
      <c r="A5" s="39" t="s">
        <v>277</v>
      </c>
      <c r="B5" t="b">
        <f t="shared" si="0"/>
        <v>0</v>
      </c>
      <c r="C5" t="str">
        <f t="shared" si="1"/>
        <v/>
      </c>
      <c r="D5" t="str">
        <f t="shared" si="2"/>
        <v/>
      </c>
      <c r="L5" t="s">
        <v>732</v>
      </c>
      <c r="M5" t="s">
        <v>732</v>
      </c>
    </row>
    <row r="6" spans="1:13" x14ac:dyDescent="0.35">
      <c r="A6" s="18" t="s">
        <v>317</v>
      </c>
      <c r="B6" t="b">
        <f t="shared" si="0"/>
        <v>1</v>
      </c>
      <c r="C6" t="str">
        <f t="shared" si="1"/>
        <v>KPI Dairy 3</v>
      </c>
      <c r="D6" t="str">
        <f t="shared" si="2"/>
        <v>Animal identification - Links to P10</v>
      </c>
    </row>
    <row r="7" spans="1:13" ht="17.5" x14ac:dyDescent="0.35">
      <c r="A7" s="39" t="s">
        <v>278</v>
      </c>
      <c r="B7" t="b">
        <f t="shared" si="0"/>
        <v>0</v>
      </c>
      <c r="C7" t="str">
        <f t="shared" si="1"/>
        <v/>
      </c>
      <c r="D7" t="str">
        <f t="shared" si="2"/>
        <v/>
      </c>
      <c r="L7" t="s">
        <v>732</v>
      </c>
      <c r="M7" t="s">
        <v>732</v>
      </c>
    </row>
    <row r="8" spans="1:13" x14ac:dyDescent="0.35">
      <c r="A8" s="18" t="s">
        <v>318</v>
      </c>
      <c r="B8" t="b">
        <f t="shared" si="0"/>
        <v>1</v>
      </c>
      <c r="C8" t="str">
        <f t="shared" si="1"/>
        <v>KPI Dairy 4</v>
      </c>
      <c r="D8" t="str">
        <f t="shared" si="2"/>
        <v>Cleaning and disinfection - Links to P5, P8, P11</v>
      </c>
    </row>
    <row r="9" spans="1:13" ht="17.5" x14ac:dyDescent="0.35">
      <c r="A9" s="39" t="s">
        <v>279</v>
      </c>
      <c r="B9" t="b">
        <f t="shared" si="0"/>
        <v>0</v>
      </c>
      <c r="C9" t="str">
        <f t="shared" si="1"/>
        <v/>
      </c>
      <c r="D9" t="str">
        <f t="shared" si="2"/>
        <v/>
      </c>
      <c r="L9" t="s">
        <v>732</v>
      </c>
      <c r="M9" t="s">
        <v>732</v>
      </c>
    </row>
    <row r="10" spans="1:13" x14ac:dyDescent="0.35">
      <c r="A10" s="18" t="s">
        <v>319</v>
      </c>
      <c r="B10" t="b">
        <f t="shared" si="0"/>
        <v>1</v>
      </c>
      <c r="C10" t="str">
        <f t="shared" si="1"/>
        <v>KPI Dairy 5</v>
      </c>
      <c r="D10" t="str">
        <f t="shared" si="2"/>
        <v>Farm environment:  physical - Links to P4, P5, P6, P9</v>
      </c>
    </row>
    <row r="11" spans="1:13" ht="17.5" x14ac:dyDescent="0.35">
      <c r="A11" s="39" t="s">
        <v>280</v>
      </c>
      <c r="B11" t="b">
        <f t="shared" si="0"/>
        <v>0</v>
      </c>
      <c r="C11" t="str">
        <f t="shared" si="1"/>
        <v/>
      </c>
      <c r="D11" t="str">
        <f t="shared" si="2"/>
        <v/>
      </c>
      <c r="L11" t="s">
        <v>732</v>
      </c>
      <c r="M11" t="s">
        <v>732</v>
      </c>
    </row>
    <row r="12" spans="1:13" x14ac:dyDescent="0.35">
      <c r="A12" s="18" t="s">
        <v>320</v>
      </c>
      <c r="B12" t="b">
        <f t="shared" si="0"/>
        <v>1</v>
      </c>
      <c r="C12" t="str">
        <f t="shared" si="1"/>
        <v>KPI Dairy 6</v>
      </c>
      <c r="D12" t="str">
        <f t="shared" si="2"/>
        <v>Farm: pasture, walking to milking - Links to P3, P4, P6</v>
      </c>
    </row>
    <row r="13" spans="1:13" ht="17.5" x14ac:dyDescent="0.35">
      <c r="A13" s="39" t="s">
        <v>281</v>
      </c>
      <c r="B13" t="b">
        <f t="shared" si="0"/>
        <v>0</v>
      </c>
      <c r="C13" t="str">
        <f t="shared" si="1"/>
        <v/>
      </c>
      <c r="D13" t="str">
        <f t="shared" si="2"/>
        <v/>
      </c>
      <c r="L13" t="s">
        <v>732</v>
      </c>
      <c r="M13" t="s">
        <v>732</v>
      </c>
    </row>
    <row r="14" spans="1:13" x14ac:dyDescent="0.35">
      <c r="A14" s="18" t="s">
        <v>321</v>
      </c>
      <c r="B14" t="b">
        <f t="shared" si="0"/>
        <v>1</v>
      </c>
      <c r="C14" t="str">
        <f t="shared" si="1"/>
        <v>KPI Dairy 7</v>
      </c>
      <c r="D14" t="str">
        <f t="shared" si="2"/>
        <v>Farm: milking, milking machine - Links to P4, P9</v>
      </c>
    </row>
    <row r="15" spans="1:13" ht="17.5" x14ac:dyDescent="0.35">
      <c r="A15" s="39" t="s">
        <v>282</v>
      </c>
      <c r="B15" t="b">
        <f t="shared" si="0"/>
        <v>0</v>
      </c>
      <c r="C15" t="str">
        <f t="shared" si="1"/>
        <v/>
      </c>
      <c r="D15" t="str">
        <f t="shared" si="2"/>
        <v/>
      </c>
      <c r="L15" t="s">
        <v>732</v>
      </c>
      <c r="M15" t="s">
        <v>732</v>
      </c>
    </row>
    <row r="16" spans="1:13" x14ac:dyDescent="0.35">
      <c r="A16" s="18" t="s">
        <v>322</v>
      </c>
      <c r="B16" t="b">
        <f t="shared" si="0"/>
        <v>1</v>
      </c>
      <c r="C16" t="str">
        <f t="shared" si="1"/>
        <v>KPI Dairy 8</v>
      </c>
      <c r="D16" t="str">
        <f t="shared" si="2"/>
        <v>Animal checks - Links to P10, P11</v>
      </c>
    </row>
    <row r="17" spans="1:13" ht="17.5" x14ac:dyDescent="0.35">
      <c r="A17" s="39" t="s">
        <v>283</v>
      </c>
      <c r="B17" t="b">
        <f t="shared" si="0"/>
        <v>0</v>
      </c>
      <c r="C17" t="str">
        <f t="shared" si="1"/>
        <v/>
      </c>
      <c r="D17" t="str">
        <f t="shared" si="2"/>
        <v/>
      </c>
      <c r="L17" t="s">
        <v>732</v>
      </c>
      <c r="M17" t="s">
        <v>732</v>
      </c>
    </row>
    <row r="18" spans="1:13" x14ac:dyDescent="0.35">
      <c r="A18" s="18" t="s">
        <v>323</v>
      </c>
      <c r="B18" t="b">
        <f t="shared" si="0"/>
        <v>1</v>
      </c>
      <c r="C18" t="str">
        <f t="shared" si="1"/>
        <v>KPI Dairy 9</v>
      </c>
      <c r="D18" t="str">
        <f t="shared" si="2"/>
        <v>Farm environment:  temperature  - Links to P4, P9</v>
      </c>
    </row>
    <row r="19" spans="1:13" ht="17.5" x14ac:dyDescent="0.35">
      <c r="A19" s="39" t="s">
        <v>284</v>
      </c>
      <c r="B19" t="b">
        <f t="shared" si="0"/>
        <v>0</v>
      </c>
      <c r="C19" t="str">
        <f t="shared" si="1"/>
        <v/>
      </c>
      <c r="D19" t="str">
        <f t="shared" si="2"/>
        <v/>
      </c>
      <c r="L19" t="s">
        <v>732</v>
      </c>
      <c r="M19" t="s">
        <v>732</v>
      </c>
    </row>
    <row r="20" spans="1:13" x14ac:dyDescent="0.35">
      <c r="A20" s="18" t="s">
        <v>324</v>
      </c>
      <c r="B20" t="b">
        <f t="shared" si="0"/>
        <v>1</v>
      </c>
      <c r="C20" t="str">
        <f t="shared" si="1"/>
        <v>KPI Dairy 10</v>
      </c>
      <c r="D20" t="str">
        <f t="shared" si="2"/>
        <v>Farm environment:  ventilation, air quality, dust - Links to P4, P9</v>
      </c>
    </row>
    <row r="21" spans="1:13" ht="17.5" x14ac:dyDescent="0.35">
      <c r="A21" s="39" t="s">
        <v>285</v>
      </c>
      <c r="B21" t="b">
        <f t="shared" si="0"/>
        <v>0</v>
      </c>
      <c r="C21" t="str">
        <f t="shared" si="1"/>
        <v/>
      </c>
      <c r="D21" t="str">
        <f t="shared" si="2"/>
        <v/>
      </c>
      <c r="L21" t="s">
        <v>732</v>
      </c>
      <c r="M21" t="s">
        <v>732</v>
      </c>
    </row>
    <row r="22" spans="1:13" x14ac:dyDescent="0.35">
      <c r="A22" s="18" t="s">
        <v>325</v>
      </c>
      <c r="B22" t="b">
        <f t="shared" si="0"/>
        <v>1</v>
      </c>
      <c r="C22" t="str">
        <f t="shared" si="1"/>
        <v>KPI Dairy 11</v>
      </c>
      <c r="D22" t="str">
        <f t="shared" si="2"/>
        <v>Farm environment: light - Links to P6</v>
      </c>
    </row>
    <row r="23" spans="1:13" ht="17.5" x14ac:dyDescent="0.35">
      <c r="A23" s="39" t="s">
        <v>286</v>
      </c>
      <c r="B23" t="b">
        <f t="shared" si="0"/>
        <v>0</v>
      </c>
      <c r="C23" t="str">
        <f t="shared" si="1"/>
        <v/>
      </c>
      <c r="D23" t="str">
        <f t="shared" si="2"/>
        <v/>
      </c>
      <c r="L23" t="s">
        <v>732</v>
      </c>
      <c r="M23" t="s">
        <v>732</v>
      </c>
    </row>
    <row r="24" spans="1:13" x14ac:dyDescent="0.35">
      <c r="A24" s="18" t="s">
        <v>326</v>
      </c>
      <c r="B24" t="b">
        <f t="shared" si="0"/>
        <v>1</v>
      </c>
      <c r="C24" t="str">
        <f t="shared" si="1"/>
        <v>KPI Dairy 12</v>
      </c>
      <c r="D24" t="str">
        <f t="shared" si="2"/>
        <v>Farm environment:  enrichments - Links to P6</v>
      </c>
    </row>
    <row r="25" spans="1:13" ht="17.5" x14ac:dyDescent="0.35">
      <c r="A25" s="39" t="s">
        <v>287</v>
      </c>
      <c r="B25" t="b">
        <f t="shared" si="0"/>
        <v>0</v>
      </c>
      <c r="C25" t="str">
        <f t="shared" si="1"/>
        <v/>
      </c>
      <c r="D25" t="str">
        <f t="shared" si="2"/>
        <v/>
      </c>
      <c r="L25" t="s">
        <v>732</v>
      </c>
      <c r="M25" t="s">
        <v>732</v>
      </c>
    </row>
    <row r="26" spans="1:13" x14ac:dyDescent="0.35">
      <c r="A26" s="18" t="s">
        <v>327</v>
      </c>
      <c r="B26" t="b">
        <f t="shared" si="0"/>
        <v>1</v>
      </c>
      <c r="C26" t="str">
        <f t="shared" si="1"/>
        <v>KPI Dairy 13</v>
      </c>
      <c r="D26" t="str">
        <f t="shared" si="2"/>
        <v>Farm environment:  stocking  - Links to P4, P6</v>
      </c>
    </row>
    <row r="27" spans="1:13" ht="17.5" x14ac:dyDescent="0.35">
      <c r="A27" s="39" t="s">
        <v>288</v>
      </c>
      <c r="B27" t="b">
        <f t="shared" si="0"/>
        <v>0</v>
      </c>
      <c r="C27" t="str">
        <f t="shared" si="1"/>
        <v/>
      </c>
      <c r="D27" t="str">
        <f t="shared" si="2"/>
        <v/>
      </c>
      <c r="L27" t="s">
        <v>732</v>
      </c>
      <c r="M27" t="s">
        <v>732</v>
      </c>
    </row>
    <row r="28" spans="1:13" x14ac:dyDescent="0.35">
      <c r="A28" s="18" t="s">
        <v>328</v>
      </c>
      <c r="B28" t="b">
        <f t="shared" si="0"/>
        <v>1</v>
      </c>
      <c r="C28" t="str">
        <f t="shared" si="1"/>
        <v>KPI Dairy 14</v>
      </c>
      <c r="D28" t="str">
        <f t="shared" si="2"/>
        <v>Tethering - Links to P4, P6</v>
      </c>
    </row>
    <row r="29" spans="1:13" ht="17.5" x14ac:dyDescent="0.35">
      <c r="A29" s="39" t="s">
        <v>289</v>
      </c>
      <c r="B29" t="b">
        <f t="shared" si="0"/>
        <v>0</v>
      </c>
      <c r="C29" t="str">
        <f t="shared" si="1"/>
        <v/>
      </c>
      <c r="D29" t="str">
        <f t="shared" si="2"/>
        <v/>
      </c>
      <c r="L29" t="s">
        <v>732</v>
      </c>
      <c r="M29" t="s">
        <v>732</v>
      </c>
    </row>
    <row r="30" spans="1:13" x14ac:dyDescent="0.35">
      <c r="A30" s="18" t="s">
        <v>329</v>
      </c>
      <c r="B30" t="b">
        <f t="shared" si="0"/>
        <v>1</v>
      </c>
      <c r="C30" t="str">
        <f t="shared" si="1"/>
        <v>KPI Dairy 15</v>
      </c>
      <c r="D30" t="str">
        <f t="shared" si="2"/>
        <v>Farm environment:  emergency - Links to P7, P10, P11</v>
      </c>
    </row>
    <row r="31" spans="1:13" ht="17.5" x14ac:dyDescent="0.35">
      <c r="A31" s="39" t="s">
        <v>290</v>
      </c>
      <c r="B31" t="b">
        <f t="shared" si="0"/>
        <v>0</v>
      </c>
      <c r="C31" t="str">
        <f t="shared" si="1"/>
        <v/>
      </c>
      <c r="D31" t="str">
        <f t="shared" si="2"/>
        <v/>
      </c>
      <c r="L31" t="s">
        <v>732</v>
      </c>
      <c r="M31" t="s">
        <v>732</v>
      </c>
    </row>
    <row r="32" spans="1:13" x14ac:dyDescent="0.35">
      <c r="A32" s="18" t="s">
        <v>330</v>
      </c>
      <c r="B32" t="b">
        <f t="shared" si="0"/>
        <v>1</v>
      </c>
      <c r="C32" t="str">
        <f t="shared" si="1"/>
        <v>KPI Dairy 16</v>
      </c>
      <c r="D32" t="str">
        <f t="shared" si="2"/>
        <v>Feed - Links to P3</v>
      </c>
    </row>
    <row r="33" spans="1:13" ht="17.5" x14ac:dyDescent="0.35">
      <c r="A33" s="39" t="s">
        <v>291</v>
      </c>
      <c r="B33" t="b">
        <f t="shared" si="0"/>
        <v>0</v>
      </c>
      <c r="C33" t="str">
        <f t="shared" si="1"/>
        <v/>
      </c>
      <c r="D33" t="str">
        <f t="shared" si="2"/>
        <v/>
      </c>
      <c r="L33" t="s">
        <v>732</v>
      </c>
      <c r="M33" t="s">
        <v>732</v>
      </c>
    </row>
    <row r="34" spans="1:13" x14ac:dyDescent="0.35">
      <c r="A34" s="18" t="s">
        <v>331</v>
      </c>
      <c r="B34" t="b">
        <f t="shared" si="0"/>
        <v>1</v>
      </c>
      <c r="C34" t="str">
        <f t="shared" si="1"/>
        <v>KPI Dairy 17</v>
      </c>
      <c r="D34" t="str">
        <f t="shared" si="2"/>
        <v>Water - Links to P3</v>
      </c>
    </row>
    <row r="35" spans="1:13" ht="17.5" x14ac:dyDescent="0.35">
      <c r="A35" s="39" t="s">
        <v>292</v>
      </c>
      <c r="B35" t="b">
        <f t="shared" si="0"/>
        <v>0</v>
      </c>
      <c r="C35" t="str">
        <f t="shared" si="1"/>
        <v/>
      </c>
      <c r="D35" t="str">
        <f t="shared" si="2"/>
        <v/>
      </c>
      <c r="L35" t="s">
        <v>732</v>
      </c>
      <c r="M35" t="s">
        <v>732</v>
      </c>
    </row>
    <row r="36" spans="1:13" x14ac:dyDescent="0.35">
      <c r="A36" s="18" t="s">
        <v>332</v>
      </c>
      <c r="B36" t="b">
        <f t="shared" si="0"/>
        <v>1</v>
      </c>
      <c r="C36" t="str">
        <f t="shared" si="1"/>
        <v>KPI Dairy 18</v>
      </c>
      <c r="D36" t="str">
        <f t="shared" si="2"/>
        <v>Health, and health planning - Links to P5</v>
      </c>
    </row>
    <row r="37" spans="1:13" ht="17.5" x14ac:dyDescent="0.35">
      <c r="A37" s="39" t="s">
        <v>293</v>
      </c>
      <c r="B37" t="b">
        <f t="shared" si="0"/>
        <v>0</v>
      </c>
      <c r="C37" t="str">
        <f t="shared" si="1"/>
        <v/>
      </c>
      <c r="D37" t="str">
        <f t="shared" si="2"/>
        <v/>
      </c>
      <c r="L37" t="s">
        <v>732</v>
      </c>
      <c r="M37" t="s">
        <v>732</v>
      </c>
    </row>
    <row r="38" spans="1:13" x14ac:dyDescent="0.35">
      <c r="A38" s="18" t="s">
        <v>333</v>
      </c>
      <c r="B38" t="b">
        <f t="shared" si="0"/>
        <v>1</v>
      </c>
      <c r="C38" t="str">
        <f t="shared" si="1"/>
        <v>KPI Dairy 19</v>
      </c>
      <c r="D38" t="str">
        <f t="shared" si="2"/>
        <v>Isolation - Links to P5</v>
      </c>
    </row>
    <row r="39" spans="1:13" ht="17.5" x14ac:dyDescent="0.35">
      <c r="A39" s="39" t="s">
        <v>294</v>
      </c>
      <c r="B39" t="b">
        <f t="shared" si="0"/>
        <v>0</v>
      </c>
      <c r="C39" t="str">
        <f t="shared" si="1"/>
        <v/>
      </c>
      <c r="D39" t="str">
        <f t="shared" si="2"/>
        <v/>
      </c>
      <c r="L39" t="s">
        <v>732</v>
      </c>
      <c r="M39" t="s">
        <v>732</v>
      </c>
    </row>
    <row r="40" spans="1:13" x14ac:dyDescent="0.35">
      <c r="A40" s="18" t="s">
        <v>334</v>
      </c>
      <c r="B40" t="b">
        <f t="shared" si="0"/>
        <v>1</v>
      </c>
      <c r="C40" t="str">
        <f t="shared" si="1"/>
        <v>KPI Dairy 20</v>
      </c>
      <c r="D40" t="str">
        <f t="shared" si="2"/>
        <v>Medicines - Links to P5, P8, P11</v>
      </c>
    </row>
    <row r="41" spans="1:13" ht="17.5" x14ac:dyDescent="0.35">
      <c r="A41" s="39" t="s">
        <v>295</v>
      </c>
      <c r="B41" t="b">
        <f t="shared" si="0"/>
        <v>0</v>
      </c>
      <c r="C41" t="str">
        <f t="shared" si="1"/>
        <v/>
      </c>
      <c r="D41" t="str">
        <f t="shared" si="2"/>
        <v/>
      </c>
      <c r="L41" t="s">
        <v>732</v>
      </c>
      <c r="M41" t="s">
        <v>732</v>
      </c>
    </row>
    <row r="42" spans="1:13" x14ac:dyDescent="0.35">
      <c r="A42" s="18" t="s">
        <v>335</v>
      </c>
      <c r="B42" t="b">
        <f t="shared" si="0"/>
        <v>1</v>
      </c>
      <c r="C42" t="str">
        <f t="shared" si="1"/>
        <v>KPI Dairy 21</v>
      </c>
      <c r="D42" t="str">
        <f t="shared" si="2"/>
        <v>Litter, bedding - Links to P4</v>
      </c>
    </row>
    <row r="43" spans="1:13" ht="17.5" x14ac:dyDescent="0.35">
      <c r="A43" s="39" t="s">
        <v>296</v>
      </c>
      <c r="B43" t="b">
        <f t="shared" si="0"/>
        <v>0</v>
      </c>
      <c r="C43" t="str">
        <f t="shared" si="1"/>
        <v/>
      </c>
      <c r="D43" t="str">
        <f t="shared" si="2"/>
        <v/>
      </c>
      <c r="L43" t="s">
        <v>732</v>
      </c>
      <c r="M43" t="s">
        <v>732</v>
      </c>
    </row>
    <row r="44" spans="1:13" x14ac:dyDescent="0.35">
      <c r="A44" s="18" t="s">
        <v>336</v>
      </c>
      <c r="B44" t="b">
        <f t="shared" si="0"/>
        <v>1</v>
      </c>
      <c r="C44" t="str">
        <f t="shared" si="1"/>
        <v>KPI Dairy 22</v>
      </c>
      <c r="D44" t="str">
        <f t="shared" si="2"/>
        <v>Mutilations  - Links to P5, P7</v>
      </c>
    </row>
    <row r="45" spans="1:13" ht="17.5" x14ac:dyDescent="0.35">
      <c r="A45" s="39" t="s">
        <v>297</v>
      </c>
      <c r="B45" t="b">
        <f t="shared" si="0"/>
        <v>0</v>
      </c>
      <c r="C45" t="str">
        <f t="shared" si="1"/>
        <v/>
      </c>
      <c r="D45" t="str">
        <f t="shared" si="2"/>
        <v/>
      </c>
      <c r="L45" t="s">
        <v>732</v>
      </c>
      <c r="M45" t="s">
        <v>732</v>
      </c>
    </row>
    <row r="46" spans="1:13" x14ac:dyDescent="0.35">
      <c r="A46" s="18" t="s">
        <v>337</v>
      </c>
      <c r="B46" t="b">
        <f t="shared" si="0"/>
        <v>1</v>
      </c>
      <c r="C46" t="str">
        <f t="shared" si="1"/>
        <v>KPI Dairy 23</v>
      </c>
      <c r="D46" t="str">
        <f t="shared" si="2"/>
        <v>Management of dairy bulls - Links to P4, P5, P6, P9</v>
      </c>
    </row>
    <row r="47" spans="1:13" ht="17.5" x14ac:dyDescent="0.35">
      <c r="A47" s="39" t="s">
        <v>298</v>
      </c>
      <c r="B47" t="b">
        <f t="shared" si="0"/>
        <v>0</v>
      </c>
      <c r="C47" t="str">
        <f t="shared" si="1"/>
        <v/>
      </c>
      <c r="D47" t="str">
        <f t="shared" si="2"/>
        <v/>
      </c>
      <c r="L47" t="s">
        <v>732</v>
      </c>
      <c r="M47" t="s">
        <v>732</v>
      </c>
    </row>
    <row r="48" spans="1:13" x14ac:dyDescent="0.35">
      <c r="A48" s="18" t="s">
        <v>338</v>
      </c>
      <c r="B48" t="b">
        <f t="shared" si="0"/>
        <v>1</v>
      </c>
      <c r="C48" t="str">
        <f t="shared" si="1"/>
        <v>KPI Dairy 24</v>
      </c>
      <c r="D48" t="str">
        <f t="shared" si="2"/>
        <v>Euthanasia - Links to P5, P7</v>
      </c>
    </row>
    <row r="49" spans="1:13" ht="17.5" x14ac:dyDescent="0.35">
      <c r="A49" s="39" t="s">
        <v>299</v>
      </c>
      <c r="B49" t="b">
        <f t="shared" si="0"/>
        <v>0</v>
      </c>
      <c r="C49" t="str">
        <f t="shared" si="1"/>
        <v/>
      </c>
      <c r="D49" t="str">
        <f t="shared" si="2"/>
        <v/>
      </c>
      <c r="L49" t="s">
        <v>732</v>
      </c>
      <c r="M49" t="s">
        <v>732</v>
      </c>
    </row>
    <row r="50" spans="1:13" x14ac:dyDescent="0.35">
      <c r="A50" s="18" t="s">
        <v>339</v>
      </c>
      <c r="B50" t="b">
        <f t="shared" si="0"/>
        <v>1</v>
      </c>
      <c r="C50" t="str">
        <f t="shared" si="1"/>
        <v>KPI Dairy 25</v>
      </c>
      <c r="D50" t="str">
        <f t="shared" si="2"/>
        <v>Transport - Links to P10, P11</v>
      </c>
    </row>
    <row r="51" spans="1:13" ht="17.5" x14ac:dyDescent="0.35">
      <c r="A51" s="39" t="s">
        <v>300</v>
      </c>
      <c r="B51" t="b">
        <f t="shared" si="0"/>
        <v>0</v>
      </c>
      <c r="C51" t="str">
        <f t="shared" si="1"/>
        <v/>
      </c>
      <c r="D51" t="str">
        <f t="shared" si="2"/>
        <v/>
      </c>
      <c r="L51" t="s">
        <v>732</v>
      </c>
      <c r="M51" t="s">
        <v>732</v>
      </c>
    </row>
    <row r="52" spans="1:13" x14ac:dyDescent="0.35">
      <c r="A52" s="18" t="s">
        <v>340</v>
      </c>
      <c r="B52" t="b">
        <f t="shared" si="0"/>
        <v>1</v>
      </c>
      <c r="C52" t="str">
        <f t="shared" si="1"/>
        <v>KPI Dairy 26</v>
      </c>
      <c r="D52" t="str">
        <f t="shared" si="2"/>
        <v>Calving cows  - Links to P4, P5, P10, P11</v>
      </c>
    </row>
    <row r="53" spans="1:13" ht="17.5" x14ac:dyDescent="0.35">
      <c r="A53" s="39" t="s">
        <v>301</v>
      </c>
      <c r="B53" t="b">
        <f t="shared" si="0"/>
        <v>0</v>
      </c>
      <c r="C53" t="str">
        <f t="shared" si="1"/>
        <v/>
      </c>
      <c r="D53" t="str">
        <f t="shared" si="2"/>
        <v/>
      </c>
      <c r="L53" t="s">
        <v>732</v>
      </c>
      <c r="M53" t="s">
        <v>732</v>
      </c>
    </row>
    <row r="54" spans="1:13" x14ac:dyDescent="0.35">
      <c r="A54" s="18" t="s">
        <v>341</v>
      </c>
      <c r="B54" t="b">
        <f t="shared" si="0"/>
        <v>1</v>
      </c>
      <c r="C54" t="str">
        <f t="shared" si="1"/>
        <v>KPI Dairy 27</v>
      </c>
      <c r="D54" t="str">
        <f t="shared" si="2"/>
        <v>Management of calves: calf housing - Links to P4, P5, P6, P11</v>
      </c>
    </row>
    <row r="55" spans="1:13" ht="17.5" x14ac:dyDescent="0.35">
      <c r="A55" s="39" t="s">
        <v>302</v>
      </c>
      <c r="B55" t="b">
        <f t="shared" si="0"/>
        <v>0</v>
      </c>
      <c r="C55" t="str">
        <f t="shared" si="1"/>
        <v/>
      </c>
      <c r="D55" t="str">
        <f t="shared" si="2"/>
        <v/>
      </c>
      <c r="L55" t="s">
        <v>732</v>
      </c>
      <c r="M55" t="s">
        <v>732</v>
      </c>
    </row>
    <row r="56" spans="1:13" x14ac:dyDescent="0.35">
      <c r="A56" s="18" t="s">
        <v>342</v>
      </c>
      <c r="B56" t="b">
        <f t="shared" si="0"/>
        <v>1</v>
      </c>
      <c r="C56" t="str">
        <f t="shared" si="1"/>
        <v>KPI Dairy 28</v>
      </c>
      <c r="D56" t="str">
        <f t="shared" si="2"/>
        <v>Management of calves: space  - Links to P4, P5, P6</v>
      </c>
    </row>
    <row r="57" spans="1:13" ht="17.5" x14ac:dyDescent="0.35">
      <c r="A57" s="39" t="s">
        <v>303</v>
      </c>
      <c r="B57" t="b">
        <f t="shared" si="0"/>
        <v>0</v>
      </c>
      <c r="C57" t="str">
        <f t="shared" si="1"/>
        <v/>
      </c>
      <c r="D57" t="str">
        <f t="shared" si="2"/>
        <v/>
      </c>
      <c r="L57" t="s">
        <v>732</v>
      </c>
      <c r="M57" t="s">
        <v>732</v>
      </c>
    </row>
    <row r="58" spans="1:13" x14ac:dyDescent="0.35">
      <c r="A58" s="18" t="s">
        <v>343</v>
      </c>
      <c r="B58" t="b">
        <f t="shared" si="0"/>
        <v>1</v>
      </c>
      <c r="C58" t="str">
        <f t="shared" si="1"/>
        <v>KPI Dairy 29</v>
      </c>
      <c r="D58" t="str">
        <f t="shared" si="2"/>
        <v>Management of calves: calf feeding - Links to P3</v>
      </c>
    </row>
    <row r="59" spans="1:13" ht="17.5" x14ac:dyDescent="0.35">
      <c r="A59" s="39" t="s">
        <v>304</v>
      </c>
      <c r="B59" t="b">
        <f t="shared" si="0"/>
        <v>0</v>
      </c>
      <c r="C59" t="str">
        <f t="shared" si="1"/>
        <v/>
      </c>
      <c r="D59" t="str">
        <f t="shared" si="2"/>
        <v/>
      </c>
      <c r="L59" t="s">
        <v>732</v>
      </c>
      <c r="M59" t="s">
        <v>732</v>
      </c>
    </row>
    <row r="60" spans="1:13" x14ac:dyDescent="0.35">
      <c r="A60" s="18" t="s">
        <v>344</v>
      </c>
      <c r="B60" t="b">
        <f t="shared" si="0"/>
        <v>1</v>
      </c>
      <c r="C60" t="str">
        <f t="shared" si="1"/>
        <v>KPI Dairy 30</v>
      </c>
      <c r="D60" t="str">
        <f t="shared" si="2"/>
        <v>Management of calves: calf social - Links to P6</v>
      </c>
    </row>
    <row r="61" spans="1:13" ht="17.5" x14ac:dyDescent="0.35">
      <c r="A61" s="39" t="s">
        <v>305</v>
      </c>
      <c r="B61" t="b">
        <f t="shared" si="0"/>
        <v>0</v>
      </c>
      <c r="C61" t="str">
        <f t="shared" si="1"/>
        <v/>
      </c>
      <c r="D61" t="str">
        <f t="shared" si="2"/>
        <v/>
      </c>
      <c r="L61" t="s">
        <v>732</v>
      </c>
      <c r="M61" t="s">
        <v>732</v>
      </c>
    </row>
    <row r="62" spans="1:13" x14ac:dyDescent="0.35">
      <c r="A62" s="18" t="s">
        <v>345</v>
      </c>
      <c r="B62" t="b">
        <f t="shared" si="0"/>
        <v>1</v>
      </c>
      <c r="C62" t="str">
        <f t="shared" si="1"/>
        <v>KWI Dairy 1</v>
      </c>
      <c r="D62" t="str">
        <f t="shared" si="2"/>
        <v>Animal records  - Links to P10</v>
      </c>
    </row>
    <row r="63" spans="1:13" ht="17.5" x14ac:dyDescent="0.35">
      <c r="A63" s="39" t="s">
        <v>306</v>
      </c>
      <c r="B63" t="b">
        <f t="shared" si="0"/>
        <v>0</v>
      </c>
      <c r="C63" t="str">
        <f t="shared" si="1"/>
        <v/>
      </c>
      <c r="D63" t="str">
        <f t="shared" si="2"/>
        <v/>
      </c>
      <c r="L63" t="s">
        <v>732</v>
      </c>
      <c r="M63" t="s">
        <v>732</v>
      </c>
    </row>
    <row r="64" spans="1:13" x14ac:dyDescent="0.35">
      <c r="A64" s="18" t="s">
        <v>346</v>
      </c>
      <c r="B64" t="b">
        <f t="shared" si="0"/>
        <v>1</v>
      </c>
      <c r="C64" t="str">
        <f t="shared" si="1"/>
        <v>KWI Dairy 2</v>
      </c>
      <c r="D64" t="str">
        <f t="shared" si="2"/>
        <v xml:space="preserve">Lameness  - Links to P2, P4, P5, P11 </v>
      </c>
    </row>
    <row r="65" spans="1:13" ht="17.5" x14ac:dyDescent="0.35">
      <c r="A65" s="39" t="s">
        <v>307</v>
      </c>
      <c r="B65" t="b">
        <f t="shared" ref="B65:B128" si="3">AND(LEFT(A65,3)&lt;&gt;"KPI",LEFT(A65,3)&lt;&gt;"KWI")</f>
        <v>0</v>
      </c>
      <c r="C65" t="str">
        <f t="shared" si="1"/>
        <v/>
      </c>
      <c r="D65" t="str">
        <f t="shared" si="2"/>
        <v/>
      </c>
      <c r="L65" t="s">
        <v>732</v>
      </c>
      <c r="M65" t="s">
        <v>732</v>
      </c>
    </row>
    <row r="66" spans="1:13" x14ac:dyDescent="0.35">
      <c r="A66" s="18" t="s">
        <v>347</v>
      </c>
      <c r="B66" t="b">
        <f t="shared" si="3"/>
        <v>1</v>
      </c>
      <c r="C66" t="str">
        <f t="shared" si="1"/>
        <v>KWI Dairy 3</v>
      </c>
      <c r="D66" t="str">
        <f t="shared" si="2"/>
        <v xml:space="preserve">Body condition - Links to P2, P4, P5, P11 </v>
      </c>
    </row>
    <row r="67" spans="1:13" ht="17.5" x14ac:dyDescent="0.35">
      <c r="A67" s="39" t="s">
        <v>308</v>
      </c>
      <c r="B67" t="b">
        <f t="shared" si="3"/>
        <v>0</v>
      </c>
      <c r="C67" t="str">
        <f t="shared" ref="C67:C130" si="4">IF(B67,A66,"")</f>
        <v/>
      </c>
      <c r="D67" t="str">
        <f t="shared" ref="D67:D130" si="5">IF(B67,A67,"")</f>
        <v/>
      </c>
      <c r="L67" t="s">
        <v>732</v>
      </c>
      <c r="M67" t="s">
        <v>732</v>
      </c>
    </row>
    <row r="68" spans="1:13" x14ac:dyDescent="0.35">
      <c r="A68" s="18" t="s">
        <v>348</v>
      </c>
      <c r="B68" t="b">
        <f t="shared" si="3"/>
        <v>1</v>
      </c>
      <c r="C68" t="str">
        <f t="shared" si="4"/>
        <v>KWI Dairy 4</v>
      </c>
      <c r="D68" t="str">
        <f t="shared" si="5"/>
        <v>Cleanliness - Links to P4, P5, P7, P11</v>
      </c>
    </row>
    <row r="69" spans="1:13" ht="17.5" x14ac:dyDescent="0.35">
      <c r="A69" s="39" t="s">
        <v>309</v>
      </c>
      <c r="B69" t="b">
        <f t="shared" si="3"/>
        <v>0</v>
      </c>
      <c r="C69" t="str">
        <f t="shared" si="4"/>
        <v/>
      </c>
      <c r="D69" t="str">
        <f t="shared" si="5"/>
        <v/>
      </c>
      <c r="L69" t="s">
        <v>732</v>
      </c>
      <c r="M69" t="s">
        <v>732</v>
      </c>
    </row>
    <row r="70" spans="1:13" x14ac:dyDescent="0.35">
      <c r="A70" s="18" t="s">
        <v>349</v>
      </c>
      <c r="B70" t="b">
        <f t="shared" si="3"/>
        <v>1</v>
      </c>
      <c r="C70" t="str">
        <f t="shared" si="4"/>
        <v>KWI Dairy 5</v>
      </c>
      <c r="D70" t="str">
        <f t="shared" si="5"/>
        <v xml:space="preserve">Swellings - Links to P4, P5, P11 </v>
      </c>
    </row>
    <row r="71" spans="1:13" ht="17.5" x14ac:dyDescent="0.35">
      <c r="A71" s="39" t="s">
        <v>310</v>
      </c>
      <c r="B71" t="b">
        <f t="shared" si="3"/>
        <v>0</v>
      </c>
      <c r="C71" t="str">
        <f t="shared" si="4"/>
        <v/>
      </c>
      <c r="D71" t="str">
        <f t="shared" si="5"/>
        <v/>
      </c>
      <c r="L71" t="s">
        <v>732</v>
      </c>
      <c r="M71" t="s">
        <v>732</v>
      </c>
    </row>
    <row r="72" spans="1:13" x14ac:dyDescent="0.35">
      <c r="A72" s="18" t="s">
        <v>350</v>
      </c>
      <c r="B72" t="b">
        <f t="shared" si="3"/>
        <v>1</v>
      </c>
      <c r="C72" t="str">
        <f t="shared" si="4"/>
        <v>KWI Dairy 6</v>
      </c>
      <c r="D72" t="str">
        <f t="shared" si="5"/>
        <v xml:space="preserve">Hair loss,  abrasions  - Links to P4, P5, P11 </v>
      </c>
    </row>
    <row r="73" spans="1:13" ht="17.5" x14ac:dyDescent="0.35">
      <c r="A73" s="39" t="s">
        <v>311</v>
      </c>
      <c r="B73" t="b">
        <f t="shared" si="3"/>
        <v>0</v>
      </c>
      <c r="C73" t="str">
        <f t="shared" si="4"/>
        <v/>
      </c>
      <c r="D73" t="str">
        <f t="shared" si="5"/>
        <v/>
      </c>
      <c r="L73" t="s">
        <v>732</v>
      </c>
      <c r="M73" t="s">
        <v>732</v>
      </c>
    </row>
    <row r="74" spans="1:13" x14ac:dyDescent="0.35">
      <c r="A74" s="18" t="s">
        <v>351</v>
      </c>
      <c r="B74" t="b">
        <f t="shared" si="3"/>
        <v>1</v>
      </c>
      <c r="C74" t="str">
        <f t="shared" si="4"/>
        <v>KWI Dairy 7</v>
      </c>
      <c r="D74" t="str">
        <f t="shared" si="5"/>
        <v xml:space="preserve">Mastitis - Links to P4, P5, P8, P10, P11 </v>
      </c>
    </row>
    <row r="75" spans="1:13" ht="17.5" x14ac:dyDescent="0.35">
      <c r="A75" s="39" t="s">
        <v>312</v>
      </c>
      <c r="B75" t="b">
        <f t="shared" si="3"/>
        <v>0</v>
      </c>
      <c r="C75" t="str">
        <f t="shared" si="4"/>
        <v/>
      </c>
      <c r="D75" t="str">
        <f t="shared" si="5"/>
        <v/>
      </c>
      <c r="L75" t="s">
        <v>732</v>
      </c>
      <c r="M75" t="s">
        <v>732</v>
      </c>
    </row>
    <row r="76" spans="1:13" x14ac:dyDescent="0.35">
      <c r="A76" s="18" t="s">
        <v>352</v>
      </c>
      <c r="B76" t="b">
        <f t="shared" si="3"/>
        <v>1</v>
      </c>
      <c r="C76" t="str">
        <f t="shared" si="4"/>
        <v>KWI Dairy 8</v>
      </c>
      <c r="D76" t="str">
        <f t="shared" si="5"/>
        <v>Social  - Links to P6</v>
      </c>
    </row>
    <row r="77" spans="1:13" ht="17.5" x14ac:dyDescent="0.35">
      <c r="A77" s="39" t="s">
        <v>313</v>
      </c>
      <c r="B77" t="b">
        <f t="shared" si="3"/>
        <v>0</v>
      </c>
      <c r="C77" t="str">
        <f t="shared" si="4"/>
        <v/>
      </c>
      <c r="D77" t="str">
        <f t="shared" si="5"/>
        <v/>
      </c>
      <c r="L77" t="s">
        <v>732</v>
      </c>
      <c r="M77" t="s">
        <v>732</v>
      </c>
    </row>
    <row r="78" spans="1:13" x14ac:dyDescent="0.35">
      <c r="A78" s="18" t="s">
        <v>353</v>
      </c>
      <c r="B78" t="b">
        <f t="shared" si="3"/>
        <v>1</v>
      </c>
      <c r="C78" t="str">
        <f t="shared" si="4"/>
        <v>KWI Dairy 9</v>
      </c>
      <c r="D78" t="str">
        <f t="shared" si="5"/>
        <v>Transport: fitness to travel - Links to P4, P5, P7, P11</v>
      </c>
    </row>
    <row r="79" spans="1:13" ht="17.5" x14ac:dyDescent="0.35">
      <c r="A79" s="39" t="s">
        <v>314</v>
      </c>
      <c r="B79" t="b">
        <f t="shared" si="3"/>
        <v>0</v>
      </c>
      <c r="C79" t="str">
        <f t="shared" si="4"/>
        <v/>
      </c>
      <c r="D79" t="str">
        <f t="shared" si="5"/>
        <v/>
      </c>
      <c r="L79" t="s">
        <v>732</v>
      </c>
      <c r="M79" t="s">
        <v>732</v>
      </c>
    </row>
    <row r="80" spans="1:13" x14ac:dyDescent="0.35">
      <c r="A80" s="18" t="s">
        <v>354</v>
      </c>
      <c r="B80" t="b">
        <f t="shared" si="3"/>
        <v>1</v>
      </c>
      <c r="C80" t="str">
        <f t="shared" si="4"/>
        <v>KWI Dairy 10</v>
      </c>
      <c r="D80" t="str">
        <f t="shared" si="5"/>
        <v>Slaughter - Links to P5, P11</v>
      </c>
    </row>
    <row r="81" spans="1:13" ht="17.5" x14ac:dyDescent="0.35">
      <c r="A81" s="39" t="s">
        <v>52</v>
      </c>
      <c r="B81" t="b">
        <f t="shared" si="3"/>
        <v>0</v>
      </c>
      <c r="C81" t="str">
        <f t="shared" si="4"/>
        <v/>
      </c>
      <c r="D81" t="str">
        <f t="shared" si="5"/>
        <v/>
      </c>
      <c r="L81" t="s">
        <v>732</v>
      </c>
      <c r="M81" t="s">
        <v>732</v>
      </c>
    </row>
    <row r="82" spans="1:13" x14ac:dyDescent="0.35">
      <c r="A82" s="18" t="s">
        <v>315</v>
      </c>
      <c r="B82" t="b">
        <f t="shared" si="3"/>
        <v>1</v>
      </c>
      <c r="C82" t="str">
        <f t="shared" si="4"/>
        <v>KPI Broiler 1</v>
      </c>
      <c r="D82" t="str">
        <f t="shared" si="5"/>
        <v>People, training - Links to P1, P11</v>
      </c>
    </row>
    <row r="83" spans="1:13" ht="17.5" x14ac:dyDescent="0.35">
      <c r="A83" s="39" t="s">
        <v>34</v>
      </c>
      <c r="B83" t="b">
        <f t="shared" si="3"/>
        <v>0</v>
      </c>
      <c r="C83" t="str">
        <f t="shared" si="4"/>
        <v/>
      </c>
      <c r="D83" t="str">
        <f t="shared" si="5"/>
        <v/>
      </c>
      <c r="L83" t="s">
        <v>732</v>
      </c>
      <c r="M83" t="s">
        <v>732</v>
      </c>
    </row>
    <row r="84" spans="1:13" x14ac:dyDescent="0.35">
      <c r="A84" s="18" t="s">
        <v>355</v>
      </c>
      <c r="B84" t="b">
        <f t="shared" si="3"/>
        <v>1</v>
      </c>
      <c r="C84" t="str">
        <f t="shared" si="4"/>
        <v>KPI Broiler 2</v>
      </c>
      <c r="D84" t="str">
        <f t="shared" si="5"/>
        <v>Biosecurity  - Links to P5, P11</v>
      </c>
    </row>
    <row r="85" spans="1:13" ht="17.5" x14ac:dyDescent="0.35">
      <c r="A85" s="39" t="s">
        <v>35</v>
      </c>
      <c r="B85" t="b">
        <f t="shared" si="3"/>
        <v>0</v>
      </c>
      <c r="C85" t="str">
        <f t="shared" si="4"/>
        <v/>
      </c>
      <c r="D85" t="str">
        <f t="shared" si="5"/>
        <v/>
      </c>
      <c r="L85" t="s">
        <v>732</v>
      </c>
      <c r="M85" t="s">
        <v>732</v>
      </c>
    </row>
    <row r="86" spans="1:13" x14ac:dyDescent="0.35">
      <c r="A86" s="18" t="s">
        <v>356</v>
      </c>
      <c r="B86" t="b">
        <f t="shared" si="3"/>
        <v>1</v>
      </c>
      <c r="C86" t="str">
        <f t="shared" si="4"/>
        <v>KPI Broiler 3</v>
      </c>
      <c r="D86" t="str">
        <f t="shared" si="5"/>
        <v>Cleaning and disinfection - Links to P5, P11</v>
      </c>
    </row>
    <row r="87" spans="1:13" ht="17.5" x14ac:dyDescent="0.35">
      <c r="A87" s="39" t="s">
        <v>36</v>
      </c>
      <c r="B87" t="b">
        <f t="shared" si="3"/>
        <v>0</v>
      </c>
      <c r="C87" t="str">
        <f t="shared" si="4"/>
        <v/>
      </c>
      <c r="D87" t="str">
        <f t="shared" si="5"/>
        <v/>
      </c>
      <c r="L87" t="s">
        <v>732</v>
      </c>
      <c r="M87" t="s">
        <v>732</v>
      </c>
    </row>
    <row r="88" spans="1:13" x14ac:dyDescent="0.35">
      <c r="A88" s="18" t="s">
        <v>319</v>
      </c>
      <c r="B88" t="b">
        <f t="shared" si="3"/>
        <v>1</v>
      </c>
      <c r="C88" t="str">
        <f t="shared" si="4"/>
        <v>KPI Broiler 4</v>
      </c>
      <c r="D88" t="str">
        <f t="shared" si="5"/>
        <v>Farm environment:  physical - Links to P4, P5, P6, P9</v>
      </c>
    </row>
    <row r="89" spans="1:13" ht="17.5" x14ac:dyDescent="0.35">
      <c r="A89" s="39" t="s">
        <v>37</v>
      </c>
      <c r="B89" t="b">
        <f t="shared" si="3"/>
        <v>0</v>
      </c>
      <c r="C89" t="str">
        <f t="shared" si="4"/>
        <v/>
      </c>
      <c r="D89" t="str">
        <f t="shared" si="5"/>
        <v/>
      </c>
      <c r="L89" t="s">
        <v>732</v>
      </c>
      <c r="M89" t="s">
        <v>732</v>
      </c>
    </row>
    <row r="90" spans="1:13" x14ac:dyDescent="0.35">
      <c r="A90" s="18" t="s">
        <v>323</v>
      </c>
      <c r="B90" t="b">
        <f t="shared" si="3"/>
        <v>1</v>
      </c>
      <c r="C90" t="str">
        <f t="shared" si="4"/>
        <v>KPI Broiler 5</v>
      </c>
      <c r="D90" t="str">
        <f t="shared" si="5"/>
        <v>Farm environment:  temperature  - Links to P4, P9</v>
      </c>
    </row>
    <row r="91" spans="1:13" ht="17.5" x14ac:dyDescent="0.35">
      <c r="A91" s="39" t="s">
        <v>38</v>
      </c>
      <c r="B91" t="b">
        <f t="shared" si="3"/>
        <v>0</v>
      </c>
      <c r="C91" t="str">
        <f t="shared" si="4"/>
        <v/>
      </c>
      <c r="D91" t="str">
        <f t="shared" si="5"/>
        <v/>
      </c>
      <c r="L91" t="s">
        <v>732</v>
      </c>
      <c r="M91" t="s">
        <v>732</v>
      </c>
    </row>
    <row r="92" spans="1:13" x14ac:dyDescent="0.35">
      <c r="A92" s="18" t="s">
        <v>357</v>
      </c>
      <c r="B92" t="b">
        <f t="shared" si="3"/>
        <v>1</v>
      </c>
      <c r="C92" t="str">
        <f t="shared" si="4"/>
        <v>KPI Broiler 6</v>
      </c>
      <c r="D92" t="str">
        <f t="shared" si="5"/>
        <v>Farm environment:  ventilation - Links to P4, P9</v>
      </c>
    </row>
    <row r="93" spans="1:13" ht="17.5" x14ac:dyDescent="0.35">
      <c r="A93" s="39" t="s">
        <v>39</v>
      </c>
      <c r="B93" t="b">
        <f t="shared" si="3"/>
        <v>0</v>
      </c>
      <c r="C93" t="str">
        <f t="shared" si="4"/>
        <v/>
      </c>
      <c r="D93" t="str">
        <f t="shared" si="5"/>
        <v/>
      </c>
      <c r="L93" t="s">
        <v>732</v>
      </c>
      <c r="M93" t="s">
        <v>732</v>
      </c>
    </row>
    <row r="94" spans="1:13" x14ac:dyDescent="0.35">
      <c r="A94" s="18" t="s">
        <v>358</v>
      </c>
      <c r="B94" t="b">
        <f t="shared" si="3"/>
        <v>1</v>
      </c>
      <c r="C94" t="str">
        <f t="shared" si="4"/>
        <v>KPI Broiler 7</v>
      </c>
      <c r="D94" t="str">
        <f t="shared" si="5"/>
        <v>Farm environment:  light - Links to P6</v>
      </c>
    </row>
    <row r="95" spans="1:13" ht="17.5" x14ac:dyDescent="0.35">
      <c r="A95" s="39" t="s">
        <v>40</v>
      </c>
      <c r="B95" t="b">
        <f t="shared" si="3"/>
        <v>0</v>
      </c>
      <c r="C95" t="str">
        <f t="shared" si="4"/>
        <v/>
      </c>
      <c r="D95" t="str">
        <f t="shared" si="5"/>
        <v/>
      </c>
      <c r="L95" t="s">
        <v>732</v>
      </c>
      <c r="M95" t="s">
        <v>732</v>
      </c>
    </row>
    <row r="96" spans="1:13" x14ac:dyDescent="0.35">
      <c r="A96" s="18" t="s">
        <v>326</v>
      </c>
      <c r="B96" t="b">
        <f t="shared" si="3"/>
        <v>1</v>
      </c>
      <c r="C96" t="str">
        <f t="shared" si="4"/>
        <v>KPI Broiler 8</v>
      </c>
      <c r="D96" t="str">
        <f t="shared" si="5"/>
        <v>Farm environment:  enrichments - Links to P6</v>
      </c>
    </row>
    <row r="97" spans="1:13" ht="17.5" x14ac:dyDescent="0.35">
      <c r="A97" s="39" t="s">
        <v>41</v>
      </c>
      <c r="B97" t="b">
        <f t="shared" si="3"/>
        <v>0</v>
      </c>
      <c r="C97" t="str">
        <f t="shared" si="4"/>
        <v/>
      </c>
      <c r="D97" t="str">
        <f t="shared" si="5"/>
        <v/>
      </c>
      <c r="L97" t="s">
        <v>732</v>
      </c>
      <c r="M97" t="s">
        <v>732</v>
      </c>
    </row>
    <row r="98" spans="1:13" x14ac:dyDescent="0.35">
      <c r="A98" s="18" t="s">
        <v>359</v>
      </c>
      <c r="B98" t="b">
        <f t="shared" si="3"/>
        <v>1</v>
      </c>
      <c r="C98" t="str">
        <f t="shared" si="4"/>
        <v>KPI Broiler 9</v>
      </c>
      <c r="D98" t="str">
        <f t="shared" si="5"/>
        <v>Farm environment:  stocking density - Links to P4, P6</v>
      </c>
    </row>
    <row r="99" spans="1:13" ht="17.5" x14ac:dyDescent="0.35">
      <c r="A99" s="39" t="s">
        <v>42</v>
      </c>
      <c r="B99" t="b">
        <f t="shared" si="3"/>
        <v>0</v>
      </c>
      <c r="C99" t="str">
        <f t="shared" si="4"/>
        <v/>
      </c>
      <c r="D99" t="str">
        <f t="shared" si="5"/>
        <v/>
      </c>
      <c r="L99" t="s">
        <v>732</v>
      </c>
      <c r="M99" t="s">
        <v>732</v>
      </c>
    </row>
    <row r="100" spans="1:13" x14ac:dyDescent="0.35">
      <c r="A100" s="18" t="s">
        <v>329</v>
      </c>
      <c r="B100" t="b">
        <f t="shared" si="3"/>
        <v>1</v>
      </c>
      <c r="C100" t="str">
        <f t="shared" si="4"/>
        <v>KPI Broiler 10</v>
      </c>
      <c r="D100" t="str">
        <f t="shared" si="5"/>
        <v>Farm environment:  emergency - Links to P7, P10, P11</v>
      </c>
    </row>
    <row r="101" spans="1:13" ht="17.5" x14ac:dyDescent="0.35">
      <c r="A101" s="39" t="s">
        <v>43</v>
      </c>
      <c r="B101" t="b">
        <f t="shared" si="3"/>
        <v>0</v>
      </c>
      <c r="C101" t="str">
        <f t="shared" si="4"/>
        <v/>
      </c>
      <c r="D101" t="str">
        <f t="shared" si="5"/>
        <v/>
      </c>
      <c r="L101" t="s">
        <v>732</v>
      </c>
      <c r="M101" t="s">
        <v>732</v>
      </c>
    </row>
    <row r="102" spans="1:13" x14ac:dyDescent="0.35">
      <c r="A102" s="18" t="s">
        <v>330</v>
      </c>
      <c r="B102" t="b">
        <f t="shared" si="3"/>
        <v>1</v>
      </c>
      <c r="C102" t="str">
        <f t="shared" si="4"/>
        <v>KPI Broiler 11</v>
      </c>
      <c r="D102" t="str">
        <f t="shared" si="5"/>
        <v>Feed - Links to P3</v>
      </c>
    </row>
    <row r="103" spans="1:13" ht="17.5" x14ac:dyDescent="0.35">
      <c r="A103" s="39" t="s">
        <v>44</v>
      </c>
      <c r="B103" t="b">
        <f t="shared" si="3"/>
        <v>0</v>
      </c>
      <c r="C103" t="str">
        <f t="shared" si="4"/>
        <v/>
      </c>
      <c r="D103" t="str">
        <f t="shared" si="5"/>
        <v/>
      </c>
      <c r="L103" t="s">
        <v>732</v>
      </c>
      <c r="M103" t="s">
        <v>732</v>
      </c>
    </row>
    <row r="104" spans="1:13" x14ac:dyDescent="0.35">
      <c r="A104" s="18" t="s">
        <v>331</v>
      </c>
      <c r="B104" t="b">
        <f t="shared" si="3"/>
        <v>1</v>
      </c>
      <c r="C104" t="str">
        <f t="shared" si="4"/>
        <v>KPI Broiler 12</v>
      </c>
      <c r="D104" t="str">
        <f t="shared" si="5"/>
        <v>Water - Links to P3</v>
      </c>
    </row>
    <row r="105" spans="1:13" ht="17.5" x14ac:dyDescent="0.35">
      <c r="A105" s="39" t="s">
        <v>45</v>
      </c>
      <c r="B105" t="b">
        <f t="shared" si="3"/>
        <v>0</v>
      </c>
      <c r="C105" t="str">
        <f t="shared" si="4"/>
        <v/>
      </c>
      <c r="D105" t="str">
        <f t="shared" si="5"/>
        <v/>
      </c>
      <c r="L105" t="s">
        <v>732</v>
      </c>
      <c r="M105" t="s">
        <v>732</v>
      </c>
    </row>
    <row r="106" spans="1:13" x14ac:dyDescent="0.35">
      <c r="A106" s="18" t="s">
        <v>332</v>
      </c>
      <c r="B106" t="b">
        <f t="shared" si="3"/>
        <v>1</v>
      </c>
      <c r="C106" t="str">
        <f t="shared" si="4"/>
        <v>KPI Broiler 13</v>
      </c>
      <c r="D106" t="str">
        <f t="shared" si="5"/>
        <v>Health, and health planning - Links to P5</v>
      </c>
    </row>
    <row r="107" spans="1:13" ht="17.5" x14ac:dyDescent="0.35">
      <c r="A107" s="39" t="s">
        <v>46</v>
      </c>
      <c r="B107" t="b">
        <f t="shared" si="3"/>
        <v>0</v>
      </c>
      <c r="C107" t="str">
        <f t="shared" si="4"/>
        <v/>
      </c>
      <c r="D107" t="str">
        <f t="shared" si="5"/>
        <v/>
      </c>
      <c r="L107" t="s">
        <v>732</v>
      </c>
      <c r="M107" t="s">
        <v>732</v>
      </c>
    </row>
    <row r="108" spans="1:13" x14ac:dyDescent="0.35">
      <c r="A108" s="18" t="s">
        <v>360</v>
      </c>
      <c r="B108" t="b">
        <f t="shared" si="3"/>
        <v>1</v>
      </c>
      <c r="C108" t="str">
        <f t="shared" si="4"/>
        <v>KPI Broiler 14</v>
      </c>
      <c r="D108" t="str">
        <f t="shared" si="5"/>
        <v>Medicines - Links to P5, P11</v>
      </c>
    </row>
    <row r="109" spans="1:13" ht="17.5" x14ac:dyDescent="0.35">
      <c r="A109" s="39" t="s">
        <v>47</v>
      </c>
      <c r="B109" t="b">
        <f t="shared" si="3"/>
        <v>0</v>
      </c>
      <c r="C109" t="str">
        <f t="shared" si="4"/>
        <v/>
      </c>
      <c r="D109" t="str">
        <f t="shared" si="5"/>
        <v/>
      </c>
      <c r="L109" t="s">
        <v>732</v>
      </c>
      <c r="M109" t="s">
        <v>732</v>
      </c>
    </row>
    <row r="110" spans="1:13" x14ac:dyDescent="0.35">
      <c r="A110" s="18" t="s">
        <v>361</v>
      </c>
      <c r="B110" t="b">
        <f t="shared" si="3"/>
        <v>1</v>
      </c>
      <c r="C110" t="str">
        <f t="shared" si="4"/>
        <v>KPI Broiler 15</v>
      </c>
      <c r="D110" t="str">
        <f t="shared" si="5"/>
        <v>Ammonia (NH3),  dust, humidity  - Links to P4</v>
      </c>
    </row>
    <row r="111" spans="1:13" ht="17.5" x14ac:dyDescent="0.35">
      <c r="A111" s="39" t="s">
        <v>48</v>
      </c>
      <c r="B111" t="b">
        <f t="shared" si="3"/>
        <v>0</v>
      </c>
      <c r="C111" t="str">
        <f t="shared" si="4"/>
        <v/>
      </c>
      <c r="D111" t="str">
        <f t="shared" si="5"/>
        <v/>
      </c>
      <c r="L111" t="s">
        <v>732</v>
      </c>
      <c r="M111" t="s">
        <v>732</v>
      </c>
    </row>
    <row r="112" spans="1:13" x14ac:dyDescent="0.35">
      <c r="A112" s="18" t="s">
        <v>362</v>
      </c>
      <c r="B112" t="b">
        <f t="shared" si="3"/>
        <v>1</v>
      </c>
      <c r="C112" t="str">
        <f t="shared" si="4"/>
        <v>KPI Broiler 16</v>
      </c>
      <c r="D112" t="str">
        <f t="shared" si="5"/>
        <v>Carbon dioxide (CO2),   Carbon monoxide (CO)  - Links to P4</v>
      </c>
    </row>
    <row r="113" spans="1:13" ht="17.5" x14ac:dyDescent="0.35">
      <c r="A113" s="39" t="s">
        <v>49</v>
      </c>
      <c r="B113" t="b">
        <f t="shared" si="3"/>
        <v>0</v>
      </c>
      <c r="C113" t="str">
        <f t="shared" si="4"/>
        <v/>
      </c>
      <c r="D113" t="str">
        <f t="shared" si="5"/>
        <v/>
      </c>
      <c r="L113" t="s">
        <v>732</v>
      </c>
      <c r="M113" t="s">
        <v>732</v>
      </c>
    </row>
    <row r="114" spans="1:13" x14ac:dyDescent="0.35">
      <c r="A114" s="18" t="s">
        <v>335</v>
      </c>
      <c r="B114" t="b">
        <f t="shared" si="3"/>
        <v>1</v>
      </c>
      <c r="C114" t="str">
        <f t="shared" si="4"/>
        <v>KPI Broiler 17</v>
      </c>
      <c r="D114" t="str">
        <f t="shared" si="5"/>
        <v>Litter, bedding - Links to P4</v>
      </c>
    </row>
    <row r="115" spans="1:13" ht="17.5" x14ac:dyDescent="0.35">
      <c r="A115" s="39" t="s">
        <v>50</v>
      </c>
      <c r="B115" t="b">
        <f t="shared" si="3"/>
        <v>0</v>
      </c>
      <c r="C115" t="str">
        <f t="shared" si="4"/>
        <v/>
      </c>
      <c r="D115" t="str">
        <f t="shared" si="5"/>
        <v/>
      </c>
      <c r="L115" t="s">
        <v>732</v>
      </c>
      <c r="M115" t="s">
        <v>732</v>
      </c>
    </row>
    <row r="116" spans="1:13" x14ac:dyDescent="0.35">
      <c r="A116" s="18" t="s">
        <v>338</v>
      </c>
      <c r="B116" t="b">
        <f t="shared" si="3"/>
        <v>1</v>
      </c>
      <c r="C116" t="str">
        <f t="shared" si="4"/>
        <v>KPI Broiler 18</v>
      </c>
      <c r="D116" t="str">
        <f t="shared" si="5"/>
        <v>Euthanasia - Links to P5, P7</v>
      </c>
    </row>
    <row r="117" spans="1:13" ht="17.5" x14ac:dyDescent="0.35">
      <c r="A117" s="39" t="s">
        <v>51</v>
      </c>
      <c r="B117" t="b">
        <f t="shared" si="3"/>
        <v>0</v>
      </c>
      <c r="C117" t="str">
        <f t="shared" si="4"/>
        <v/>
      </c>
      <c r="D117" t="str">
        <f t="shared" si="5"/>
        <v/>
      </c>
      <c r="L117" t="s">
        <v>732</v>
      </c>
      <c r="M117" t="s">
        <v>732</v>
      </c>
    </row>
    <row r="118" spans="1:13" x14ac:dyDescent="0.35">
      <c r="A118" s="18" t="s">
        <v>363</v>
      </c>
      <c r="B118" t="b">
        <f t="shared" si="3"/>
        <v>1</v>
      </c>
      <c r="C118" t="str">
        <f t="shared" si="4"/>
        <v>KPI Broiler 19</v>
      </c>
      <c r="D118" t="str">
        <f t="shared" si="5"/>
        <v>Catching - Links to P11</v>
      </c>
    </row>
    <row r="119" spans="1:13" ht="17.5" x14ac:dyDescent="0.35">
      <c r="A119" s="39" t="s">
        <v>22</v>
      </c>
      <c r="B119" t="b">
        <f t="shared" si="3"/>
        <v>0</v>
      </c>
      <c r="C119" t="str">
        <f t="shared" si="4"/>
        <v/>
      </c>
      <c r="D119" t="str">
        <f t="shared" si="5"/>
        <v/>
      </c>
      <c r="L119" t="s">
        <v>732</v>
      </c>
      <c r="M119" t="s">
        <v>732</v>
      </c>
    </row>
    <row r="120" spans="1:13" x14ac:dyDescent="0.35">
      <c r="A120" s="18" t="s">
        <v>345</v>
      </c>
      <c r="B120" t="b">
        <f t="shared" si="3"/>
        <v>1</v>
      </c>
      <c r="C120" t="str">
        <f t="shared" si="4"/>
        <v>KWI Broiler 1</v>
      </c>
      <c r="D120" t="str">
        <f t="shared" si="5"/>
        <v>Animal records  - Links to P10</v>
      </c>
    </row>
    <row r="121" spans="1:13" ht="17.5" x14ac:dyDescent="0.35">
      <c r="A121" s="39" t="s">
        <v>23</v>
      </c>
      <c r="B121" t="b">
        <f t="shared" si="3"/>
        <v>0</v>
      </c>
      <c r="C121" t="str">
        <f t="shared" si="4"/>
        <v/>
      </c>
      <c r="D121" t="str">
        <f t="shared" si="5"/>
        <v/>
      </c>
      <c r="L121" t="s">
        <v>732</v>
      </c>
      <c r="M121" t="s">
        <v>732</v>
      </c>
    </row>
    <row r="122" spans="1:13" x14ac:dyDescent="0.35">
      <c r="A122" s="18" t="s">
        <v>346</v>
      </c>
      <c r="B122" t="b">
        <f t="shared" si="3"/>
        <v>1</v>
      </c>
      <c r="C122" t="str">
        <f t="shared" si="4"/>
        <v>KWI Broiler 2</v>
      </c>
      <c r="D122" t="str">
        <f t="shared" si="5"/>
        <v xml:space="preserve">Lameness  - Links to P2, P4, P5, P11 </v>
      </c>
    </row>
    <row r="123" spans="1:13" ht="17.5" x14ac:dyDescent="0.35">
      <c r="A123" s="39" t="s">
        <v>24</v>
      </c>
      <c r="B123" t="b">
        <f t="shared" si="3"/>
        <v>0</v>
      </c>
      <c r="C123" t="str">
        <f t="shared" si="4"/>
        <v/>
      </c>
      <c r="D123" t="str">
        <f t="shared" si="5"/>
        <v/>
      </c>
      <c r="L123" t="s">
        <v>732</v>
      </c>
      <c r="M123" t="s">
        <v>732</v>
      </c>
    </row>
    <row r="124" spans="1:13" x14ac:dyDescent="0.35">
      <c r="A124" s="18" t="s">
        <v>364</v>
      </c>
      <c r="B124" t="b">
        <f t="shared" si="3"/>
        <v>1</v>
      </c>
      <c r="C124" t="str">
        <f t="shared" si="4"/>
        <v>KWI Broiler 3</v>
      </c>
      <c r="D124" t="str">
        <f t="shared" si="5"/>
        <v>Foot pad lesions (pododermatitis) - Links to P2, P4, P5, P7, P11</v>
      </c>
    </row>
    <row r="125" spans="1:13" ht="17.5" x14ac:dyDescent="0.35">
      <c r="A125" s="39" t="s">
        <v>25</v>
      </c>
      <c r="B125" t="b">
        <f t="shared" si="3"/>
        <v>0</v>
      </c>
      <c r="C125" t="str">
        <f t="shared" si="4"/>
        <v/>
      </c>
      <c r="D125" t="str">
        <f t="shared" si="5"/>
        <v/>
      </c>
      <c r="L125" t="s">
        <v>732</v>
      </c>
      <c r="M125" t="s">
        <v>732</v>
      </c>
    </row>
    <row r="126" spans="1:13" x14ac:dyDescent="0.35">
      <c r="A126" s="18" t="s">
        <v>365</v>
      </c>
      <c r="B126" t="b">
        <f t="shared" si="3"/>
        <v>1</v>
      </c>
      <c r="C126" t="str">
        <f t="shared" si="4"/>
        <v>KWI Broiler 4</v>
      </c>
      <c r="D126" t="str">
        <f t="shared" si="5"/>
        <v>Hock lesions (hock burn, hock marks) - Links to P2, P4, P5, P7, P11</v>
      </c>
    </row>
    <row r="127" spans="1:13" ht="17.5" x14ac:dyDescent="0.35">
      <c r="A127" s="39" t="s">
        <v>26</v>
      </c>
      <c r="B127" t="b">
        <f t="shared" si="3"/>
        <v>0</v>
      </c>
      <c r="C127" t="str">
        <f t="shared" si="4"/>
        <v/>
      </c>
      <c r="D127" t="str">
        <f t="shared" si="5"/>
        <v/>
      </c>
      <c r="L127" t="s">
        <v>732</v>
      </c>
      <c r="M127" t="s">
        <v>732</v>
      </c>
    </row>
    <row r="128" spans="1:13" x14ac:dyDescent="0.35">
      <c r="A128" s="18" t="s">
        <v>366</v>
      </c>
      <c r="B128" t="b">
        <f t="shared" si="3"/>
        <v>1</v>
      </c>
      <c r="C128" t="str">
        <f t="shared" si="4"/>
        <v>KWI Broiler 5</v>
      </c>
      <c r="D128" t="str">
        <f t="shared" si="5"/>
        <v>Breast blisters, ammonia burns  - Links to P2, P4, P5, P7, P11</v>
      </c>
    </row>
    <row r="129" spans="1:13" ht="17.5" x14ac:dyDescent="0.35">
      <c r="A129" s="39" t="s">
        <v>27</v>
      </c>
      <c r="B129" t="b">
        <f t="shared" ref="B129:B192" si="6">AND(LEFT(A129,3)&lt;&gt;"KPI",LEFT(A129,3)&lt;&gt;"KWI")</f>
        <v>0</v>
      </c>
      <c r="C129" t="str">
        <f t="shared" si="4"/>
        <v/>
      </c>
      <c r="D129" t="str">
        <f t="shared" si="5"/>
        <v/>
      </c>
      <c r="L129" t="s">
        <v>732</v>
      </c>
      <c r="M129" t="s">
        <v>732</v>
      </c>
    </row>
    <row r="130" spans="1:13" x14ac:dyDescent="0.35">
      <c r="A130" s="18" t="s">
        <v>367</v>
      </c>
      <c r="B130" t="b">
        <f t="shared" si="6"/>
        <v>1</v>
      </c>
      <c r="C130" t="str">
        <f t="shared" si="4"/>
        <v>KWI Broiler 6</v>
      </c>
      <c r="D130" t="str">
        <f t="shared" si="5"/>
        <v>Ascites  - Links to P2, P4, P5, P7, P11</v>
      </c>
    </row>
    <row r="131" spans="1:13" ht="17.5" x14ac:dyDescent="0.35">
      <c r="A131" s="39" t="s">
        <v>28</v>
      </c>
      <c r="B131" t="b">
        <f t="shared" si="6"/>
        <v>0</v>
      </c>
      <c r="C131" t="str">
        <f t="shared" ref="C131:C194" si="7">IF(B131,A130,"")</f>
        <v/>
      </c>
      <c r="D131" t="str">
        <f t="shared" ref="D131:D194" si="8">IF(B131,A131,"")</f>
        <v/>
      </c>
      <c r="L131" t="s">
        <v>732</v>
      </c>
      <c r="M131" t="s">
        <v>732</v>
      </c>
    </row>
    <row r="132" spans="1:13" x14ac:dyDescent="0.35">
      <c r="A132" s="18" t="s">
        <v>368</v>
      </c>
      <c r="B132" t="b">
        <f t="shared" si="6"/>
        <v>1</v>
      </c>
      <c r="C132" t="str">
        <f t="shared" si="7"/>
        <v>KWI Broiler 7</v>
      </c>
      <c r="D132" t="str">
        <f t="shared" si="8"/>
        <v>On-farm culls - Links to P4, P5, P7, P10, P11</v>
      </c>
    </row>
    <row r="133" spans="1:13" ht="17.5" x14ac:dyDescent="0.35">
      <c r="A133" s="39" t="s">
        <v>32</v>
      </c>
      <c r="B133" t="b">
        <f t="shared" si="6"/>
        <v>0</v>
      </c>
      <c r="C133" t="str">
        <f t="shared" si="7"/>
        <v/>
      </c>
      <c r="D133" t="str">
        <f t="shared" si="8"/>
        <v/>
      </c>
      <c r="L133" t="s">
        <v>732</v>
      </c>
      <c r="M133" t="s">
        <v>732</v>
      </c>
    </row>
    <row r="134" spans="1:13" x14ac:dyDescent="0.35">
      <c r="A134" s="18" t="s">
        <v>369</v>
      </c>
      <c r="B134" t="b">
        <f t="shared" si="6"/>
        <v>1</v>
      </c>
      <c r="C134" t="str">
        <f t="shared" si="7"/>
        <v>KWI Broiler 8</v>
      </c>
      <c r="D134" t="str">
        <f t="shared" si="8"/>
        <v>On-farm mortality - Links to P2, P10, P11</v>
      </c>
    </row>
    <row r="135" spans="1:13" ht="17.5" x14ac:dyDescent="0.35">
      <c r="A135" s="39" t="s">
        <v>29</v>
      </c>
      <c r="B135" t="b">
        <f t="shared" si="6"/>
        <v>0</v>
      </c>
      <c r="C135" t="str">
        <f t="shared" si="7"/>
        <v/>
      </c>
      <c r="D135" t="str">
        <f t="shared" si="8"/>
        <v/>
      </c>
      <c r="L135" t="s">
        <v>732</v>
      </c>
      <c r="M135" t="s">
        <v>732</v>
      </c>
    </row>
    <row r="136" spans="1:13" x14ac:dyDescent="0.35">
      <c r="A136" s="18" t="s">
        <v>370</v>
      </c>
      <c r="B136" t="b">
        <f t="shared" si="6"/>
        <v>1</v>
      </c>
      <c r="C136" t="str">
        <f t="shared" si="7"/>
        <v>KWI Broiler 9</v>
      </c>
      <c r="D136" t="str">
        <f t="shared" si="8"/>
        <v>Transport  - Links to P10, P11</v>
      </c>
    </row>
    <row r="137" spans="1:13" ht="17.5" x14ac:dyDescent="0.35">
      <c r="A137" s="39" t="s">
        <v>30</v>
      </c>
      <c r="B137" t="b">
        <f t="shared" si="6"/>
        <v>0</v>
      </c>
      <c r="C137" t="str">
        <f t="shared" si="7"/>
        <v/>
      </c>
      <c r="D137" t="str">
        <f t="shared" si="8"/>
        <v/>
      </c>
      <c r="L137" t="s">
        <v>732</v>
      </c>
      <c r="M137" t="s">
        <v>732</v>
      </c>
    </row>
    <row r="138" spans="1:13" x14ac:dyDescent="0.35">
      <c r="A138" s="18" t="s">
        <v>371</v>
      </c>
      <c r="B138" t="b">
        <f t="shared" si="6"/>
        <v>1</v>
      </c>
      <c r="C138" t="str">
        <f t="shared" si="7"/>
        <v>KWI Broiler 10</v>
      </c>
      <c r="D138" t="str">
        <f t="shared" si="8"/>
        <v>Slaughter: wing damage - Links to P10, P11</v>
      </c>
    </row>
    <row r="139" spans="1:13" ht="17.5" x14ac:dyDescent="0.35">
      <c r="A139" s="39" t="s">
        <v>31</v>
      </c>
      <c r="B139" t="b">
        <f t="shared" si="6"/>
        <v>0</v>
      </c>
      <c r="C139" t="str">
        <f t="shared" si="7"/>
        <v/>
      </c>
      <c r="D139" t="str">
        <f t="shared" si="8"/>
        <v/>
      </c>
      <c r="L139" t="s">
        <v>732</v>
      </c>
      <c r="M139" t="s">
        <v>732</v>
      </c>
    </row>
    <row r="140" spans="1:13" x14ac:dyDescent="0.35">
      <c r="A140" s="18" t="s">
        <v>372</v>
      </c>
      <c r="B140" t="b">
        <f t="shared" si="6"/>
        <v>1</v>
      </c>
      <c r="C140" t="str">
        <f t="shared" si="7"/>
        <v>KWI Broiler 11</v>
      </c>
      <c r="D140" t="str">
        <f t="shared" si="8"/>
        <v>Slaughter: leg damage/bruising - Links to P10, P11</v>
      </c>
    </row>
    <row r="141" spans="1:13" ht="17.5" x14ac:dyDescent="0.35">
      <c r="A141" s="39" t="s">
        <v>33</v>
      </c>
      <c r="B141" t="b">
        <f t="shared" si="6"/>
        <v>0</v>
      </c>
      <c r="C141" t="str">
        <f t="shared" si="7"/>
        <v/>
      </c>
      <c r="D141" t="str">
        <f t="shared" si="8"/>
        <v/>
      </c>
      <c r="L141" t="s">
        <v>732</v>
      </c>
      <c r="M141" t="s">
        <v>732</v>
      </c>
    </row>
    <row r="142" spans="1:13" x14ac:dyDescent="0.35">
      <c r="A142" s="18" t="s">
        <v>373</v>
      </c>
      <c r="B142" t="b">
        <f t="shared" si="6"/>
        <v>1</v>
      </c>
      <c r="C142" t="str">
        <f t="shared" si="7"/>
        <v>KWI Broiler 12</v>
      </c>
      <c r="D142" t="str">
        <f t="shared" si="8"/>
        <v>Slaughter - Links to P11</v>
      </c>
    </row>
    <row r="143" spans="1:13" ht="17.5" x14ac:dyDescent="0.35">
      <c r="A143" s="39" t="s">
        <v>268</v>
      </c>
      <c r="B143" t="b">
        <f t="shared" si="6"/>
        <v>0</v>
      </c>
      <c r="C143" t="str">
        <f t="shared" si="7"/>
        <v/>
      </c>
      <c r="D143" t="str">
        <f t="shared" si="8"/>
        <v/>
      </c>
      <c r="L143" t="s">
        <v>732</v>
      </c>
      <c r="M143" t="s">
        <v>732</v>
      </c>
    </row>
    <row r="144" spans="1:13" x14ac:dyDescent="0.35">
      <c r="A144" s="18" t="s">
        <v>315</v>
      </c>
      <c r="B144" t="b">
        <f t="shared" si="6"/>
        <v>1</v>
      </c>
      <c r="C144" t="str">
        <f t="shared" si="7"/>
        <v xml:space="preserve">KPI Laying 1 </v>
      </c>
      <c r="D144" t="str">
        <f t="shared" si="8"/>
        <v>People, training - Links to P1, P11</v>
      </c>
    </row>
    <row r="145" spans="1:13" ht="17.5" x14ac:dyDescent="0.35">
      <c r="A145" s="39" t="s">
        <v>53</v>
      </c>
      <c r="B145" t="b">
        <f t="shared" si="6"/>
        <v>0</v>
      </c>
      <c r="C145" t="str">
        <f t="shared" si="7"/>
        <v/>
      </c>
      <c r="D145" t="str">
        <f t="shared" si="8"/>
        <v/>
      </c>
      <c r="L145" t="s">
        <v>732</v>
      </c>
      <c r="M145" t="s">
        <v>732</v>
      </c>
    </row>
    <row r="146" spans="1:13" x14ac:dyDescent="0.35">
      <c r="A146" s="18" t="s">
        <v>355</v>
      </c>
      <c r="B146" t="b">
        <f t="shared" si="6"/>
        <v>1</v>
      </c>
      <c r="C146" t="str">
        <f t="shared" si="7"/>
        <v>KPI Laying 2</v>
      </c>
      <c r="D146" t="str">
        <f t="shared" si="8"/>
        <v>Biosecurity  - Links to P5, P11</v>
      </c>
    </row>
    <row r="147" spans="1:13" ht="17.5" x14ac:dyDescent="0.35">
      <c r="A147" s="39" t="s">
        <v>54</v>
      </c>
      <c r="B147" t="b">
        <f t="shared" si="6"/>
        <v>0</v>
      </c>
      <c r="C147" t="str">
        <f t="shared" si="7"/>
        <v/>
      </c>
      <c r="D147" t="str">
        <f t="shared" si="8"/>
        <v/>
      </c>
      <c r="L147" t="s">
        <v>732</v>
      </c>
      <c r="M147" t="s">
        <v>732</v>
      </c>
    </row>
    <row r="148" spans="1:13" x14ac:dyDescent="0.35">
      <c r="A148" s="18" t="s">
        <v>356</v>
      </c>
      <c r="B148" t="b">
        <f t="shared" si="6"/>
        <v>1</v>
      </c>
      <c r="C148" t="str">
        <f t="shared" si="7"/>
        <v>KPI Laying 3</v>
      </c>
      <c r="D148" t="str">
        <f t="shared" si="8"/>
        <v>Cleaning and disinfection - Links to P5, P11</v>
      </c>
    </row>
    <row r="149" spans="1:13" ht="17.5" x14ac:dyDescent="0.35">
      <c r="A149" s="39" t="s">
        <v>55</v>
      </c>
      <c r="B149" t="b">
        <f t="shared" si="6"/>
        <v>0</v>
      </c>
      <c r="C149" t="str">
        <f t="shared" si="7"/>
        <v/>
      </c>
      <c r="D149" t="str">
        <f t="shared" si="8"/>
        <v/>
      </c>
      <c r="L149" t="s">
        <v>732</v>
      </c>
      <c r="M149" t="s">
        <v>732</v>
      </c>
    </row>
    <row r="150" spans="1:13" x14ac:dyDescent="0.35">
      <c r="A150" s="18" t="s">
        <v>319</v>
      </c>
      <c r="B150" t="b">
        <f t="shared" si="6"/>
        <v>1</v>
      </c>
      <c r="C150" t="str">
        <f t="shared" si="7"/>
        <v>KPI Laying 4</v>
      </c>
      <c r="D150" t="str">
        <f t="shared" si="8"/>
        <v>Farm environment:  physical - Links to P4, P5, P6, P9</v>
      </c>
    </row>
    <row r="151" spans="1:13" ht="17.5" x14ac:dyDescent="0.35">
      <c r="A151" s="39" t="s">
        <v>56</v>
      </c>
      <c r="B151" t="b">
        <f t="shared" si="6"/>
        <v>0</v>
      </c>
      <c r="C151" t="str">
        <f t="shared" si="7"/>
        <v/>
      </c>
      <c r="D151" t="str">
        <f t="shared" si="8"/>
        <v/>
      </c>
      <c r="L151" t="s">
        <v>732</v>
      </c>
      <c r="M151" t="s">
        <v>732</v>
      </c>
    </row>
    <row r="152" spans="1:13" x14ac:dyDescent="0.35">
      <c r="A152" s="18" t="s">
        <v>323</v>
      </c>
      <c r="B152" t="b">
        <f t="shared" si="6"/>
        <v>1</v>
      </c>
      <c r="C152" t="str">
        <f t="shared" si="7"/>
        <v>KPI Laying 5</v>
      </c>
      <c r="D152" t="str">
        <f t="shared" si="8"/>
        <v>Farm environment:  temperature  - Links to P4, P9</v>
      </c>
    </row>
    <row r="153" spans="1:13" x14ac:dyDescent="0.35">
      <c r="A153" s="40" t="s">
        <v>57</v>
      </c>
      <c r="B153" t="b">
        <f t="shared" si="6"/>
        <v>0</v>
      </c>
      <c r="C153" t="str">
        <f t="shared" si="7"/>
        <v/>
      </c>
      <c r="D153" t="str">
        <f t="shared" si="8"/>
        <v/>
      </c>
      <c r="L153" t="s">
        <v>732</v>
      </c>
      <c r="M153" t="s">
        <v>732</v>
      </c>
    </row>
    <row r="154" spans="1:13" x14ac:dyDescent="0.35">
      <c r="A154" s="18" t="s">
        <v>357</v>
      </c>
      <c r="B154" t="b">
        <f t="shared" si="6"/>
        <v>1</v>
      </c>
      <c r="C154" t="str">
        <f t="shared" si="7"/>
        <v>KPI Laying 6</v>
      </c>
      <c r="D154" t="str">
        <f t="shared" si="8"/>
        <v>Farm environment:  ventilation - Links to P4, P9</v>
      </c>
    </row>
    <row r="155" spans="1:13" ht="17.5" x14ac:dyDescent="0.35">
      <c r="A155" s="39" t="s">
        <v>58</v>
      </c>
      <c r="B155" t="b">
        <f t="shared" si="6"/>
        <v>0</v>
      </c>
      <c r="C155" t="str">
        <f t="shared" si="7"/>
        <v/>
      </c>
      <c r="D155" t="str">
        <f t="shared" si="8"/>
        <v/>
      </c>
      <c r="L155" t="s">
        <v>732</v>
      </c>
      <c r="M155" t="s">
        <v>732</v>
      </c>
    </row>
    <row r="156" spans="1:13" x14ac:dyDescent="0.35">
      <c r="A156" s="18" t="s">
        <v>325</v>
      </c>
      <c r="B156" t="b">
        <f t="shared" si="6"/>
        <v>1</v>
      </c>
      <c r="C156" t="str">
        <f t="shared" si="7"/>
        <v>KPI Laying 7</v>
      </c>
      <c r="D156" t="str">
        <f t="shared" si="8"/>
        <v>Farm environment: light - Links to P6</v>
      </c>
    </row>
    <row r="157" spans="1:13" ht="17.5" x14ac:dyDescent="0.35">
      <c r="A157" s="39" t="s">
        <v>59</v>
      </c>
      <c r="B157" t="b">
        <f t="shared" si="6"/>
        <v>0</v>
      </c>
      <c r="C157" t="str">
        <f t="shared" si="7"/>
        <v/>
      </c>
      <c r="D157" t="str">
        <f t="shared" si="8"/>
        <v/>
      </c>
      <c r="L157" t="s">
        <v>732</v>
      </c>
      <c r="M157" t="s">
        <v>732</v>
      </c>
    </row>
    <row r="158" spans="1:13" x14ac:dyDescent="0.35">
      <c r="A158" s="18" t="s">
        <v>326</v>
      </c>
      <c r="B158" t="b">
        <f t="shared" si="6"/>
        <v>1</v>
      </c>
      <c r="C158" t="str">
        <f t="shared" si="7"/>
        <v>KPI Laying 8</v>
      </c>
      <c r="D158" t="str">
        <f t="shared" si="8"/>
        <v>Farm environment:  enrichments - Links to P6</v>
      </c>
    </row>
    <row r="159" spans="1:13" ht="17.5" x14ac:dyDescent="0.35">
      <c r="A159" s="39" t="s">
        <v>60</v>
      </c>
      <c r="B159" t="b">
        <f t="shared" si="6"/>
        <v>0</v>
      </c>
      <c r="C159" t="str">
        <f t="shared" si="7"/>
        <v/>
      </c>
      <c r="D159" t="str">
        <f t="shared" si="8"/>
        <v/>
      </c>
      <c r="L159" t="s">
        <v>732</v>
      </c>
      <c r="M159" t="s">
        <v>732</v>
      </c>
    </row>
    <row r="160" spans="1:13" x14ac:dyDescent="0.35">
      <c r="A160" s="18" t="s">
        <v>374</v>
      </c>
      <c r="B160" t="b">
        <f t="shared" si="6"/>
        <v>1</v>
      </c>
      <c r="C160" t="str">
        <f t="shared" si="7"/>
        <v>KPI Laying 9</v>
      </c>
      <c r="D160" t="str">
        <f t="shared" si="8"/>
        <v>Farm environment: stocking density - Links to P4, P6</v>
      </c>
    </row>
    <row r="161" spans="1:13" ht="17.5" x14ac:dyDescent="0.35">
      <c r="A161" s="39" t="s">
        <v>61</v>
      </c>
      <c r="B161" t="b">
        <f t="shared" si="6"/>
        <v>0</v>
      </c>
      <c r="C161" t="str">
        <f t="shared" si="7"/>
        <v/>
      </c>
      <c r="D161" t="str">
        <f t="shared" si="8"/>
        <v/>
      </c>
      <c r="L161" t="s">
        <v>732</v>
      </c>
      <c r="M161" t="s">
        <v>732</v>
      </c>
    </row>
    <row r="162" spans="1:13" x14ac:dyDescent="0.35">
      <c r="A162" s="18" t="s">
        <v>329</v>
      </c>
      <c r="B162" t="b">
        <f t="shared" si="6"/>
        <v>1</v>
      </c>
      <c r="C162" t="str">
        <f t="shared" si="7"/>
        <v>KPI Laying 10</v>
      </c>
      <c r="D162" t="str">
        <f t="shared" si="8"/>
        <v>Farm environment:  emergency - Links to P7, P10, P11</v>
      </c>
    </row>
    <row r="163" spans="1:13" ht="17.5" x14ac:dyDescent="0.35">
      <c r="A163" s="39" t="s">
        <v>62</v>
      </c>
      <c r="B163" t="b">
        <f t="shared" si="6"/>
        <v>0</v>
      </c>
      <c r="C163" t="str">
        <f t="shared" si="7"/>
        <v/>
      </c>
      <c r="D163" t="str">
        <f t="shared" si="8"/>
        <v/>
      </c>
      <c r="L163" t="s">
        <v>732</v>
      </c>
      <c r="M163" t="s">
        <v>732</v>
      </c>
    </row>
    <row r="164" spans="1:13" x14ac:dyDescent="0.35">
      <c r="A164" s="18" t="s">
        <v>330</v>
      </c>
      <c r="B164" t="b">
        <f t="shared" si="6"/>
        <v>1</v>
      </c>
      <c r="C164" t="str">
        <f t="shared" si="7"/>
        <v>KPI Laying 11</v>
      </c>
      <c r="D164" t="str">
        <f t="shared" si="8"/>
        <v>Feed - Links to P3</v>
      </c>
    </row>
    <row r="165" spans="1:13" ht="17.5" x14ac:dyDescent="0.35">
      <c r="A165" s="39" t="s">
        <v>63</v>
      </c>
      <c r="B165" t="b">
        <f t="shared" si="6"/>
        <v>0</v>
      </c>
      <c r="C165" t="str">
        <f t="shared" si="7"/>
        <v/>
      </c>
      <c r="D165" t="str">
        <f t="shared" si="8"/>
        <v/>
      </c>
      <c r="L165" t="s">
        <v>732</v>
      </c>
      <c r="M165" t="s">
        <v>732</v>
      </c>
    </row>
    <row r="166" spans="1:13" x14ac:dyDescent="0.35">
      <c r="A166" s="18" t="s">
        <v>331</v>
      </c>
      <c r="B166" t="b">
        <f t="shared" si="6"/>
        <v>1</v>
      </c>
      <c r="C166" t="str">
        <f t="shared" si="7"/>
        <v>KPI Laying 12</v>
      </c>
      <c r="D166" t="str">
        <f t="shared" si="8"/>
        <v>Water - Links to P3</v>
      </c>
    </row>
    <row r="167" spans="1:13" ht="17.5" x14ac:dyDescent="0.35">
      <c r="A167" s="39" t="s">
        <v>64</v>
      </c>
      <c r="B167" t="b">
        <f t="shared" si="6"/>
        <v>0</v>
      </c>
      <c r="C167" t="str">
        <f t="shared" si="7"/>
        <v/>
      </c>
      <c r="D167" t="str">
        <f t="shared" si="8"/>
        <v/>
      </c>
      <c r="L167" t="s">
        <v>732</v>
      </c>
      <c r="M167" t="s">
        <v>732</v>
      </c>
    </row>
    <row r="168" spans="1:13" x14ac:dyDescent="0.35">
      <c r="A168" s="18" t="s">
        <v>332</v>
      </c>
      <c r="B168" t="b">
        <f t="shared" si="6"/>
        <v>1</v>
      </c>
      <c r="C168" t="str">
        <f t="shared" si="7"/>
        <v>KPI Laying 13</v>
      </c>
      <c r="D168" t="str">
        <f t="shared" si="8"/>
        <v>Health, and health planning - Links to P5</v>
      </c>
    </row>
    <row r="169" spans="1:13" ht="17.5" x14ac:dyDescent="0.35">
      <c r="A169" s="39" t="s">
        <v>65</v>
      </c>
      <c r="B169" t="b">
        <f t="shared" si="6"/>
        <v>0</v>
      </c>
      <c r="C169" t="str">
        <f t="shared" si="7"/>
        <v/>
      </c>
      <c r="D169" t="str">
        <f t="shared" si="8"/>
        <v/>
      </c>
      <c r="L169" t="s">
        <v>732</v>
      </c>
      <c r="M169" t="s">
        <v>732</v>
      </c>
    </row>
    <row r="170" spans="1:13" x14ac:dyDescent="0.35">
      <c r="A170" s="18" t="s">
        <v>360</v>
      </c>
      <c r="B170" t="b">
        <f t="shared" si="6"/>
        <v>1</v>
      </c>
      <c r="C170" t="str">
        <f t="shared" si="7"/>
        <v>KPI Laying 14</v>
      </c>
      <c r="D170" t="str">
        <f t="shared" si="8"/>
        <v>Medicines - Links to P5, P11</v>
      </c>
    </row>
    <row r="171" spans="1:13" ht="17.5" x14ac:dyDescent="0.35">
      <c r="A171" s="39" t="s">
        <v>66</v>
      </c>
      <c r="B171" t="b">
        <f t="shared" si="6"/>
        <v>0</v>
      </c>
      <c r="C171" t="str">
        <f t="shared" si="7"/>
        <v/>
      </c>
      <c r="D171" t="str">
        <f t="shared" si="8"/>
        <v/>
      </c>
      <c r="L171" t="s">
        <v>732</v>
      </c>
      <c r="M171" t="s">
        <v>732</v>
      </c>
    </row>
    <row r="172" spans="1:13" x14ac:dyDescent="0.35">
      <c r="A172" s="18" t="s">
        <v>375</v>
      </c>
      <c r="B172" t="b">
        <f t="shared" si="6"/>
        <v>1</v>
      </c>
      <c r="C172" t="str">
        <f t="shared" si="7"/>
        <v>KPI Laying 15</v>
      </c>
      <c r="D172" t="str">
        <f t="shared" si="8"/>
        <v>Ammonia (NH3),  dust, humidity  - Links to P4, P5</v>
      </c>
    </row>
    <row r="173" spans="1:13" ht="17.5" x14ac:dyDescent="0.35">
      <c r="A173" s="39" t="s">
        <v>67</v>
      </c>
      <c r="B173" t="b">
        <f t="shared" si="6"/>
        <v>0</v>
      </c>
      <c r="C173" t="str">
        <f t="shared" si="7"/>
        <v/>
      </c>
      <c r="D173" t="str">
        <f t="shared" si="8"/>
        <v/>
      </c>
      <c r="L173" t="s">
        <v>732</v>
      </c>
      <c r="M173" t="s">
        <v>732</v>
      </c>
    </row>
    <row r="174" spans="1:13" x14ac:dyDescent="0.35">
      <c r="A174" s="18" t="s">
        <v>335</v>
      </c>
      <c r="B174" t="b">
        <f t="shared" si="6"/>
        <v>1</v>
      </c>
      <c r="C174" t="str">
        <f t="shared" si="7"/>
        <v>KPI Laying 16</v>
      </c>
      <c r="D174" t="str">
        <f t="shared" si="8"/>
        <v>Litter, bedding - Links to P4</v>
      </c>
    </row>
    <row r="175" spans="1:13" ht="17.5" x14ac:dyDescent="0.35">
      <c r="A175" s="39" t="s">
        <v>68</v>
      </c>
      <c r="B175" t="b">
        <f t="shared" si="6"/>
        <v>0</v>
      </c>
      <c r="C175" t="str">
        <f t="shared" si="7"/>
        <v/>
      </c>
      <c r="D175" t="str">
        <f t="shared" si="8"/>
        <v/>
      </c>
      <c r="L175" t="s">
        <v>732</v>
      </c>
      <c r="M175" t="s">
        <v>732</v>
      </c>
    </row>
    <row r="176" spans="1:13" x14ac:dyDescent="0.35">
      <c r="A176" s="18" t="s">
        <v>376</v>
      </c>
      <c r="B176" t="b">
        <f t="shared" si="6"/>
        <v>1</v>
      </c>
      <c r="C176" t="str">
        <f t="shared" si="7"/>
        <v>KPI Laying 17</v>
      </c>
      <c r="D176" t="str">
        <f t="shared" si="8"/>
        <v>Mutilations  - Links to P5, P6, P7</v>
      </c>
    </row>
    <row r="177" spans="1:13" ht="17.5" x14ac:dyDescent="0.35">
      <c r="A177" s="39" t="s">
        <v>69</v>
      </c>
      <c r="B177" t="b">
        <f t="shared" si="6"/>
        <v>0</v>
      </c>
      <c r="C177" t="str">
        <f t="shared" si="7"/>
        <v/>
      </c>
      <c r="D177" t="str">
        <f t="shared" si="8"/>
        <v/>
      </c>
      <c r="L177" t="s">
        <v>732</v>
      </c>
      <c r="M177" t="s">
        <v>732</v>
      </c>
    </row>
    <row r="178" spans="1:13" x14ac:dyDescent="0.35">
      <c r="A178" s="18" t="s">
        <v>338</v>
      </c>
      <c r="B178" t="b">
        <f t="shared" si="6"/>
        <v>1</v>
      </c>
      <c r="C178" t="str">
        <f t="shared" si="7"/>
        <v>KPI Laying 18</v>
      </c>
      <c r="D178" t="str">
        <f t="shared" si="8"/>
        <v>Euthanasia - Links to P5, P7</v>
      </c>
    </row>
    <row r="179" spans="1:13" ht="17.5" x14ac:dyDescent="0.35">
      <c r="A179" s="39" t="s">
        <v>70</v>
      </c>
      <c r="B179" t="b">
        <f t="shared" si="6"/>
        <v>0</v>
      </c>
      <c r="C179" t="str">
        <f t="shared" si="7"/>
        <v/>
      </c>
      <c r="D179" t="str">
        <f t="shared" si="8"/>
        <v/>
      </c>
      <c r="L179" t="s">
        <v>732</v>
      </c>
      <c r="M179" t="s">
        <v>732</v>
      </c>
    </row>
    <row r="180" spans="1:13" x14ac:dyDescent="0.35">
      <c r="A180" s="18" t="s">
        <v>377</v>
      </c>
      <c r="B180" t="b">
        <f t="shared" si="6"/>
        <v>1</v>
      </c>
      <c r="C180" t="str">
        <f t="shared" si="7"/>
        <v>KPI Laying 19</v>
      </c>
      <c r="D180" t="str">
        <f t="shared" si="8"/>
        <v>Catching  - Links to P7</v>
      </c>
    </row>
    <row r="181" spans="1:13" ht="17.5" x14ac:dyDescent="0.35">
      <c r="A181" s="39" t="s">
        <v>71</v>
      </c>
      <c r="B181" t="b">
        <f t="shared" si="6"/>
        <v>0</v>
      </c>
      <c r="C181" t="str">
        <f t="shared" si="7"/>
        <v/>
      </c>
      <c r="D181" t="str">
        <f t="shared" si="8"/>
        <v/>
      </c>
      <c r="L181" t="s">
        <v>732</v>
      </c>
      <c r="M181" t="s">
        <v>732</v>
      </c>
    </row>
    <row r="182" spans="1:13" x14ac:dyDescent="0.35">
      <c r="A182" s="18" t="s">
        <v>345</v>
      </c>
      <c r="B182" t="b">
        <f t="shared" si="6"/>
        <v>1</v>
      </c>
      <c r="C182" t="str">
        <f t="shared" si="7"/>
        <v>KWI Laying 1</v>
      </c>
      <c r="D182" t="str">
        <f t="shared" si="8"/>
        <v>Animal records  - Links to P10</v>
      </c>
    </row>
    <row r="183" spans="1:13" ht="17.5" x14ac:dyDescent="0.35">
      <c r="A183" s="39" t="s">
        <v>72</v>
      </c>
      <c r="B183" t="b">
        <f t="shared" si="6"/>
        <v>0</v>
      </c>
      <c r="C183" t="str">
        <f t="shared" si="7"/>
        <v/>
      </c>
      <c r="D183" t="str">
        <f t="shared" si="8"/>
        <v/>
      </c>
      <c r="L183" t="s">
        <v>732</v>
      </c>
      <c r="M183" t="s">
        <v>732</v>
      </c>
    </row>
    <row r="184" spans="1:13" x14ac:dyDescent="0.35">
      <c r="A184" s="18" t="s">
        <v>378</v>
      </c>
      <c r="B184" t="b">
        <f t="shared" si="6"/>
        <v>1</v>
      </c>
      <c r="C184" t="str">
        <f t="shared" si="7"/>
        <v>KWI Laying 2</v>
      </c>
      <c r="D184" t="str">
        <f t="shared" si="8"/>
        <v>Beak trimming, feather loss - Links to P5, P6, P7</v>
      </c>
    </row>
    <row r="185" spans="1:13" ht="17.5" x14ac:dyDescent="0.35">
      <c r="A185" s="39" t="s">
        <v>73</v>
      </c>
      <c r="B185" t="b">
        <f t="shared" si="6"/>
        <v>0</v>
      </c>
      <c r="C185" t="str">
        <f t="shared" si="7"/>
        <v/>
      </c>
      <c r="D185" t="str">
        <f t="shared" si="8"/>
        <v/>
      </c>
      <c r="L185" t="s">
        <v>732</v>
      </c>
      <c r="M185" t="s">
        <v>732</v>
      </c>
    </row>
    <row r="186" spans="1:13" x14ac:dyDescent="0.35">
      <c r="A186" s="18" t="s">
        <v>379</v>
      </c>
      <c r="B186" t="b">
        <f t="shared" si="6"/>
        <v>1</v>
      </c>
      <c r="C186" t="str">
        <f t="shared" si="7"/>
        <v>KWI Laying 3</v>
      </c>
      <c r="D186" t="str">
        <f t="shared" si="8"/>
        <v>Keel bone damage - Links to P5</v>
      </c>
    </row>
    <row r="187" spans="1:13" ht="17.5" x14ac:dyDescent="0.35">
      <c r="A187" s="39" t="s">
        <v>74</v>
      </c>
      <c r="B187" t="b">
        <f t="shared" si="6"/>
        <v>0</v>
      </c>
      <c r="C187" t="str">
        <f t="shared" si="7"/>
        <v/>
      </c>
      <c r="D187" t="str">
        <f t="shared" si="8"/>
        <v/>
      </c>
      <c r="L187" t="s">
        <v>732</v>
      </c>
      <c r="M187" t="s">
        <v>732</v>
      </c>
    </row>
    <row r="188" spans="1:13" x14ac:dyDescent="0.35">
      <c r="A188" s="18" t="s">
        <v>380</v>
      </c>
      <c r="B188" t="b">
        <f t="shared" si="6"/>
        <v>1</v>
      </c>
      <c r="C188" t="str">
        <f t="shared" si="7"/>
        <v>KWI Laying 4</v>
      </c>
      <c r="D188" t="str">
        <f t="shared" si="8"/>
        <v>On-farm culls - Links to P5</v>
      </c>
    </row>
    <row r="189" spans="1:13" ht="17.5" x14ac:dyDescent="0.35">
      <c r="A189" s="39" t="s">
        <v>79</v>
      </c>
      <c r="B189" t="b">
        <f t="shared" si="6"/>
        <v>0</v>
      </c>
      <c r="C189" t="str">
        <f t="shared" si="7"/>
        <v/>
      </c>
      <c r="D189" t="str">
        <f t="shared" si="8"/>
        <v/>
      </c>
      <c r="L189" t="s">
        <v>732</v>
      </c>
      <c r="M189" t="s">
        <v>732</v>
      </c>
    </row>
    <row r="190" spans="1:13" x14ac:dyDescent="0.35">
      <c r="A190" s="18" t="s">
        <v>381</v>
      </c>
      <c r="B190" t="b">
        <f t="shared" si="6"/>
        <v>1</v>
      </c>
      <c r="C190" t="str">
        <f t="shared" si="7"/>
        <v>KWI Laying 5</v>
      </c>
      <c r="D190" t="str">
        <f t="shared" si="8"/>
        <v>On-farm mortality - Links to P5</v>
      </c>
    </row>
    <row r="191" spans="1:13" ht="17.5" x14ac:dyDescent="0.35">
      <c r="A191" s="39" t="s">
        <v>75</v>
      </c>
      <c r="B191" t="b">
        <f t="shared" si="6"/>
        <v>0</v>
      </c>
      <c r="C191" t="str">
        <f t="shared" si="7"/>
        <v/>
      </c>
      <c r="D191" t="str">
        <f t="shared" si="8"/>
        <v/>
      </c>
      <c r="L191" t="s">
        <v>732</v>
      </c>
      <c r="M191" t="s">
        <v>732</v>
      </c>
    </row>
    <row r="192" spans="1:13" x14ac:dyDescent="0.35">
      <c r="A192" s="18" t="s">
        <v>382</v>
      </c>
      <c r="B192" t="b">
        <f t="shared" si="6"/>
        <v>1</v>
      </c>
      <c r="C192" t="str">
        <f t="shared" si="7"/>
        <v>KWI Laying 6</v>
      </c>
      <c r="D192" t="str">
        <f t="shared" si="8"/>
        <v>Transport mortality - Links to P5, P10</v>
      </c>
    </row>
    <row r="193" spans="1:13" ht="17.5" x14ac:dyDescent="0.35">
      <c r="A193" s="39" t="s">
        <v>76</v>
      </c>
      <c r="B193" t="b">
        <f t="shared" ref="B193:B256" si="9">AND(LEFT(A193,3)&lt;&gt;"KPI",LEFT(A193,3)&lt;&gt;"KWI")</f>
        <v>0</v>
      </c>
      <c r="C193" t="str">
        <f t="shared" si="7"/>
        <v/>
      </c>
      <c r="D193" t="str">
        <f t="shared" si="8"/>
        <v/>
      </c>
      <c r="L193" t="s">
        <v>732</v>
      </c>
      <c r="M193" t="s">
        <v>732</v>
      </c>
    </row>
    <row r="194" spans="1:13" x14ac:dyDescent="0.35">
      <c r="A194" s="18" t="s">
        <v>383</v>
      </c>
      <c r="B194" t="b">
        <f t="shared" si="9"/>
        <v>1</v>
      </c>
      <c r="C194" t="str">
        <f t="shared" si="7"/>
        <v>KWI Laying 7</v>
      </c>
      <c r="D194" t="str">
        <f t="shared" si="8"/>
        <v>Slaughter: wing damage - Links to P5</v>
      </c>
    </row>
    <row r="195" spans="1:13" ht="17.5" x14ac:dyDescent="0.35">
      <c r="A195" s="39" t="s">
        <v>77</v>
      </c>
      <c r="B195" t="b">
        <f t="shared" si="9"/>
        <v>0</v>
      </c>
      <c r="C195" t="str">
        <f t="shared" ref="C195:C258" si="10">IF(B195,A194,"")</f>
        <v/>
      </c>
      <c r="D195" t="str">
        <f t="shared" ref="D195:D258" si="11">IF(B195,A195,"")</f>
        <v/>
      </c>
      <c r="L195" t="s">
        <v>732</v>
      </c>
      <c r="M195" t="s">
        <v>732</v>
      </c>
    </row>
    <row r="196" spans="1:13" x14ac:dyDescent="0.35">
      <c r="A196" s="18" t="s">
        <v>384</v>
      </c>
      <c r="B196" t="b">
        <f t="shared" si="9"/>
        <v>1</v>
      </c>
      <c r="C196" t="str">
        <f t="shared" si="10"/>
        <v>KWI Laying 8</v>
      </c>
      <c r="D196" t="str">
        <f t="shared" si="11"/>
        <v>Slaughter: leg damage/bruising - Links to P5</v>
      </c>
    </row>
    <row r="197" spans="1:13" ht="17.5" x14ac:dyDescent="0.35">
      <c r="A197" s="39" t="s">
        <v>78</v>
      </c>
      <c r="B197" t="b">
        <f t="shared" si="9"/>
        <v>0</v>
      </c>
      <c r="C197" t="str">
        <f t="shared" si="10"/>
        <v/>
      </c>
      <c r="D197" t="str">
        <f t="shared" si="11"/>
        <v/>
      </c>
      <c r="L197" t="s">
        <v>732</v>
      </c>
      <c r="M197" t="s">
        <v>732</v>
      </c>
    </row>
    <row r="198" spans="1:13" x14ac:dyDescent="0.35">
      <c r="A198" s="18" t="s">
        <v>385</v>
      </c>
      <c r="B198" t="b">
        <f t="shared" si="9"/>
        <v>1</v>
      </c>
      <c r="C198" t="str">
        <f t="shared" si="10"/>
        <v>KWI Laying 9</v>
      </c>
      <c r="D198" t="str">
        <f t="shared" si="11"/>
        <v>Slaughter - Links to P5, P11,</v>
      </c>
    </row>
    <row r="199" spans="1:13" ht="17.5" x14ac:dyDescent="0.35">
      <c r="A199" s="39" t="s">
        <v>269</v>
      </c>
      <c r="B199" t="b">
        <f t="shared" si="9"/>
        <v>0</v>
      </c>
      <c r="C199" t="str">
        <f t="shared" si="10"/>
        <v/>
      </c>
      <c r="D199" t="str">
        <f t="shared" si="11"/>
        <v/>
      </c>
      <c r="L199" t="s">
        <v>732</v>
      </c>
      <c r="M199" t="s">
        <v>732</v>
      </c>
    </row>
    <row r="200" spans="1:13" x14ac:dyDescent="0.35">
      <c r="A200" s="18" t="s">
        <v>315</v>
      </c>
      <c r="B200" t="b">
        <f t="shared" si="9"/>
        <v>1</v>
      </c>
      <c r="C200" t="str">
        <f t="shared" si="10"/>
        <v>KPI Breeder 1</v>
      </c>
      <c r="D200" t="str">
        <f t="shared" si="11"/>
        <v>People, training - Links to P1, P11</v>
      </c>
    </row>
    <row r="201" spans="1:13" ht="17.5" x14ac:dyDescent="0.35">
      <c r="A201" s="39" t="s">
        <v>86</v>
      </c>
      <c r="B201" t="b">
        <f t="shared" si="9"/>
        <v>0</v>
      </c>
      <c r="C201" t="str">
        <f t="shared" si="10"/>
        <v/>
      </c>
      <c r="D201" t="str">
        <f t="shared" si="11"/>
        <v/>
      </c>
      <c r="L201" t="s">
        <v>732</v>
      </c>
      <c r="M201" t="s">
        <v>732</v>
      </c>
    </row>
    <row r="202" spans="1:13" x14ac:dyDescent="0.35">
      <c r="A202" s="18" t="s">
        <v>355</v>
      </c>
      <c r="B202" t="b">
        <f t="shared" si="9"/>
        <v>1</v>
      </c>
      <c r="C202" t="str">
        <f t="shared" si="10"/>
        <v>KPI Breeder 2</v>
      </c>
      <c r="D202" t="str">
        <f t="shared" si="11"/>
        <v>Biosecurity  - Links to P5, P11</v>
      </c>
    </row>
    <row r="203" spans="1:13" ht="17.5" x14ac:dyDescent="0.35">
      <c r="A203" s="39" t="s">
        <v>87</v>
      </c>
      <c r="B203" t="b">
        <f t="shared" si="9"/>
        <v>0</v>
      </c>
      <c r="C203" t="str">
        <f t="shared" si="10"/>
        <v/>
      </c>
      <c r="D203" t="str">
        <f t="shared" si="11"/>
        <v/>
      </c>
      <c r="L203" t="s">
        <v>732</v>
      </c>
      <c r="M203" t="s">
        <v>732</v>
      </c>
    </row>
    <row r="204" spans="1:13" x14ac:dyDescent="0.35">
      <c r="A204" s="18" t="s">
        <v>356</v>
      </c>
      <c r="B204" t="b">
        <f t="shared" si="9"/>
        <v>1</v>
      </c>
      <c r="C204" t="str">
        <f t="shared" si="10"/>
        <v>KPI Breeder 3</v>
      </c>
      <c r="D204" t="str">
        <f t="shared" si="11"/>
        <v>Cleaning and disinfection - Links to P5, P11</v>
      </c>
    </row>
    <row r="205" spans="1:13" ht="17.5" x14ac:dyDescent="0.35">
      <c r="A205" s="39" t="s">
        <v>88</v>
      </c>
      <c r="B205" t="b">
        <f t="shared" si="9"/>
        <v>0</v>
      </c>
      <c r="C205" t="str">
        <f t="shared" si="10"/>
        <v/>
      </c>
      <c r="D205" t="str">
        <f t="shared" si="11"/>
        <v/>
      </c>
      <c r="L205" t="s">
        <v>732</v>
      </c>
      <c r="M205" t="s">
        <v>732</v>
      </c>
    </row>
    <row r="206" spans="1:13" x14ac:dyDescent="0.35">
      <c r="A206" s="18" t="s">
        <v>319</v>
      </c>
      <c r="B206" t="b">
        <f t="shared" si="9"/>
        <v>1</v>
      </c>
      <c r="C206" t="str">
        <f t="shared" si="10"/>
        <v>KPI Breeder 4</v>
      </c>
      <c r="D206" t="str">
        <f t="shared" si="11"/>
        <v>Farm environment:  physical - Links to P4, P5, P6, P9</v>
      </c>
    </row>
    <row r="207" spans="1:13" ht="17.5" x14ac:dyDescent="0.35">
      <c r="A207" s="39" t="s">
        <v>89</v>
      </c>
      <c r="B207" t="b">
        <f t="shared" si="9"/>
        <v>0</v>
      </c>
      <c r="C207" t="str">
        <f t="shared" si="10"/>
        <v/>
      </c>
      <c r="D207" t="str">
        <f t="shared" si="11"/>
        <v/>
      </c>
      <c r="L207" t="s">
        <v>732</v>
      </c>
      <c r="M207" t="s">
        <v>732</v>
      </c>
    </row>
    <row r="208" spans="1:13" x14ac:dyDescent="0.35">
      <c r="A208" s="18" t="s">
        <v>323</v>
      </c>
      <c r="B208" t="b">
        <f t="shared" si="9"/>
        <v>1</v>
      </c>
      <c r="C208" t="str">
        <f t="shared" si="10"/>
        <v>KPI Breeder 5</v>
      </c>
      <c r="D208" t="str">
        <f t="shared" si="11"/>
        <v>Farm environment:  temperature  - Links to P4, P9</v>
      </c>
    </row>
    <row r="209" spans="1:13" ht="17.5" x14ac:dyDescent="0.35">
      <c r="A209" s="39" t="s">
        <v>90</v>
      </c>
      <c r="B209" t="b">
        <f t="shared" si="9"/>
        <v>0</v>
      </c>
      <c r="C209" t="str">
        <f t="shared" si="10"/>
        <v/>
      </c>
      <c r="D209" t="str">
        <f t="shared" si="11"/>
        <v/>
      </c>
      <c r="L209" t="s">
        <v>732</v>
      </c>
      <c r="M209" t="s">
        <v>732</v>
      </c>
    </row>
    <row r="210" spans="1:13" x14ac:dyDescent="0.35">
      <c r="A210" s="18" t="s">
        <v>357</v>
      </c>
      <c r="B210" t="b">
        <f t="shared" si="9"/>
        <v>1</v>
      </c>
      <c r="C210" t="str">
        <f t="shared" si="10"/>
        <v>KPI Breeder 6</v>
      </c>
      <c r="D210" t="str">
        <f t="shared" si="11"/>
        <v>Farm environment:  ventilation - Links to P4, P9</v>
      </c>
    </row>
    <row r="211" spans="1:13" ht="17.5" x14ac:dyDescent="0.35">
      <c r="A211" s="39" t="s">
        <v>91</v>
      </c>
      <c r="B211" t="b">
        <f t="shared" si="9"/>
        <v>0</v>
      </c>
      <c r="C211" t="str">
        <f t="shared" si="10"/>
        <v/>
      </c>
      <c r="D211" t="str">
        <f t="shared" si="11"/>
        <v/>
      </c>
      <c r="L211" t="s">
        <v>732</v>
      </c>
      <c r="M211" t="s">
        <v>732</v>
      </c>
    </row>
    <row r="212" spans="1:13" x14ac:dyDescent="0.35">
      <c r="A212" s="18" t="s">
        <v>358</v>
      </c>
      <c r="B212" t="b">
        <f t="shared" si="9"/>
        <v>1</v>
      </c>
      <c r="C212" t="str">
        <f t="shared" si="10"/>
        <v>KPI Breeder 7</v>
      </c>
      <c r="D212" t="str">
        <f t="shared" si="11"/>
        <v>Farm environment:  light - Links to P6</v>
      </c>
    </row>
    <row r="213" spans="1:13" ht="17.5" x14ac:dyDescent="0.35">
      <c r="A213" s="39" t="s">
        <v>92</v>
      </c>
      <c r="B213" t="b">
        <f t="shared" si="9"/>
        <v>0</v>
      </c>
      <c r="C213" t="str">
        <f t="shared" si="10"/>
        <v/>
      </c>
      <c r="D213" t="str">
        <f t="shared" si="11"/>
        <v/>
      </c>
      <c r="L213" t="s">
        <v>732</v>
      </c>
      <c r="M213" t="s">
        <v>732</v>
      </c>
    </row>
    <row r="214" spans="1:13" x14ac:dyDescent="0.35">
      <c r="A214" s="18" t="s">
        <v>359</v>
      </c>
      <c r="B214" t="b">
        <f t="shared" si="9"/>
        <v>1</v>
      </c>
      <c r="C214" t="str">
        <f t="shared" si="10"/>
        <v>KPI Breeder 8</v>
      </c>
      <c r="D214" t="str">
        <f t="shared" si="11"/>
        <v>Farm environment:  stocking density - Links to P4, P6</v>
      </c>
    </row>
    <row r="215" spans="1:13" ht="17.5" x14ac:dyDescent="0.35">
      <c r="A215" s="39" t="s">
        <v>93</v>
      </c>
      <c r="B215" t="b">
        <f t="shared" si="9"/>
        <v>0</v>
      </c>
      <c r="C215" t="str">
        <f t="shared" si="10"/>
        <v/>
      </c>
      <c r="D215" t="str">
        <f t="shared" si="11"/>
        <v/>
      </c>
      <c r="L215" t="s">
        <v>732</v>
      </c>
      <c r="M215" t="s">
        <v>732</v>
      </c>
    </row>
    <row r="216" spans="1:13" x14ac:dyDescent="0.35">
      <c r="A216" s="18" t="s">
        <v>386</v>
      </c>
      <c r="B216" t="b">
        <f t="shared" si="9"/>
        <v>1</v>
      </c>
      <c r="C216" t="str">
        <f t="shared" si="10"/>
        <v>KPI Breeder 9</v>
      </c>
      <c r="D216" t="str">
        <f t="shared" si="11"/>
        <v>Farm environment: emergency - Links to P7, P10, P11</v>
      </c>
    </row>
    <row r="217" spans="1:13" ht="17.5" x14ac:dyDescent="0.35">
      <c r="A217" s="39" t="s">
        <v>94</v>
      </c>
      <c r="B217" t="b">
        <f t="shared" si="9"/>
        <v>0</v>
      </c>
      <c r="C217" t="str">
        <f t="shared" si="10"/>
        <v/>
      </c>
      <c r="D217" t="str">
        <f t="shared" si="11"/>
        <v/>
      </c>
      <c r="L217" t="s">
        <v>732</v>
      </c>
      <c r="M217" t="s">
        <v>732</v>
      </c>
    </row>
    <row r="218" spans="1:13" x14ac:dyDescent="0.35">
      <c r="A218" s="18" t="s">
        <v>330</v>
      </c>
      <c r="B218" t="b">
        <f t="shared" si="9"/>
        <v>1</v>
      </c>
      <c r="C218" t="str">
        <f t="shared" si="10"/>
        <v>KPI Breeder 10</v>
      </c>
      <c r="D218" t="str">
        <f t="shared" si="11"/>
        <v>Feed - Links to P3</v>
      </c>
    </row>
    <row r="219" spans="1:13" ht="17.5" x14ac:dyDescent="0.35">
      <c r="A219" s="39" t="s">
        <v>95</v>
      </c>
      <c r="B219" t="b">
        <f t="shared" si="9"/>
        <v>0</v>
      </c>
      <c r="C219" t="str">
        <f t="shared" si="10"/>
        <v/>
      </c>
      <c r="D219" t="str">
        <f t="shared" si="11"/>
        <v/>
      </c>
      <c r="L219" t="s">
        <v>732</v>
      </c>
      <c r="M219" t="s">
        <v>732</v>
      </c>
    </row>
    <row r="220" spans="1:13" x14ac:dyDescent="0.35">
      <c r="A220" s="18" t="s">
        <v>331</v>
      </c>
      <c r="B220" t="b">
        <f t="shared" si="9"/>
        <v>1</v>
      </c>
      <c r="C220" t="str">
        <f t="shared" si="10"/>
        <v>KPI Breeder 11</v>
      </c>
      <c r="D220" t="str">
        <f t="shared" si="11"/>
        <v>Water - Links to P3</v>
      </c>
    </row>
    <row r="221" spans="1:13" ht="17.5" x14ac:dyDescent="0.35">
      <c r="A221" s="39" t="s">
        <v>96</v>
      </c>
      <c r="B221" t="b">
        <f t="shared" si="9"/>
        <v>0</v>
      </c>
      <c r="C221" t="str">
        <f t="shared" si="10"/>
        <v/>
      </c>
      <c r="D221" t="str">
        <f t="shared" si="11"/>
        <v/>
      </c>
      <c r="L221" t="s">
        <v>732</v>
      </c>
      <c r="M221" t="s">
        <v>732</v>
      </c>
    </row>
    <row r="222" spans="1:13" x14ac:dyDescent="0.35">
      <c r="A222" s="18" t="s">
        <v>387</v>
      </c>
      <c r="B222" t="b">
        <f t="shared" si="9"/>
        <v>1</v>
      </c>
      <c r="C222" t="str">
        <f t="shared" si="10"/>
        <v>KPI Breeder 12</v>
      </c>
      <c r="D222" t="str">
        <f t="shared" si="11"/>
        <v>Health, and health planning - Links to P8</v>
      </c>
    </row>
    <row r="223" spans="1:13" ht="17.5" x14ac:dyDescent="0.35">
      <c r="A223" s="39" t="s">
        <v>97</v>
      </c>
      <c r="B223" t="b">
        <f t="shared" si="9"/>
        <v>0</v>
      </c>
      <c r="C223" t="str">
        <f t="shared" si="10"/>
        <v/>
      </c>
      <c r="D223" t="str">
        <f t="shared" si="11"/>
        <v/>
      </c>
      <c r="L223" t="s">
        <v>732</v>
      </c>
      <c r="M223" t="s">
        <v>732</v>
      </c>
    </row>
    <row r="224" spans="1:13" x14ac:dyDescent="0.35">
      <c r="A224" s="18" t="s">
        <v>360</v>
      </c>
      <c r="B224" t="b">
        <f t="shared" si="9"/>
        <v>1</v>
      </c>
      <c r="C224" t="str">
        <f t="shared" si="10"/>
        <v>KPI Breeder 13</v>
      </c>
      <c r="D224" t="str">
        <f t="shared" si="11"/>
        <v>Medicines - Links to P5, P11</v>
      </c>
    </row>
    <row r="225" spans="1:13" ht="17.5" x14ac:dyDescent="0.35">
      <c r="A225" s="39" t="s">
        <v>98</v>
      </c>
      <c r="B225" t="b">
        <f t="shared" si="9"/>
        <v>0</v>
      </c>
      <c r="C225" t="str">
        <f t="shared" si="10"/>
        <v/>
      </c>
      <c r="D225" t="str">
        <f t="shared" si="11"/>
        <v/>
      </c>
      <c r="L225" t="s">
        <v>732</v>
      </c>
      <c r="M225" t="s">
        <v>732</v>
      </c>
    </row>
    <row r="226" spans="1:13" x14ac:dyDescent="0.35">
      <c r="A226" s="18" t="s">
        <v>375</v>
      </c>
      <c r="B226" t="b">
        <f t="shared" si="9"/>
        <v>1</v>
      </c>
      <c r="C226" t="str">
        <f t="shared" si="10"/>
        <v>KPI Breeder 14</v>
      </c>
      <c r="D226" t="str">
        <f t="shared" si="11"/>
        <v>Ammonia (NH3),  dust, humidity  - Links to P4, P5</v>
      </c>
    </row>
    <row r="227" spans="1:13" ht="17.5" x14ac:dyDescent="0.35">
      <c r="A227" s="39" t="s">
        <v>99</v>
      </c>
      <c r="B227" t="b">
        <f t="shared" si="9"/>
        <v>0</v>
      </c>
      <c r="C227" t="str">
        <f t="shared" si="10"/>
        <v/>
      </c>
      <c r="D227" t="str">
        <f t="shared" si="11"/>
        <v/>
      </c>
      <c r="L227" t="s">
        <v>732</v>
      </c>
      <c r="M227" t="s">
        <v>732</v>
      </c>
    </row>
    <row r="228" spans="1:13" x14ac:dyDescent="0.35">
      <c r="A228" s="18" t="s">
        <v>335</v>
      </c>
      <c r="B228" t="b">
        <f t="shared" si="9"/>
        <v>1</v>
      </c>
      <c r="C228" t="str">
        <f t="shared" si="10"/>
        <v>KPI Breeder 15</v>
      </c>
      <c r="D228" t="str">
        <f t="shared" si="11"/>
        <v>Litter, bedding - Links to P4</v>
      </c>
    </row>
    <row r="229" spans="1:13" ht="17.5" x14ac:dyDescent="0.35">
      <c r="A229" s="39" t="s">
        <v>100</v>
      </c>
      <c r="B229" t="b">
        <f t="shared" si="9"/>
        <v>0</v>
      </c>
      <c r="C229" t="str">
        <f t="shared" si="10"/>
        <v/>
      </c>
      <c r="D229" t="str">
        <f t="shared" si="11"/>
        <v/>
      </c>
      <c r="L229" t="s">
        <v>732</v>
      </c>
      <c r="M229" t="s">
        <v>732</v>
      </c>
    </row>
    <row r="230" spans="1:13" x14ac:dyDescent="0.35">
      <c r="A230" s="18" t="s">
        <v>376</v>
      </c>
      <c r="B230" t="b">
        <f t="shared" si="9"/>
        <v>1</v>
      </c>
      <c r="C230" t="str">
        <f t="shared" si="10"/>
        <v>KPI Breeder 16</v>
      </c>
      <c r="D230" t="str">
        <f t="shared" si="11"/>
        <v>Mutilations  - Links to P5, P6, P7</v>
      </c>
    </row>
    <row r="231" spans="1:13" ht="17.5" x14ac:dyDescent="0.35">
      <c r="A231" s="39" t="s">
        <v>101</v>
      </c>
      <c r="B231" t="b">
        <f t="shared" si="9"/>
        <v>0</v>
      </c>
      <c r="C231" t="str">
        <f t="shared" si="10"/>
        <v/>
      </c>
      <c r="D231" t="str">
        <f t="shared" si="11"/>
        <v/>
      </c>
      <c r="L231" t="s">
        <v>732</v>
      </c>
      <c r="M231" t="s">
        <v>732</v>
      </c>
    </row>
    <row r="232" spans="1:13" x14ac:dyDescent="0.35">
      <c r="A232" s="18" t="s">
        <v>338</v>
      </c>
      <c r="B232" t="b">
        <f t="shared" si="9"/>
        <v>1</v>
      </c>
      <c r="C232" t="str">
        <f t="shared" si="10"/>
        <v>KPI Breeder 17</v>
      </c>
      <c r="D232" t="str">
        <f t="shared" si="11"/>
        <v>Euthanasia - Links to P5, P7</v>
      </c>
    </row>
    <row r="233" spans="1:13" ht="17.5" x14ac:dyDescent="0.35">
      <c r="A233" s="39" t="s">
        <v>102</v>
      </c>
      <c r="B233" t="b">
        <f t="shared" si="9"/>
        <v>0</v>
      </c>
      <c r="C233" t="str">
        <f t="shared" si="10"/>
        <v/>
      </c>
      <c r="D233" t="str">
        <f t="shared" si="11"/>
        <v/>
      </c>
      <c r="L233" t="s">
        <v>732</v>
      </c>
      <c r="M233" t="s">
        <v>732</v>
      </c>
    </row>
    <row r="234" spans="1:13" x14ac:dyDescent="0.35">
      <c r="A234" s="18" t="s">
        <v>377</v>
      </c>
      <c r="B234" t="b">
        <f t="shared" si="9"/>
        <v>1</v>
      </c>
      <c r="C234" t="str">
        <f t="shared" si="10"/>
        <v>KPI Breeder 18</v>
      </c>
      <c r="D234" t="str">
        <f t="shared" si="11"/>
        <v>Catching  - Links to P7</v>
      </c>
    </row>
    <row r="235" spans="1:13" ht="17.5" x14ac:dyDescent="0.35">
      <c r="A235" s="39" t="s">
        <v>103</v>
      </c>
      <c r="B235" t="b">
        <f t="shared" si="9"/>
        <v>0</v>
      </c>
      <c r="C235" t="str">
        <f t="shared" si="10"/>
        <v/>
      </c>
      <c r="D235" t="str">
        <f t="shared" si="11"/>
        <v/>
      </c>
      <c r="L235" t="s">
        <v>732</v>
      </c>
      <c r="M235" t="s">
        <v>732</v>
      </c>
    </row>
    <row r="236" spans="1:13" x14ac:dyDescent="0.35">
      <c r="A236" s="18" t="s">
        <v>388</v>
      </c>
      <c r="B236" t="b">
        <f t="shared" si="9"/>
        <v>1</v>
      </c>
      <c r="C236" t="str">
        <f t="shared" si="10"/>
        <v>KPI Breeder 19</v>
      </c>
      <c r="D236" t="str">
        <f t="shared" si="11"/>
        <v>Slaughter - Links to P7, P11</v>
      </c>
    </row>
    <row r="237" spans="1:13" ht="17.5" x14ac:dyDescent="0.35">
      <c r="A237" s="39" t="s">
        <v>80</v>
      </c>
      <c r="B237" t="b">
        <f t="shared" si="9"/>
        <v>0</v>
      </c>
      <c r="C237" t="str">
        <f t="shared" si="10"/>
        <v/>
      </c>
      <c r="D237" t="str">
        <f t="shared" si="11"/>
        <v/>
      </c>
      <c r="L237" t="s">
        <v>732</v>
      </c>
      <c r="M237" t="s">
        <v>732</v>
      </c>
    </row>
    <row r="238" spans="1:13" x14ac:dyDescent="0.35">
      <c r="A238" s="18" t="s">
        <v>389</v>
      </c>
      <c r="B238" t="b">
        <f t="shared" si="9"/>
        <v>1</v>
      </c>
      <c r="C238" t="str">
        <f t="shared" si="10"/>
        <v>KWI Breeder 1</v>
      </c>
      <c r="D238" t="str">
        <f t="shared" si="11"/>
        <v>Animal records, checking  - Links to P10</v>
      </c>
    </row>
    <row r="239" spans="1:13" ht="17.5" x14ac:dyDescent="0.35">
      <c r="A239" s="39" t="s">
        <v>81</v>
      </c>
      <c r="B239" t="b">
        <f t="shared" si="9"/>
        <v>0</v>
      </c>
      <c r="C239" t="str">
        <f t="shared" si="10"/>
        <v/>
      </c>
      <c r="D239" t="str">
        <f t="shared" si="11"/>
        <v/>
      </c>
      <c r="L239" t="s">
        <v>732</v>
      </c>
      <c r="M239" t="s">
        <v>732</v>
      </c>
    </row>
    <row r="240" spans="1:13" x14ac:dyDescent="0.35">
      <c r="A240" s="18" t="s">
        <v>378</v>
      </c>
      <c r="B240" t="b">
        <f t="shared" si="9"/>
        <v>1</v>
      </c>
      <c r="C240" t="str">
        <f t="shared" si="10"/>
        <v>KWI Breeder 2</v>
      </c>
      <c r="D240" t="str">
        <f t="shared" si="11"/>
        <v>Beak trimming, feather loss - Links to P5, P6, P7</v>
      </c>
    </row>
    <row r="241" spans="1:13" ht="17.5" x14ac:dyDescent="0.35">
      <c r="A241" s="39" t="s">
        <v>82</v>
      </c>
      <c r="B241" t="b">
        <f t="shared" si="9"/>
        <v>0</v>
      </c>
      <c r="C241" t="str">
        <f t="shared" si="10"/>
        <v/>
      </c>
      <c r="D241" t="str">
        <f t="shared" si="11"/>
        <v/>
      </c>
      <c r="L241" t="s">
        <v>732</v>
      </c>
      <c r="M241" t="s">
        <v>732</v>
      </c>
    </row>
    <row r="242" spans="1:13" x14ac:dyDescent="0.35">
      <c r="A242" s="18" t="s">
        <v>380</v>
      </c>
      <c r="B242" t="b">
        <f t="shared" si="9"/>
        <v>1</v>
      </c>
      <c r="C242" t="str">
        <f t="shared" si="10"/>
        <v>KWI Breeder 3</v>
      </c>
      <c r="D242" t="str">
        <f t="shared" si="11"/>
        <v>On-farm culls - Links to P5</v>
      </c>
    </row>
    <row r="243" spans="1:13" ht="17.5" x14ac:dyDescent="0.35">
      <c r="A243" s="39" t="s">
        <v>83</v>
      </c>
      <c r="B243" t="b">
        <f t="shared" si="9"/>
        <v>0</v>
      </c>
      <c r="C243" t="str">
        <f t="shared" si="10"/>
        <v/>
      </c>
      <c r="D243" t="str">
        <f t="shared" si="11"/>
        <v/>
      </c>
      <c r="L243" t="s">
        <v>732</v>
      </c>
      <c r="M243" t="s">
        <v>732</v>
      </c>
    </row>
    <row r="244" spans="1:13" x14ac:dyDescent="0.35">
      <c r="A244" s="18" t="s">
        <v>381</v>
      </c>
      <c r="B244" t="b">
        <f t="shared" si="9"/>
        <v>1</v>
      </c>
      <c r="C244" t="str">
        <f t="shared" si="10"/>
        <v>KWI Breeder 4</v>
      </c>
      <c r="D244" t="str">
        <f t="shared" si="11"/>
        <v>On-farm mortality - Links to P5</v>
      </c>
    </row>
    <row r="245" spans="1:13" ht="17.5" x14ac:dyDescent="0.35">
      <c r="A245" s="39" t="s">
        <v>84</v>
      </c>
      <c r="B245" t="b">
        <f t="shared" si="9"/>
        <v>0</v>
      </c>
      <c r="C245" t="str">
        <f t="shared" si="10"/>
        <v/>
      </c>
      <c r="D245" t="str">
        <f t="shared" si="11"/>
        <v/>
      </c>
      <c r="L245" t="s">
        <v>732</v>
      </c>
      <c r="M245" t="s">
        <v>732</v>
      </c>
    </row>
    <row r="246" spans="1:13" x14ac:dyDescent="0.35">
      <c r="A246" s="18" t="s">
        <v>382</v>
      </c>
      <c r="B246" t="b">
        <f t="shared" si="9"/>
        <v>1</v>
      </c>
      <c r="C246" t="str">
        <f t="shared" si="10"/>
        <v>KWI Breeder 5</v>
      </c>
      <c r="D246" t="str">
        <f t="shared" si="11"/>
        <v>Transport mortality - Links to P5, P10</v>
      </c>
    </row>
    <row r="247" spans="1:13" ht="17.5" x14ac:dyDescent="0.35">
      <c r="A247" s="39" t="s">
        <v>85</v>
      </c>
      <c r="B247" t="b">
        <f t="shared" si="9"/>
        <v>0</v>
      </c>
      <c r="C247" t="str">
        <f t="shared" si="10"/>
        <v/>
      </c>
      <c r="D247" t="str">
        <f t="shared" si="11"/>
        <v/>
      </c>
      <c r="L247" t="s">
        <v>732</v>
      </c>
      <c r="M247" t="s">
        <v>732</v>
      </c>
    </row>
    <row r="248" spans="1:13" x14ac:dyDescent="0.35">
      <c r="A248" s="18" t="s">
        <v>354</v>
      </c>
      <c r="B248" t="b">
        <f t="shared" si="9"/>
        <v>1</v>
      </c>
      <c r="C248" t="str">
        <f t="shared" si="10"/>
        <v>KWI Breeder 6</v>
      </c>
      <c r="D248" t="str">
        <f t="shared" si="11"/>
        <v>Slaughter - Links to P5, P11</v>
      </c>
    </row>
    <row r="249" spans="1:13" ht="17.5" x14ac:dyDescent="0.35">
      <c r="A249" s="39" t="s">
        <v>476</v>
      </c>
      <c r="B249" t="b">
        <f t="shared" si="9"/>
        <v>0</v>
      </c>
      <c r="C249" t="str">
        <f t="shared" si="10"/>
        <v/>
      </c>
      <c r="D249" t="str">
        <f t="shared" si="11"/>
        <v/>
      </c>
      <c r="L249" t="s">
        <v>732</v>
      </c>
      <c r="M249" t="s">
        <v>732</v>
      </c>
    </row>
    <row r="250" spans="1:13" x14ac:dyDescent="0.35">
      <c r="A250" s="18" t="s">
        <v>315</v>
      </c>
      <c r="B250" t="b">
        <f t="shared" si="9"/>
        <v>1</v>
      </c>
      <c r="C250" t="str">
        <f t="shared" si="10"/>
        <v>KPI Hatchery 1</v>
      </c>
      <c r="D250" t="str">
        <f t="shared" si="11"/>
        <v>People, training - Links to P1, P11</v>
      </c>
    </row>
    <row r="251" spans="1:13" ht="17.5" x14ac:dyDescent="0.35">
      <c r="A251" s="39" t="s">
        <v>104</v>
      </c>
      <c r="B251" t="b">
        <f t="shared" si="9"/>
        <v>0</v>
      </c>
      <c r="C251" t="str">
        <f t="shared" si="10"/>
        <v/>
      </c>
      <c r="D251" t="str">
        <f t="shared" si="11"/>
        <v/>
      </c>
      <c r="L251" t="s">
        <v>732</v>
      </c>
      <c r="M251" t="s">
        <v>732</v>
      </c>
    </row>
    <row r="252" spans="1:13" x14ac:dyDescent="0.35">
      <c r="A252" s="18" t="s">
        <v>355</v>
      </c>
      <c r="B252" t="b">
        <f t="shared" si="9"/>
        <v>1</v>
      </c>
      <c r="C252" t="str">
        <f t="shared" si="10"/>
        <v>KPI Hatchery 2</v>
      </c>
      <c r="D252" t="str">
        <f t="shared" si="11"/>
        <v>Biosecurity  - Links to P5, P11</v>
      </c>
    </row>
    <row r="253" spans="1:13" ht="17.5" x14ac:dyDescent="0.35">
      <c r="A253" s="39" t="s">
        <v>105</v>
      </c>
      <c r="B253" t="b">
        <f t="shared" si="9"/>
        <v>0</v>
      </c>
      <c r="C253" t="str">
        <f t="shared" si="10"/>
        <v/>
      </c>
      <c r="D253" t="str">
        <f t="shared" si="11"/>
        <v/>
      </c>
      <c r="L253" t="s">
        <v>732</v>
      </c>
      <c r="M253" t="s">
        <v>732</v>
      </c>
    </row>
    <row r="254" spans="1:13" x14ac:dyDescent="0.35">
      <c r="A254" s="18" t="s">
        <v>356</v>
      </c>
      <c r="B254" t="b">
        <f t="shared" si="9"/>
        <v>1</v>
      </c>
      <c r="C254" t="str">
        <f t="shared" si="10"/>
        <v>KPI Hatchery 3</v>
      </c>
      <c r="D254" t="str">
        <f t="shared" si="11"/>
        <v>Cleaning and disinfection - Links to P5, P11</v>
      </c>
    </row>
    <row r="255" spans="1:13" ht="17.5" x14ac:dyDescent="0.35">
      <c r="A255" s="39" t="s">
        <v>106</v>
      </c>
      <c r="B255" t="b">
        <f t="shared" si="9"/>
        <v>0</v>
      </c>
      <c r="C255" t="str">
        <f t="shared" si="10"/>
        <v/>
      </c>
      <c r="D255" t="str">
        <f t="shared" si="11"/>
        <v/>
      </c>
      <c r="L255" t="s">
        <v>732</v>
      </c>
      <c r="M255" t="s">
        <v>732</v>
      </c>
    </row>
    <row r="256" spans="1:13" x14ac:dyDescent="0.35">
      <c r="A256" s="18" t="s">
        <v>390</v>
      </c>
      <c r="B256" t="b">
        <f t="shared" si="9"/>
        <v>1</v>
      </c>
      <c r="C256" t="str">
        <f t="shared" si="10"/>
        <v>KPI Hatchery 4</v>
      </c>
      <c r="D256" t="str">
        <f t="shared" si="11"/>
        <v>Hatchery environment:  physical - Links to P2, P4, P5, P6, P9</v>
      </c>
    </row>
    <row r="257" spans="1:13" ht="17.5" x14ac:dyDescent="0.35">
      <c r="A257" s="39" t="s">
        <v>107</v>
      </c>
      <c r="B257" t="b">
        <f t="shared" ref="B257:B320" si="12">AND(LEFT(A257,3)&lt;&gt;"KPI",LEFT(A257,3)&lt;&gt;"KWI")</f>
        <v>0</v>
      </c>
      <c r="C257" t="str">
        <f t="shared" si="10"/>
        <v/>
      </c>
      <c r="D257" t="str">
        <f t="shared" si="11"/>
        <v/>
      </c>
      <c r="L257" t="s">
        <v>732</v>
      </c>
      <c r="M257" t="s">
        <v>732</v>
      </c>
    </row>
    <row r="258" spans="1:13" x14ac:dyDescent="0.35">
      <c r="A258" s="18" t="s">
        <v>391</v>
      </c>
      <c r="B258" t="b">
        <f t="shared" si="12"/>
        <v>1</v>
      </c>
      <c r="C258" t="str">
        <f t="shared" si="10"/>
        <v>KPI Hatchery 5</v>
      </c>
      <c r="D258" t="str">
        <f t="shared" si="11"/>
        <v>Egg handling, storage - Links to P5</v>
      </c>
    </row>
    <row r="259" spans="1:13" ht="17.5" x14ac:dyDescent="0.35">
      <c r="A259" s="39" t="s">
        <v>108</v>
      </c>
      <c r="B259" t="b">
        <f t="shared" si="12"/>
        <v>0</v>
      </c>
      <c r="C259" t="str">
        <f t="shared" ref="C259:C322" si="13">IF(B259,A258,"")</f>
        <v/>
      </c>
      <c r="D259" t="str">
        <f t="shared" ref="D259:D322" si="14">IF(B259,A259,"")</f>
        <v/>
      </c>
      <c r="L259" t="s">
        <v>732</v>
      </c>
      <c r="M259" t="s">
        <v>732</v>
      </c>
    </row>
    <row r="260" spans="1:13" x14ac:dyDescent="0.35">
      <c r="A260" s="18" t="s">
        <v>392</v>
      </c>
      <c r="B260" t="b">
        <f t="shared" si="12"/>
        <v>1</v>
      </c>
      <c r="C260" t="str">
        <f t="shared" si="13"/>
        <v>KPI Hatchery 6</v>
      </c>
      <c r="D260" t="str">
        <f t="shared" si="14"/>
        <v>Hatchery environment:  temperature  - Links to P4, P9</v>
      </c>
    </row>
    <row r="261" spans="1:13" ht="17.5" x14ac:dyDescent="0.35">
      <c r="A261" s="39" t="s">
        <v>109</v>
      </c>
      <c r="B261" t="b">
        <f t="shared" si="12"/>
        <v>0</v>
      </c>
      <c r="C261" t="str">
        <f t="shared" si="13"/>
        <v/>
      </c>
      <c r="D261" t="str">
        <f t="shared" si="14"/>
        <v/>
      </c>
      <c r="L261" t="s">
        <v>732</v>
      </c>
      <c r="M261" t="s">
        <v>732</v>
      </c>
    </row>
    <row r="262" spans="1:13" x14ac:dyDescent="0.35">
      <c r="A262" s="18" t="s">
        <v>393</v>
      </c>
      <c r="B262" t="b">
        <f t="shared" si="12"/>
        <v>1</v>
      </c>
      <c r="C262" t="str">
        <f t="shared" si="13"/>
        <v>KPI Hatchery 7</v>
      </c>
      <c r="D262" t="str">
        <f t="shared" si="14"/>
        <v>Traceability - Links to P10</v>
      </c>
    </row>
    <row r="263" spans="1:13" ht="17.5" x14ac:dyDescent="0.35">
      <c r="A263" s="39" t="s">
        <v>110</v>
      </c>
      <c r="B263" t="b">
        <f t="shared" si="12"/>
        <v>0</v>
      </c>
      <c r="C263" t="str">
        <f t="shared" si="13"/>
        <v/>
      </c>
      <c r="D263" t="str">
        <f t="shared" si="14"/>
        <v/>
      </c>
      <c r="L263" t="s">
        <v>732</v>
      </c>
      <c r="M263" t="s">
        <v>732</v>
      </c>
    </row>
    <row r="264" spans="1:13" x14ac:dyDescent="0.35">
      <c r="A264" s="18" t="s">
        <v>394</v>
      </c>
      <c r="B264" t="b">
        <f t="shared" si="12"/>
        <v>1</v>
      </c>
      <c r="C264" t="str">
        <f t="shared" si="13"/>
        <v>KPI Hatchery 8</v>
      </c>
      <c r="D264" t="str">
        <f t="shared" si="14"/>
        <v>Hatchery environment: ventilation - Links to P4, P9</v>
      </c>
    </row>
    <row r="265" spans="1:13" ht="17.5" x14ac:dyDescent="0.35">
      <c r="A265" s="39" t="s">
        <v>111</v>
      </c>
      <c r="B265" t="b">
        <f t="shared" si="12"/>
        <v>0</v>
      </c>
      <c r="C265" t="str">
        <f t="shared" si="13"/>
        <v/>
      </c>
      <c r="D265" t="str">
        <f t="shared" si="14"/>
        <v/>
      </c>
      <c r="L265" t="s">
        <v>732</v>
      </c>
      <c r="M265" t="s">
        <v>732</v>
      </c>
    </row>
    <row r="266" spans="1:13" x14ac:dyDescent="0.35">
      <c r="A266" s="18" t="s">
        <v>395</v>
      </c>
      <c r="B266" t="b">
        <f t="shared" si="12"/>
        <v>1</v>
      </c>
      <c r="C266" t="str">
        <f t="shared" si="13"/>
        <v>KPI Hatchery 9</v>
      </c>
      <c r="D266" t="str">
        <f t="shared" si="14"/>
        <v>Chick handling - Links to P2, P5, P4, P9, P11</v>
      </c>
    </row>
    <row r="267" spans="1:13" ht="17.5" x14ac:dyDescent="0.35">
      <c r="A267" s="39" t="s">
        <v>112</v>
      </c>
      <c r="B267" t="b">
        <f t="shared" si="12"/>
        <v>0</v>
      </c>
      <c r="C267" t="str">
        <f t="shared" si="13"/>
        <v/>
      </c>
      <c r="D267" t="str">
        <f t="shared" si="14"/>
        <v/>
      </c>
      <c r="L267" t="s">
        <v>732</v>
      </c>
      <c r="M267" t="s">
        <v>732</v>
      </c>
    </row>
    <row r="268" spans="1:13" x14ac:dyDescent="0.35">
      <c r="A268" s="18" t="s">
        <v>396</v>
      </c>
      <c r="B268" t="b">
        <f t="shared" si="12"/>
        <v>1</v>
      </c>
      <c r="C268" t="str">
        <f t="shared" si="13"/>
        <v>KPI Hatchery 10</v>
      </c>
      <c r="D268" t="str">
        <f t="shared" si="14"/>
        <v>Chick stocking density - Links to P4, P6</v>
      </c>
    </row>
    <row r="269" spans="1:13" ht="17.5" x14ac:dyDescent="0.35">
      <c r="A269" s="39" t="s">
        <v>113</v>
      </c>
      <c r="B269" t="b">
        <f t="shared" si="12"/>
        <v>0</v>
      </c>
      <c r="C269" t="str">
        <f t="shared" si="13"/>
        <v/>
      </c>
      <c r="D269" t="str">
        <f t="shared" si="14"/>
        <v/>
      </c>
      <c r="L269" t="s">
        <v>732</v>
      </c>
      <c r="M269" t="s">
        <v>732</v>
      </c>
    </row>
    <row r="270" spans="1:13" x14ac:dyDescent="0.35">
      <c r="A270" s="18" t="s">
        <v>397</v>
      </c>
      <c r="B270" t="b">
        <f t="shared" si="12"/>
        <v>1</v>
      </c>
      <c r="C270" t="str">
        <f t="shared" si="13"/>
        <v>KPI Hatchery 11</v>
      </c>
      <c r="D270" t="str">
        <f t="shared" si="14"/>
        <v>Hatchery emergency - Links to P7, P10, P11</v>
      </c>
    </row>
    <row r="271" spans="1:13" ht="17.5" x14ac:dyDescent="0.35">
      <c r="A271" s="39" t="s">
        <v>114</v>
      </c>
      <c r="B271" t="b">
        <f t="shared" si="12"/>
        <v>0</v>
      </c>
      <c r="C271" t="str">
        <f t="shared" si="13"/>
        <v/>
      </c>
      <c r="D271" t="str">
        <f t="shared" si="14"/>
        <v/>
      </c>
      <c r="L271" t="s">
        <v>732</v>
      </c>
      <c r="M271" t="s">
        <v>732</v>
      </c>
    </row>
    <row r="272" spans="1:13" x14ac:dyDescent="0.35">
      <c r="A272" s="18" t="s">
        <v>332</v>
      </c>
      <c r="B272" t="b">
        <f t="shared" si="12"/>
        <v>1</v>
      </c>
      <c r="C272" t="str">
        <f t="shared" si="13"/>
        <v>KPI Hatchery 12</v>
      </c>
      <c r="D272" t="str">
        <f t="shared" si="14"/>
        <v>Health, and health planning - Links to P5</v>
      </c>
    </row>
    <row r="273" spans="1:13" ht="17.5" x14ac:dyDescent="0.35">
      <c r="A273" s="39" t="s">
        <v>115</v>
      </c>
      <c r="B273" t="b">
        <f t="shared" si="12"/>
        <v>0</v>
      </c>
      <c r="C273" t="str">
        <f t="shared" si="13"/>
        <v/>
      </c>
      <c r="D273" t="str">
        <f t="shared" si="14"/>
        <v/>
      </c>
      <c r="L273" t="s">
        <v>732</v>
      </c>
      <c r="M273" t="s">
        <v>732</v>
      </c>
    </row>
    <row r="274" spans="1:13" x14ac:dyDescent="0.35">
      <c r="A274" s="18" t="s">
        <v>398</v>
      </c>
      <c r="B274" t="b">
        <f t="shared" si="12"/>
        <v>1</v>
      </c>
      <c r="C274" t="str">
        <f t="shared" si="13"/>
        <v>KPI Hatchery 13</v>
      </c>
      <c r="D274" t="str">
        <f t="shared" si="14"/>
        <v>Vaccines used in the hatchery - Links to P5, P11</v>
      </c>
    </row>
    <row r="275" spans="1:13" ht="17.5" x14ac:dyDescent="0.35">
      <c r="A275" s="39" t="s">
        <v>116</v>
      </c>
      <c r="B275" t="b">
        <f t="shared" si="12"/>
        <v>0</v>
      </c>
      <c r="C275" t="str">
        <f t="shared" si="13"/>
        <v/>
      </c>
      <c r="D275" t="str">
        <f t="shared" si="14"/>
        <v/>
      </c>
      <c r="L275" t="s">
        <v>732</v>
      </c>
      <c r="M275" t="s">
        <v>732</v>
      </c>
    </row>
    <row r="276" spans="1:13" x14ac:dyDescent="0.35">
      <c r="A276" s="18" t="s">
        <v>399</v>
      </c>
      <c r="B276" t="b">
        <f t="shared" si="12"/>
        <v>1</v>
      </c>
      <c r="C276" t="str">
        <f t="shared" si="13"/>
        <v>KPI Hatchery 14</v>
      </c>
      <c r="D276" t="str">
        <f t="shared" si="14"/>
        <v>Formalin, dust - Links to P4, P5</v>
      </c>
    </row>
    <row r="277" spans="1:13" ht="17.5" x14ac:dyDescent="0.35">
      <c r="A277" s="39" t="s">
        <v>117</v>
      </c>
      <c r="B277" t="b">
        <f t="shared" si="12"/>
        <v>0</v>
      </c>
      <c r="C277" t="str">
        <f t="shared" si="13"/>
        <v/>
      </c>
      <c r="D277" t="str">
        <f t="shared" si="14"/>
        <v/>
      </c>
      <c r="L277" t="s">
        <v>732</v>
      </c>
      <c r="M277" t="s">
        <v>732</v>
      </c>
    </row>
    <row r="278" spans="1:13" x14ac:dyDescent="0.35">
      <c r="A278" s="18" t="s">
        <v>376</v>
      </c>
      <c r="B278" t="b">
        <f t="shared" si="12"/>
        <v>1</v>
      </c>
      <c r="C278" t="str">
        <f t="shared" si="13"/>
        <v>KPI Hatchery 15</v>
      </c>
      <c r="D278" t="str">
        <f t="shared" si="14"/>
        <v>Mutilations  - Links to P5, P6, P7</v>
      </c>
    </row>
    <row r="279" spans="1:13" ht="17.5" x14ac:dyDescent="0.35">
      <c r="A279" s="39" t="s">
        <v>118</v>
      </c>
      <c r="B279" t="b">
        <f t="shared" si="12"/>
        <v>0</v>
      </c>
      <c r="C279" t="str">
        <f t="shared" si="13"/>
        <v/>
      </c>
      <c r="D279" t="str">
        <f t="shared" si="14"/>
        <v/>
      </c>
      <c r="L279" t="s">
        <v>732</v>
      </c>
      <c r="M279" t="s">
        <v>732</v>
      </c>
    </row>
    <row r="280" spans="1:13" x14ac:dyDescent="0.35">
      <c r="A280" s="18" t="s">
        <v>338</v>
      </c>
      <c r="B280" t="b">
        <f t="shared" si="12"/>
        <v>1</v>
      </c>
      <c r="C280" t="str">
        <f t="shared" si="13"/>
        <v>KPI Hatchery 16</v>
      </c>
      <c r="D280" t="str">
        <f t="shared" si="14"/>
        <v>Euthanasia - Links to P5, P7</v>
      </c>
    </row>
    <row r="281" spans="1:13" ht="17.5" x14ac:dyDescent="0.35">
      <c r="A281" s="39" t="s">
        <v>119</v>
      </c>
      <c r="B281" t="b">
        <f t="shared" si="12"/>
        <v>0</v>
      </c>
      <c r="C281" t="str">
        <f t="shared" si="13"/>
        <v/>
      </c>
      <c r="D281" t="str">
        <f t="shared" si="14"/>
        <v/>
      </c>
      <c r="L281" t="s">
        <v>732</v>
      </c>
      <c r="M281" t="s">
        <v>732</v>
      </c>
    </row>
    <row r="282" spans="1:13" x14ac:dyDescent="0.35">
      <c r="A282" s="18" t="s">
        <v>400</v>
      </c>
      <c r="B282" t="b">
        <f t="shared" si="12"/>
        <v>1</v>
      </c>
      <c r="C282" t="str">
        <f t="shared" si="13"/>
        <v>KPI Hatchery 17</v>
      </c>
      <c r="D282" t="str">
        <f t="shared" si="14"/>
        <v>Transport  - Links to P7</v>
      </c>
    </row>
    <row r="283" spans="1:13" ht="17.5" x14ac:dyDescent="0.35">
      <c r="A283" s="39" t="s">
        <v>120</v>
      </c>
      <c r="B283" t="b">
        <f t="shared" si="12"/>
        <v>0</v>
      </c>
      <c r="C283" t="str">
        <f t="shared" si="13"/>
        <v/>
      </c>
      <c r="D283" t="str">
        <f t="shared" si="14"/>
        <v/>
      </c>
      <c r="L283" t="s">
        <v>732</v>
      </c>
      <c r="M283" t="s">
        <v>732</v>
      </c>
    </row>
    <row r="284" spans="1:13" x14ac:dyDescent="0.35">
      <c r="A284" s="18" t="s">
        <v>401</v>
      </c>
      <c r="B284" t="b">
        <f t="shared" si="12"/>
        <v>1</v>
      </c>
      <c r="C284" t="str">
        <f t="shared" si="13"/>
        <v>KWI Hatchery 1</v>
      </c>
      <c r="D284" t="str">
        <f t="shared" si="14"/>
        <v>Hatchery cull records - Links to P5</v>
      </c>
    </row>
    <row r="285" spans="1:13" ht="17.5" x14ac:dyDescent="0.35">
      <c r="A285" s="39" t="s">
        <v>121</v>
      </c>
      <c r="B285" t="b">
        <f t="shared" si="12"/>
        <v>0</v>
      </c>
      <c r="C285" t="str">
        <f t="shared" si="13"/>
        <v/>
      </c>
      <c r="D285" t="str">
        <f t="shared" si="14"/>
        <v/>
      </c>
      <c r="L285" t="s">
        <v>732</v>
      </c>
      <c r="M285" t="s">
        <v>732</v>
      </c>
    </row>
    <row r="286" spans="1:13" x14ac:dyDescent="0.35">
      <c r="A286" s="18" t="s">
        <v>402</v>
      </c>
      <c r="B286" t="b">
        <f t="shared" si="12"/>
        <v>1</v>
      </c>
      <c r="C286" t="str">
        <f t="shared" si="13"/>
        <v>KWI Hatchery 2</v>
      </c>
      <c r="D286" t="str">
        <f t="shared" si="14"/>
        <v>Hatchery mortality records - Links to P5</v>
      </c>
    </row>
    <row r="287" spans="1:13" ht="17.5" x14ac:dyDescent="0.35">
      <c r="A287" s="39" t="s">
        <v>122</v>
      </c>
      <c r="B287" t="b">
        <f t="shared" si="12"/>
        <v>0</v>
      </c>
      <c r="C287" t="str">
        <f t="shared" si="13"/>
        <v/>
      </c>
      <c r="D287" t="str">
        <f t="shared" si="14"/>
        <v/>
      </c>
      <c r="L287" t="s">
        <v>732</v>
      </c>
      <c r="M287" t="s">
        <v>732</v>
      </c>
    </row>
    <row r="288" spans="1:13" x14ac:dyDescent="0.35">
      <c r="A288" s="18" t="s">
        <v>382</v>
      </c>
      <c r="B288" t="b">
        <f t="shared" si="12"/>
        <v>1</v>
      </c>
      <c r="C288" t="str">
        <f t="shared" si="13"/>
        <v>KWI Hatchery 3</v>
      </c>
      <c r="D288" t="str">
        <f t="shared" si="14"/>
        <v>Transport mortality - Links to P5, P10</v>
      </c>
    </row>
    <row r="289" spans="1:13" ht="17.5" x14ac:dyDescent="0.35">
      <c r="A289" s="39" t="s">
        <v>153</v>
      </c>
      <c r="B289" t="b">
        <f t="shared" si="12"/>
        <v>0</v>
      </c>
      <c r="C289" t="str">
        <f t="shared" si="13"/>
        <v/>
      </c>
      <c r="D289" t="str">
        <f t="shared" si="14"/>
        <v/>
      </c>
      <c r="L289" t="s">
        <v>732</v>
      </c>
      <c r="M289" t="s">
        <v>732</v>
      </c>
    </row>
    <row r="290" spans="1:13" x14ac:dyDescent="0.35">
      <c r="A290" s="18" t="s">
        <v>403</v>
      </c>
      <c r="B290" t="b">
        <f t="shared" si="12"/>
        <v>1</v>
      </c>
      <c r="C290" t="str">
        <f t="shared" si="13"/>
        <v xml:space="preserve">KPI Sow pigs 1 </v>
      </c>
      <c r="D290" t="str">
        <f t="shared" si="14"/>
        <v>People, training - Links to P1, P2, P11</v>
      </c>
    </row>
    <row r="291" spans="1:13" ht="17.5" x14ac:dyDescent="0.35">
      <c r="A291" s="39" t="s">
        <v>125</v>
      </c>
      <c r="B291" t="b">
        <f t="shared" si="12"/>
        <v>0</v>
      </c>
      <c r="C291" t="str">
        <f t="shared" si="13"/>
        <v/>
      </c>
      <c r="D291" t="str">
        <f t="shared" si="14"/>
        <v/>
      </c>
      <c r="L291" t="s">
        <v>732</v>
      </c>
      <c r="M291" t="s">
        <v>732</v>
      </c>
    </row>
    <row r="292" spans="1:13" x14ac:dyDescent="0.35">
      <c r="A292" s="18" t="s">
        <v>316</v>
      </c>
      <c r="B292" t="b">
        <f t="shared" si="12"/>
        <v>1</v>
      </c>
      <c r="C292" t="str">
        <f t="shared" si="13"/>
        <v>KPI Sow pigs 2</v>
      </c>
      <c r="D292" t="str">
        <f t="shared" si="14"/>
        <v>Biosecurity  - Links to P5, P8, P11</v>
      </c>
    </row>
    <row r="293" spans="1:13" ht="17.5" x14ac:dyDescent="0.35">
      <c r="A293" s="39" t="s">
        <v>126</v>
      </c>
      <c r="B293" t="b">
        <f t="shared" si="12"/>
        <v>0</v>
      </c>
      <c r="C293" t="str">
        <f t="shared" si="13"/>
        <v/>
      </c>
      <c r="D293" t="str">
        <f t="shared" si="14"/>
        <v/>
      </c>
      <c r="L293" t="s">
        <v>732</v>
      </c>
      <c r="M293" t="s">
        <v>732</v>
      </c>
    </row>
    <row r="294" spans="1:13" x14ac:dyDescent="0.35">
      <c r="A294" s="18" t="s">
        <v>318</v>
      </c>
      <c r="B294" t="b">
        <f t="shared" si="12"/>
        <v>1</v>
      </c>
      <c r="C294" t="str">
        <f t="shared" si="13"/>
        <v>KPI Sow pigs 3</v>
      </c>
      <c r="D294" t="str">
        <f t="shared" si="14"/>
        <v>Cleaning and disinfection - Links to P5, P8, P11</v>
      </c>
    </row>
    <row r="295" spans="1:13" ht="17.5" x14ac:dyDescent="0.35">
      <c r="A295" s="39" t="s">
        <v>127</v>
      </c>
      <c r="B295" t="b">
        <f t="shared" si="12"/>
        <v>0</v>
      </c>
      <c r="C295" t="str">
        <f t="shared" si="13"/>
        <v/>
      </c>
      <c r="D295" t="str">
        <f t="shared" si="14"/>
        <v/>
      </c>
      <c r="L295" t="s">
        <v>732</v>
      </c>
      <c r="M295" t="s">
        <v>732</v>
      </c>
    </row>
    <row r="296" spans="1:13" x14ac:dyDescent="0.35">
      <c r="A296" s="18" t="s">
        <v>404</v>
      </c>
      <c r="B296" t="b">
        <f t="shared" si="12"/>
        <v>1</v>
      </c>
      <c r="C296" t="str">
        <f t="shared" si="13"/>
        <v>KPI Sow pigs 4</v>
      </c>
      <c r="D296" t="str">
        <f t="shared" si="14"/>
        <v>Farm environment: physical - Links to P2, P4, P5, P6, P9</v>
      </c>
    </row>
    <row r="297" spans="1:13" ht="17.5" x14ac:dyDescent="0.35">
      <c r="A297" s="39" t="s">
        <v>128</v>
      </c>
      <c r="B297" t="b">
        <f t="shared" si="12"/>
        <v>0</v>
      </c>
      <c r="C297" t="str">
        <f t="shared" si="13"/>
        <v/>
      </c>
      <c r="D297" t="str">
        <f t="shared" si="14"/>
        <v/>
      </c>
      <c r="L297" t="s">
        <v>732</v>
      </c>
      <c r="M297" t="s">
        <v>732</v>
      </c>
    </row>
    <row r="298" spans="1:13" x14ac:dyDescent="0.35">
      <c r="A298" s="18" t="s">
        <v>405</v>
      </c>
      <c r="B298" t="b">
        <f t="shared" si="12"/>
        <v>1</v>
      </c>
      <c r="C298" t="str">
        <f t="shared" si="13"/>
        <v>KPI Sow pigs 5</v>
      </c>
      <c r="D298" t="str">
        <f t="shared" si="14"/>
        <v>Farm environment: physical (farrowing) - Links to P2, P4, P5, P6, P9</v>
      </c>
    </row>
    <row r="299" spans="1:13" ht="17.5" x14ac:dyDescent="0.35">
      <c r="A299" s="39" t="s">
        <v>129</v>
      </c>
      <c r="B299" t="b">
        <f t="shared" si="12"/>
        <v>0</v>
      </c>
      <c r="C299" t="str">
        <f t="shared" si="13"/>
        <v/>
      </c>
      <c r="D299" t="str">
        <f t="shared" si="14"/>
        <v/>
      </c>
      <c r="L299" t="s">
        <v>732</v>
      </c>
      <c r="M299" t="s">
        <v>732</v>
      </c>
    </row>
    <row r="300" spans="1:13" x14ac:dyDescent="0.35">
      <c r="A300" s="18" t="s">
        <v>323</v>
      </c>
      <c r="B300" t="b">
        <f t="shared" si="12"/>
        <v>1</v>
      </c>
      <c r="C300" t="str">
        <f t="shared" si="13"/>
        <v>KPI Sow pigs 6</v>
      </c>
      <c r="D300" t="str">
        <f t="shared" si="14"/>
        <v>Farm environment:  temperature  - Links to P4, P9</v>
      </c>
    </row>
    <row r="301" spans="1:13" ht="17.5" x14ac:dyDescent="0.35">
      <c r="A301" s="39" t="s">
        <v>130</v>
      </c>
      <c r="B301" t="b">
        <f t="shared" si="12"/>
        <v>0</v>
      </c>
      <c r="C301" t="str">
        <f t="shared" si="13"/>
        <v/>
      </c>
      <c r="D301" t="str">
        <f t="shared" si="14"/>
        <v/>
      </c>
      <c r="L301" t="s">
        <v>732</v>
      </c>
      <c r="M301" t="s">
        <v>732</v>
      </c>
    </row>
    <row r="302" spans="1:13" x14ac:dyDescent="0.35">
      <c r="A302" s="18" t="s">
        <v>406</v>
      </c>
      <c r="B302" t="b">
        <f t="shared" si="12"/>
        <v>1</v>
      </c>
      <c r="C302" t="str">
        <f t="shared" si="13"/>
        <v>KPI Sow pigs 7</v>
      </c>
      <c r="D302" t="str">
        <f t="shared" si="14"/>
        <v>Farm environment: ventilation - Links to P4, P9</v>
      </c>
    </row>
    <row r="303" spans="1:13" ht="17.5" x14ac:dyDescent="0.35">
      <c r="A303" s="39" t="s">
        <v>131</v>
      </c>
      <c r="B303" t="b">
        <f t="shared" si="12"/>
        <v>0</v>
      </c>
      <c r="C303" t="str">
        <f t="shared" si="13"/>
        <v/>
      </c>
      <c r="D303" t="str">
        <f t="shared" si="14"/>
        <v/>
      </c>
      <c r="L303" t="s">
        <v>732</v>
      </c>
      <c r="M303" t="s">
        <v>732</v>
      </c>
    </row>
    <row r="304" spans="1:13" x14ac:dyDescent="0.35">
      <c r="A304" s="18" t="s">
        <v>325</v>
      </c>
      <c r="B304" t="b">
        <f t="shared" si="12"/>
        <v>1</v>
      </c>
      <c r="C304" t="str">
        <f t="shared" si="13"/>
        <v>KPI Sow pigs 8</v>
      </c>
      <c r="D304" t="str">
        <f t="shared" si="14"/>
        <v>Farm environment: light - Links to P6</v>
      </c>
    </row>
    <row r="305" spans="1:13" ht="17.5" x14ac:dyDescent="0.35">
      <c r="A305" s="39" t="s">
        <v>132</v>
      </c>
      <c r="B305" t="b">
        <f t="shared" si="12"/>
        <v>0</v>
      </c>
      <c r="C305" t="str">
        <f t="shared" si="13"/>
        <v/>
      </c>
      <c r="D305" t="str">
        <f t="shared" si="14"/>
        <v/>
      </c>
      <c r="L305" t="s">
        <v>732</v>
      </c>
      <c r="M305" t="s">
        <v>732</v>
      </c>
    </row>
    <row r="306" spans="1:13" x14ac:dyDescent="0.35">
      <c r="A306" s="18" t="s">
        <v>407</v>
      </c>
      <c r="B306" t="b">
        <f t="shared" si="12"/>
        <v>1</v>
      </c>
      <c r="C306" t="str">
        <f t="shared" si="13"/>
        <v>KPI Sow pigs 9</v>
      </c>
      <c r="D306" t="str">
        <f t="shared" si="14"/>
        <v>Farm environment: enrichments - Links to P6</v>
      </c>
    </row>
    <row r="307" spans="1:13" ht="17.5" x14ac:dyDescent="0.35">
      <c r="A307" s="39" t="s">
        <v>133</v>
      </c>
      <c r="B307" t="b">
        <f t="shared" si="12"/>
        <v>0</v>
      </c>
      <c r="C307" t="str">
        <f t="shared" si="13"/>
        <v/>
      </c>
      <c r="D307" t="str">
        <f t="shared" si="14"/>
        <v/>
      </c>
      <c r="L307" t="s">
        <v>732</v>
      </c>
      <c r="M307" t="s">
        <v>732</v>
      </c>
    </row>
    <row r="308" spans="1:13" x14ac:dyDescent="0.35">
      <c r="A308" s="18" t="s">
        <v>408</v>
      </c>
      <c r="B308" t="b">
        <f t="shared" si="12"/>
        <v>1</v>
      </c>
      <c r="C308" t="str">
        <f t="shared" si="13"/>
        <v>KPI Sow pigs 10</v>
      </c>
      <c r="D308" t="str">
        <f t="shared" si="14"/>
        <v>Farm environment:  stocking density - Links to P1, P4, P6</v>
      </c>
    </row>
    <row r="309" spans="1:13" ht="17.5" x14ac:dyDescent="0.35">
      <c r="A309" s="39" t="s">
        <v>134</v>
      </c>
      <c r="B309" t="b">
        <f t="shared" si="12"/>
        <v>0</v>
      </c>
      <c r="C309" t="str">
        <f t="shared" si="13"/>
        <v/>
      </c>
      <c r="D309" t="str">
        <f t="shared" si="14"/>
        <v/>
      </c>
      <c r="L309" t="s">
        <v>732</v>
      </c>
      <c r="M309" t="s">
        <v>732</v>
      </c>
    </row>
    <row r="310" spans="1:13" x14ac:dyDescent="0.35">
      <c r="A310" s="18" t="s">
        <v>329</v>
      </c>
      <c r="B310" t="b">
        <f t="shared" si="12"/>
        <v>1</v>
      </c>
      <c r="C310" t="str">
        <f t="shared" si="13"/>
        <v>KPI Sow pigs 11</v>
      </c>
      <c r="D310" t="str">
        <f t="shared" si="14"/>
        <v>Farm environment:  emergency - Links to P7, P10, P11</v>
      </c>
    </row>
    <row r="311" spans="1:13" ht="17.5" x14ac:dyDescent="0.35">
      <c r="A311" s="39" t="s">
        <v>135</v>
      </c>
      <c r="B311" t="b">
        <f t="shared" si="12"/>
        <v>0</v>
      </c>
      <c r="C311" t="str">
        <f t="shared" si="13"/>
        <v/>
      </c>
      <c r="D311" t="str">
        <f t="shared" si="14"/>
        <v/>
      </c>
      <c r="L311" t="s">
        <v>732</v>
      </c>
      <c r="M311" t="s">
        <v>732</v>
      </c>
    </row>
    <row r="312" spans="1:13" x14ac:dyDescent="0.35">
      <c r="A312" s="18" t="s">
        <v>330</v>
      </c>
      <c r="B312" t="b">
        <f t="shared" si="12"/>
        <v>1</v>
      </c>
      <c r="C312" t="str">
        <f t="shared" si="13"/>
        <v>KPI Sow pigs 12</v>
      </c>
      <c r="D312" t="str">
        <f t="shared" si="14"/>
        <v>Feed - Links to P3</v>
      </c>
    </row>
    <row r="313" spans="1:13" ht="17.5" x14ac:dyDescent="0.35">
      <c r="A313" s="39" t="s">
        <v>136</v>
      </c>
      <c r="B313" t="b">
        <f t="shared" si="12"/>
        <v>0</v>
      </c>
      <c r="C313" t="str">
        <f t="shared" si="13"/>
        <v/>
      </c>
      <c r="D313" t="str">
        <f t="shared" si="14"/>
        <v/>
      </c>
      <c r="L313" t="s">
        <v>732</v>
      </c>
      <c r="M313" t="s">
        <v>732</v>
      </c>
    </row>
    <row r="314" spans="1:13" x14ac:dyDescent="0.35">
      <c r="A314" s="18" t="s">
        <v>331</v>
      </c>
      <c r="B314" t="b">
        <f t="shared" si="12"/>
        <v>1</v>
      </c>
      <c r="C314" t="str">
        <f t="shared" si="13"/>
        <v>KPI Sow pigs 13</v>
      </c>
      <c r="D314" t="str">
        <f t="shared" si="14"/>
        <v>Water - Links to P3</v>
      </c>
    </row>
    <row r="315" spans="1:13" ht="17.5" x14ac:dyDescent="0.35">
      <c r="A315" s="39" t="s">
        <v>137</v>
      </c>
      <c r="B315" t="b">
        <f t="shared" si="12"/>
        <v>0</v>
      </c>
      <c r="C315" t="str">
        <f t="shared" si="13"/>
        <v/>
      </c>
      <c r="D315" t="str">
        <f t="shared" si="14"/>
        <v/>
      </c>
      <c r="L315" t="s">
        <v>732</v>
      </c>
      <c r="M315" t="s">
        <v>732</v>
      </c>
    </row>
    <row r="316" spans="1:13" x14ac:dyDescent="0.35">
      <c r="A316" s="18" t="s">
        <v>387</v>
      </c>
      <c r="B316" t="b">
        <f t="shared" si="12"/>
        <v>1</v>
      </c>
      <c r="C316" t="str">
        <f t="shared" si="13"/>
        <v>KPI Sow pigs 14</v>
      </c>
      <c r="D316" t="str">
        <f t="shared" si="14"/>
        <v>Health, and health planning - Links to P8</v>
      </c>
    </row>
    <row r="317" spans="1:13" ht="17.5" x14ac:dyDescent="0.35">
      <c r="A317" s="39" t="s">
        <v>138</v>
      </c>
      <c r="B317" t="b">
        <f t="shared" si="12"/>
        <v>0</v>
      </c>
      <c r="C317" t="str">
        <f t="shared" si="13"/>
        <v/>
      </c>
      <c r="D317" t="str">
        <f t="shared" si="14"/>
        <v/>
      </c>
      <c r="L317" t="s">
        <v>732</v>
      </c>
      <c r="M317" t="s">
        <v>732</v>
      </c>
    </row>
    <row r="318" spans="1:13" x14ac:dyDescent="0.35">
      <c r="A318" s="18" t="s">
        <v>409</v>
      </c>
      <c r="B318" t="b">
        <f t="shared" si="12"/>
        <v>1</v>
      </c>
      <c r="C318" t="str">
        <f t="shared" si="13"/>
        <v>KPI Sow pigs 15</v>
      </c>
      <c r="D318" t="str">
        <f t="shared" si="14"/>
        <v>Medicines - Links to P2, P8, P11</v>
      </c>
    </row>
    <row r="319" spans="1:13" ht="17.5" x14ac:dyDescent="0.35">
      <c r="A319" s="39" t="s">
        <v>139</v>
      </c>
      <c r="B319" t="b">
        <f t="shared" si="12"/>
        <v>0</v>
      </c>
      <c r="C319" t="str">
        <f t="shared" si="13"/>
        <v/>
      </c>
      <c r="D319" t="str">
        <f t="shared" si="14"/>
        <v/>
      </c>
      <c r="L319" t="s">
        <v>732</v>
      </c>
      <c r="M319" t="s">
        <v>732</v>
      </c>
    </row>
    <row r="320" spans="1:13" x14ac:dyDescent="0.35">
      <c r="A320" s="18" t="s">
        <v>410</v>
      </c>
      <c r="B320" t="b">
        <f t="shared" si="12"/>
        <v>1</v>
      </c>
      <c r="C320" t="str">
        <f t="shared" si="13"/>
        <v>KPI Sow pigs 16</v>
      </c>
      <c r="D320" t="str">
        <f t="shared" si="14"/>
        <v>Ammonia (NH3),  dust, humidity  - Links to P4, P5, P9</v>
      </c>
    </row>
    <row r="321" spans="1:13" ht="17.5" x14ac:dyDescent="0.35">
      <c r="A321" s="39" t="s">
        <v>140</v>
      </c>
      <c r="B321" t="b">
        <f t="shared" ref="B321:B384" si="15">AND(LEFT(A321,3)&lt;&gt;"KPI",LEFT(A321,3)&lt;&gt;"KWI")</f>
        <v>0</v>
      </c>
      <c r="C321" t="str">
        <f t="shared" si="13"/>
        <v/>
      </c>
      <c r="D321" t="str">
        <f t="shared" si="14"/>
        <v/>
      </c>
      <c r="L321" t="s">
        <v>732</v>
      </c>
      <c r="M321" t="s">
        <v>732</v>
      </c>
    </row>
    <row r="322" spans="1:13" x14ac:dyDescent="0.35">
      <c r="A322" s="18" t="s">
        <v>411</v>
      </c>
      <c r="B322" t="b">
        <f t="shared" si="15"/>
        <v>1</v>
      </c>
      <c r="C322" t="str">
        <f t="shared" si="13"/>
        <v>KPI Sow pigs 17</v>
      </c>
      <c r="D322" t="str">
        <f t="shared" si="14"/>
        <v>Mixing unfamiliar animals - Links to</v>
      </c>
    </row>
    <row r="323" spans="1:13" ht="17.5" x14ac:dyDescent="0.35">
      <c r="A323" s="39" t="s">
        <v>141</v>
      </c>
      <c r="B323" t="b">
        <f t="shared" si="15"/>
        <v>0</v>
      </c>
      <c r="C323" t="str">
        <f t="shared" ref="C323:C386" si="16">IF(B323,A322,"")</f>
        <v/>
      </c>
      <c r="D323" t="str">
        <f t="shared" ref="D323:D386" si="17">IF(B323,A323,"")</f>
        <v/>
      </c>
      <c r="L323" t="s">
        <v>732</v>
      </c>
      <c r="M323" t="s">
        <v>732</v>
      </c>
    </row>
    <row r="324" spans="1:13" x14ac:dyDescent="0.35">
      <c r="A324" s="18" t="s">
        <v>412</v>
      </c>
      <c r="B324" t="b">
        <f t="shared" si="15"/>
        <v>1</v>
      </c>
      <c r="C324" t="str">
        <f t="shared" si="16"/>
        <v>KPI Sow pigs 18</v>
      </c>
      <c r="D324" t="str">
        <f t="shared" si="17"/>
        <v>Resting surface, bedding - Links to P4</v>
      </c>
    </row>
    <row r="325" spans="1:13" ht="17.5" x14ac:dyDescent="0.35">
      <c r="A325" s="39" t="s">
        <v>142</v>
      </c>
      <c r="B325" t="b">
        <f t="shared" si="15"/>
        <v>0</v>
      </c>
      <c r="C325" t="str">
        <f t="shared" si="16"/>
        <v/>
      </c>
      <c r="D325" t="str">
        <f t="shared" si="17"/>
        <v/>
      </c>
      <c r="L325" t="s">
        <v>732</v>
      </c>
      <c r="M325" t="s">
        <v>732</v>
      </c>
    </row>
    <row r="326" spans="1:13" x14ac:dyDescent="0.35">
      <c r="A326" s="18" t="s">
        <v>336</v>
      </c>
      <c r="B326" t="b">
        <f t="shared" si="15"/>
        <v>1</v>
      </c>
      <c r="C326" t="str">
        <f t="shared" si="16"/>
        <v>KPI Sow pigs 19</v>
      </c>
      <c r="D326" t="str">
        <f t="shared" si="17"/>
        <v>Mutilations  - Links to P5, P7</v>
      </c>
    </row>
    <row r="327" spans="1:13" ht="17.5" x14ac:dyDescent="0.35">
      <c r="A327" s="39" t="s">
        <v>143</v>
      </c>
      <c r="B327" t="b">
        <f t="shared" si="15"/>
        <v>0</v>
      </c>
      <c r="C327" t="str">
        <f t="shared" si="16"/>
        <v/>
      </c>
      <c r="D327" t="str">
        <f t="shared" si="17"/>
        <v/>
      </c>
      <c r="L327" t="s">
        <v>732</v>
      </c>
      <c r="M327" t="s">
        <v>732</v>
      </c>
    </row>
    <row r="328" spans="1:13" x14ac:dyDescent="0.35">
      <c r="A328" s="18" t="s">
        <v>413</v>
      </c>
      <c r="B328" t="b">
        <f t="shared" si="15"/>
        <v>1</v>
      </c>
      <c r="C328" t="str">
        <f t="shared" si="16"/>
        <v>KPI Sow pigs 20</v>
      </c>
      <c r="D328" t="str">
        <f t="shared" si="17"/>
        <v>Hospital pen - Links to P5, P8</v>
      </c>
    </row>
    <row r="329" spans="1:13" ht="17.5" x14ac:dyDescent="0.35">
      <c r="A329" s="39" t="s">
        <v>144</v>
      </c>
      <c r="B329" t="b">
        <f t="shared" si="15"/>
        <v>0</v>
      </c>
      <c r="C329" t="str">
        <f t="shared" si="16"/>
        <v/>
      </c>
      <c r="D329" t="str">
        <f t="shared" si="17"/>
        <v/>
      </c>
      <c r="L329" t="s">
        <v>732</v>
      </c>
      <c r="M329" t="s">
        <v>732</v>
      </c>
    </row>
    <row r="330" spans="1:13" x14ac:dyDescent="0.35">
      <c r="A330" s="18" t="s">
        <v>338</v>
      </c>
      <c r="B330" t="b">
        <f t="shared" si="15"/>
        <v>1</v>
      </c>
      <c r="C330" t="str">
        <f t="shared" si="16"/>
        <v>KPI Sow pigs 21</v>
      </c>
      <c r="D330" t="str">
        <f t="shared" si="17"/>
        <v>Euthanasia - Links to P5, P7</v>
      </c>
    </row>
    <row r="331" spans="1:13" ht="17.5" x14ac:dyDescent="0.35">
      <c r="A331" s="39" t="s">
        <v>145</v>
      </c>
      <c r="B331" t="b">
        <f t="shared" si="15"/>
        <v>0</v>
      </c>
      <c r="C331" t="str">
        <f t="shared" si="16"/>
        <v/>
      </c>
      <c r="D331" t="str">
        <f t="shared" si="17"/>
        <v/>
      </c>
      <c r="L331" t="s">
        <v>732</v>
      </c>
      <c r="M331" t="s">
        <v>732</v>
      </c>
    </row>
    <row r="332" spans="1:13" x14ac:dyDescent="0.35">
      <c r="A332" s="18" t="s">
        <v>414</v>
      </c>
      <c r="B332" t="b">
        <f t="shared" si="15"/>
        <v>1</v>
      </c>
      <c r="C332" t="str">
        <f t="shared" si="16"/>
        <v>KPI Sow pigs 22</v>
      </c>
      <c r="D332" t="str">
        <f t="shared" si="17"/>
        <v>Handling  - Links to P</v>
      </c>
    </row>
    <row r="333" spans="1:13" ht="17.5" x14ac:dyDescent="0.35">
      <c r="A333" s="39" t="s">
        <v>123</v>
      </c>
      <c r="B333" t="b">
        <f t="shared" si="15"/>
        <v>0</v>
      </c>
      <c r="C333" t="str">
        <f t="shared" si="16"/>
        <v/>
      </c>
      <c r="D333" t="str">
        <f t="shared" si="17"/>
        <v/>
      </c>
      <c r="L333" t="s">
        <v>732</v>
      </c>
      <c r="M333" t="s">
        <v>732</v>
      </c>
    </row>
    <row r="334" spans="1:13" x14ac:dyDescent="0.35">
      <c r="A334" s="18" t="s">
        <v>345</v>
      </c>
      <c r="B334" t="b">
        <f t="shared" si="15"/>
        <v>1</v>
      </c>
      <c r="C334" t="str">
        <f t="shared" si="16"/>
        <v>KWI Sow pigs 1</v>
      </c>
      <c r="D334" t="str">
        <f t="shared" si="17"/>
        <v>Animal records  - Links to P10</v>
      </c>
    </row>
    <row r="335" spans="1:13" ht="17.5" x14ac:dyDescent="0.35">
      <c r="A335" s="39" t="s">
        <v>124</v>
      </c>
      <c r="B335" t="b">
        <f t="shared" si="15"/>
        <v>0</v>
      </c>
      <c r="C335" t="str">
        <f t="shared" si="16"/>
        <v/>
      </c>
      <c r="D335" t="str">
        <f t="shared" si="17"/>
        <v/>
      </c>
      <c r="L335" t="s">
        <v>732</v>
      </c>
      <c r="M335" t="s">
        <v>732</v>
      </c>
    </row>
    <row r="336" spans="1:13" x14ac:dyDescent="0.35">
      <c r="A336" s="18" t="s">
        <v>415</v>
      </c>
      <c r="B336" t="b">
        <f t="shared" si="15"/>
        <v>1</v>
      </c>
      <c r="C336" t="str">
        <f t="shared" si="16"/>
        <v>KWI Sow pigs 2</v>
      </c>
      <c r="D336" t="str">
        <f t="shared" si="17"/>
        <v xml:space="preserve">Lameness  - Links to P1, P4, P5, P11 </v>
      </c>
    </row>
    <row r="337" spans="1:13" x14ac:dyDescent="0.35">
      <c r="A337" s="40" t="s">
        <v>146</v>
      </c>
      <c r="B337" t="b">
        <f t="shared" si="15"/>
        <v>0</v>
      </c>
      <c r="C337" t="str">
        <f t="shared" si="16"/>
        <v/>
      </c>
      <c r="D337" t="str">
        <f t="shared" si="17"/>
        <v/>
      </c>
      <c r="L337" t="s">
        <v>732</v>
      </c>
      <c r="M337" t="s">
        <v>732</v>
      </c>
    </row>
    <row r="338" spans="1:13" x14ac:dyDescent="0.35">
      <c r="A338" s="18" t="s">
        <v>416</v>
      </c>
      <c r="B338" t="b">
        <f t="shared" si="15"/>
        <v>1</v>
      </c>
      <c r="C338" t="str">
        <f t="shared" si="16"/>
        <v>KWI Sow pigs 3</v>
      </c>
      <c r="D338" t="str">
        <f t="shared" si="17"/>
        <v xml:space="preserve">Leg swellings - Links to P1, P4, P5, P11 </v>
      </c>
    </row>
    <row r="339" spans="1:13" x14ac:dyDescent="0.35">
      <c r="A339" s="40" t="s">
        <v>147</v>
      </c>
      <c r="B339" t="b">
        <f t="shared" si="15"/>
        <v>0</v>
      </c>
      <c r="C339" t="str">
        <f t="shared" si="16"/>
        <v/>
      </c>
      <c r="D339" t="str">
        <f t="shared" si="17"/>
        <v/>
      </c>
      <c r="L339" t="s">
        <v>732</v>
      </c>
      <c r="M339" t="s">
        <v>732</v>
      </c>
    </row>
    <row r="340" spans="1:13" x14ac:dyDescent="0.35">
      <c r="A340" s="18" t="s">
        <v>417</v>
      </c>
      <c r="B340" t="b">
        <f t="shared" si="15"/>
        <v>1</v>
      </c>
      <c r="C340" t="str">
        <f t="shared" si="16"/>
        <v>KWI Sow pigs 4</v>
      </c>
      <c r="D340" t="str">
        <f t="shared" si="17"/>
        <v>Enrichment use - Links to P1, P5, P6, P11</v>
      </c>
    </row>
    <row r="341" spans="1:13" ht="17.5" x14ac:dyDescent="0.35">
      <c r="A341" s="39" t="s">
        <v>148</v>
      </c>
      <c r="B341" t="b">
        <f t="shared" si="15"/>
        <v>0</v>
      </c>
      <c r="C341" t="str">
        <f t="shared" si="16"/>
        <v/>
      </c>
      <c r="D341" t="str">
        <f t="shared" si="17"/>
        <v/>
      </c>
      <c r="L341" t="s">
        <v>732</v>
      </c>
      <c r="M341" t="s">
        <v>732</v>
      </c>
    </row>
    <row r="342" spans="1:13" x14ac:dyDescent="0.35">
      <c r="A342" s="18" t="s">
        <v>418</v>
      </c>
      <c r="B342" t="b">
        <f t="shared" si="15"/>
        <v>1</v>
      </c>
      <c r="C342" t="str">
        <f t="shared" si="16"/>
        <v>KWI Sow pigs 5</v>
      </c>
      <c r="D342" t="str">
        <f t="shared" si="17"/>
        <v>Tail docking, tail lesions - Links to P1, P5, P6, P11</v>
      </c>
    </row>
    <row r="343" spans="1:13" ht="17.5" x14ac:dyDescent="0.35">
      <c r="A343" s="39" t="s">
        <v>149</v>
      </c>
      <c r="B343" t="b">
        <f t="shared" si="15"/>
        <v>0</v>
      </c>
      <c r="C343" t="str">
        <f t="shared" si="16"/>
        <v/>
      </c>
      <c r="D343" t="str">
        <f t="shared" si="17"/>
        <v/>
      </c>
      <c r="L343" t="s">
        <v>732</v>
      </c>
      <c r="M343" t="s">
        <v>732</v>
      </c>
    </row>
    <row r="344" spans="1:13" x14ac:dyDescent="0.35">
      <c r="A344" s="18" t="s">
        <v>419</v>
      </c>
      <c r="B344" t="b">
        <f t="shared" si="15"/>
        <v>1</v>
      </c>
      <c r="C344" t="str">
        <f t="shared" si="16"/>
        <v>KWI Sow pigs 6</v>
      </c>
      <c r="D344" t="str">
        <f t="shared" si="17"/>
        <v>Tooth reduction,  face and udder lesions - Links to P1, P5, P6, P11</v>
      </c>
    </row>
    <row r="345" spans="1:13" ht="17.5" x14ac:dyDescent="0.35">
      <c r="A345" s="39" t="s">
        <v>150</v>
      </c>
      <c r="B345" t="b">
        <f t="shared" si="15"/>
        <v>0</v>
      </c>
      <c r="C345" t="str">
        <f t="shared" si="16"/>
        <v/>
      </c>
      <c r="D345" t="str">
        <f t="shared" si="17"/>
        <v/>
      </c>
      <c r="L345" t="s">
        <v>732</v>
      </c>
      <c r="M345" t="s">
        <v>732</v>
      </c>
    </row>
    <row r="346" spans="1:13" x14ac:dyDescent="0.35">
      <c r="A346" s="18" t="s">
        <v>420</v>
      </c>
      <c r="B346" t="b">
        <f t="shared" si="15"/>
        <v>1</v>
      </c>
      <c r="C346" t="str">
        <f t="shared" si="16"/>
        <v>KWI Sow pigs 7</v>
      </c>
      <c r="D346" t="str">
        <f t="shared" si="17"/>
        <v>Body lesions - Links to P1, P5, P6, P11</v>
      </c>
    </row>
    <row r="347" spans="1:13" ht="17.5" x14ac:dyDescent="0.35">
      <c r="A347" s="39" t="s">
        <v>252</v>
      </c>
      <c r="B347" t="b">
        <f t="shared" si="15"/>
        <v>0</v>
      </c>
      <c r="C347" t="str">
        <f t="shared" si="16"/>
        <v/>
      </c>
      <c r="D347" t="str">
        <f t="shared" si="17"/>
        <v/>
      </c>
      <c r="L347" t="s">
        <v>732</v>
      </c>
      <c r="M347" t="s">
        <v>732</v>
      </c>
    </row>
    <row r="348" spans="1:13" x14ac:dyDescent="0.35">
      <c r="A348" s="18" t="s">
        <v>421</v>
      </c>
      <c r="B348" t="b">
        <f t="shared" si="15"/>
        <v>1</v>
      </c>
      <c r="C348" t="str">
        <f t="shared" si="16"/>
        <v>KWI Sow pigs 8</v>
      </c>
      <c r="D348" t="str">
        <f t="shared" si="17"/>
        <v>Shoulder lesions - Links to P1, P5, P6, P11</v>
      </c>
    </row>
    <row r="349" spans="1:13" ht="17.5" x14ac:dyDescent="0.35">
      <c r="A349" s="39" t="s">
        <v>253</v>
      </c>
      <c r="B349" t="b">
        <f t="shared" si="15"/>
        <v>0</v>
      </c>
      <c r="C349" t="str">
        <f t="shared" si="16"/>
        <v/>
      </c>
      <c r="D349" t="str">
        <f t="shared" si="17"/>
        <v/>
      </c>
      <c r="L349" t="s">
        <v>732</v>
      </c>
      <c r="M349" t="s">
        <v>732</v>
      </c>
    </row>
    <row r="350" spans="1:13" x14ac:dyDescent="0.35">
      <c r="A350" s="18" t="s">
        <v>422</v>
      </c>
      <c r="B350" t="b">
        <f t="shared" si="15"/>
        <v>1</v>
      </c>
      <c r="C350" t="str">
        <f t="shared" si="16"/>
        <v>KWI Sow pigs 9</v>
      </c>
      <c r="D350" t="str">
        <f t="shared" si="17"/>
        <v>Vulva lesions - Links to P1, P5, P6, P11</v>
      </c>
    </row>
    <row r="351" spans="1:13" ht="17.5" x14ac:dyDescent="0.35">
      <c r="A351" s="39" t="s">
        <v>151</v>
      </c>
      <c r="B351" t="b">
        <f t="shared" si="15"/>
        <v>0</v>
      </c>
      <c r="C351" t="str">
        <f t="shared" si="16"/>
        <v/>
      </c>
      <c r="D351" t="str">
        <f t="shared" si="17"/>
        <v/>
      </c>
      <c r="L351" t="s">
        <v>732</v>
      </c>
      <c r="M351" t="s">
        <v>732</v>
      </c>
    </row>
    <row r="352" spans="1:13" x14ac:dyDescent="0.35">
      <c r="A352" s="18" t="s">
        <v>423</v>
      </c>
      <c r="B352" t="b">
        <f t="shared" si="15"/>
        <v>1</v>
      </c>
      <c r="C352" t="str">
        <f t="shared" si="16"/>
        <v>KWI Sow pigs 10</v>
      </c>
      <c r="D352" t="str">
        <f t="shared" si="17"/>
        <v>On-farm culls - Links to P5, P10, P11</v>
      </c>
    </row>
    <row r="353" spans="1:13" ht="17.5" x14ac:dyDescent="0.35">
      <c r="A353" s="39" t="s">
        <v>254</v>
      </c>
      <c r="B353" t="b">
        <f t="shared" si="15"/>
        <v>0</v>
      </c>
      <c r="C353" t="str">
        <f t="shared" si="16"/>
        <v/>
      </c>
      <c r="D353" t="str">
        <f t="shared" si="17"/>
        <v/>
      </c>
      <c r="L353" t="s">
        <v>732</v>
      </c>
      <c r="M353" t="s">
        <v>732</v>
      </c>
    </row>
    <row r="354" spans="1:13" x14ac:dyDescent="0.35">
      <c r="A354" s="18" t="s">
        <v>424</v>
      </c>
      <c r="B354" t="b">
        <f t="shared" si="15"/>
        <v>1</v>
      </c>
      <c r="C354" t="str">
        <f t="shared" si="16"/>
        <v>KWI Sow pigs 11</v>
      </c>
      <c r="D354" t="str">
        <f t="shared" si="17"/>
        <v>On-farm mortality - Links to P5, P10, P11</v>
      </c>
    </row>
    <row r="355" spans="1:13" ht="17.5" x14ac:dyDescent="0.35">
      <c r="A355" s="39" t="s">
        <v>152</v>
      </c>
      <c r="B355" t="b">
        <f t="shared" si="15"/>
        <v>0</v>
      </c>
      <c r="C355" t="str">
        <f t="shared" si="16"/>
        <v/>
      </c>
      <c r="D355" t="str">
        <f t="shared" si="17"/>
        <v/>
      </c>
      <c r="L355" t="s">
        <v>732</v>
      </c>
      <c r="M355" t="s">
        <v>732</v>
      </c>
    </row>
    <row r="356" spans="1:13" x14ac:dyDescent="0.35">
      <c r="A356" s="18" t="s">
        <v>425</v>
      </c>
      <c r="B356" t="b">
        <f t="shared" si="15"/>
        <v>1</v>
      </c>
      <c r="C356" t="str">
        <f t="shared" si="16"/>
        <v>KWI Sow pigs 12</v>
      </c>
      <c r="D356" t="str">
        <f t="shared" si="17"/>
        <v>Fitness to transport/ mortality - Links to P2, P4, P5, P7, P11</v>
      </c>
    </row>
    <row r="357" spans="1:13" ht="17.5" x14ac:dyDescent="0.35">
      <c r="A357" s="39" t="s">
        <v>255</v>
      </c>
      <c r="B357" t="b">
        <f t="shared" si="15"/>
        <v>0</v>
      </c>
      <c r="C357" t="str">
        <f t="shared" si="16"/>
        <v/>
      </c>
      <c r="D357" t="str">
        <f t="shared" si="17"/>
        <v/>
      </c>
      <c r="L357" t="s">
        <v>732</v>
      </c>
      <c r="M357" t="s">
        <v>732</v>
      </c>
    </row>
    <row r="358" spans="1:13" x14ac:dyDescent="0.35">
      <c r="A358" s="18" t="s">
        <v>426</v>
      </c>
      <c r="B358" t="b">
        <f t="shared" si="15"/>
        <v>1</v>
      </c>
      <c r="C358" t="str">
        <f t="shared" si="16"/>
        <v>KWI Sow pigs 13</v>
      </c>
      <c r="D358" t="str">
        <f t="shared" si="17"/>
        <v>Slaughter - Links to P11, P12</v>
      </c>
    </row>
    <row r="359" spans="1:13" ht="17.5" x14ac:dyDescent="0.35">
      <c r="A359" s="39" t="s">
        <v>270</v>
      </c>
      <c r="B359" t="b">
        <f t="shared" si="15"/>
        <v>0</v>
      </c>
      <c r="C359" t="str">
        <f t="shared" si="16"/>
        <v/>
      </c>
      <c r="D359" t="str">
        <f t="shared" si="17"/>
        <v/>
      </c>
      <c r="L359" t="s">
        <v>732</v>
      </c>
      <c r="M359" t="s">
        <v>732</v>
      </c>
    </row>
    <row r="360" spans="1:13" x14ac:dyDescent="0.35">
      <c r="A360" s="18" t="s">
        <v>403</v>
      </c>
      <c r="B360" t="b">
        <f t="shared" si="15"/>
        <v>1</v>
      </c>
      <c r="C360" t="str">
        <f t="shared" si="16"/>
        <v>KPI Growing pigs 1</v>
      </c>
      <c r="D360" t="str">
        <f t="shared" si="17"/>
        <v>People, training - Links to P1, P2, P11</v>
      </c>
    </row>
    <row r="361" spans="1:13" ht="17.5" x14ac:dyDescent="0.35">
      <c r="A361" s="39" t="s">
        <v>162</v>
      </c>
      <c r="B361" t="b">
        <f t="shared" si="15"/>
        <v>0</v>
      </c>
      <c r="C361" t="str">
        <f t="shared" si="16"/>
        <v/>
      </c>
      <c r="D361" t="str">
        <f t="shared" si="17"/>
        <v/>
      </c>
      <c r="L361" t="s">
        <v>732</v>
      </c>
      <c r="M361" t="s">
        <v>732</v>
      </c>
    </row>
    <row r="362" spans="1:13" x14ac:dyDescent="0.35">
      <c r="A362" s="18" t="s">
        <v>316</v>
      </c>
      <c r="B362" t="b">
        <f t="shared" si="15"/>
        <v>1</v>
      </c>
      <c r="C362" t="str">
        <f t="shared" si="16"/>
        <v>KPI Growing pigs 2</v>
      </c>
      <c r="D362" t="str">
        <f t="shared" si="17"/>
        <v>Biosecurity  - Links to P5, P8, P11</v>
      </c>
    </row>
    <row r="363" spans="1:13" ht="17.5" x14ac:dyDescent="0.35">
      <c r="A363" s="39" t="s">
        <v>163</v>
      </c>
      <c r="B363" t="b">
        <f t="shared" si="15"/>
        <v>0</v>
      </c>
      <c r="C363" t="str">
        <f t="shared" si="16"/>
        <v/>
      </c>
      <c r="D363" t="str">
        <f t="shared" si="17"/>
        <v/>
      </c>
      <c r="L363" t="s">
        <v>732</v>
      </c>
      <c r="M363" t="s">
        <v>732</v>
      </c>
    </row>
    <row r="364" spans="1:13" x14ac:dyDescent="0.35">
      <c r="A364" s="18" t="s">
        <v>318</v>
      </c>
      <c r="B364" t="b">
        <f t="shared" si="15"/>
        <v>1</v>
      </c>
      <c r="C364" t="str">
        <f t="shared" si="16"/>
        <v>KPI Growing pigs 3</v>
      </c>
      <c r="D364" t="str">
        <f t="shared" si="17"/>
        <v>Cleaning and disinfection - Links to P5, P8, P11</v>
      </c>
    </row>
    <row r="365" spans="1:13" ht="17.5" x14ac:dyDescent="0.35">
      <c r="A365" s="39" t="s">
        <v>164</v>
      </c>
      <c r="B365" t="b">
        <f t="shared" si="15"/>
        <v>0</v>
      </c>
      <c r="C365" t="str">
        <f t="shared" si="16"/>
        <v/>
      </c>
      <c r="D365" t="str">
        <f t="shared" si="17"/>
        <v/>
      </c>
      <c r="L365" t="s">
        <v>732</v>
      </c>
      <c r="M365" t="s">
        <v>732</v>
      </c>
    </row>
    <row r="366" spans="1:13" x14ac:dyDescent="0.35">
      <c r="A366" s="18" t="s">
        <v>427</v>
      </c>
      <c r="B366" t="b">
        <f t="shared" si="15"/>
        <v>1</v>
      </c>
      <c r="C366" t="str">
        <f t="shared" si="16"/>
        <v>KPI Growing pigs 4</v>
      </c>
      <c r="D366" t="str">
        <f t="shared" si="17"/>
        <v>Farm environment:  physical - Links to P2, P4, P5, P6, P9</v>
      </c>
    </row>
    <row r="367" spans="1:13" ht="17.5" x14ac:dyDescent="0.35">
      <c r="A367" s="39" t="s">
        <v>165</v>
      </c>
      <c r="B367" t="b">
        <f t="shared" si="15"/>
        <v>0</v>
      </c>
      <c r="C367" t="str">
        <f t="shared" si="16"/>
        <v/>
      </c>
      <c r="D367" t="str">
        <f t="shared" si="17"/>
        <v/>
      </c>
      <c r="L367" t="s">
        <v>732</v>
      </c>
      <c r="M367" t="s">
        <v>732</v>
      </c>
    </row>
    <row r="368" spans="1:13" x14ac:dyDescent="0.35">
      <c r="A368" s="18" t="s">
        <v>323</v>
      </c>
      <c r="B368" t="b">
        <f t="shared" si="15"/>
        <v>1</v>
      </c>
      <c r="C368" t="str">
        <f t="shared" si="16"/>
        <v>KPI Growing pigs 5</v>
      </c>
      <c r="D368" t="str">
        <f t="shared" si="17"/>
        <v>Farm environment:  temperature  - Links to P4, P9</v>
      </c>
    </row>
    <row r="369" spans="1:13" ht="17.5" x14ac:dyDescent="0.35">
      <c r="A369" s="39" t="s">
        <v>166</v>
      </c>
      <c r="B369" t="b">
        <f t="shared" si="15"/>
        <v>0</v>
      </c>
      <c r="C369" t="str">
        <f t="shared" si="16"/>
        <v/>
      </c>
      <c r="D369" t="str">
        <f t="shared" si="17"/>
        <v/>
      </c>
      <c r="L369" t="s">
        <v>732</v>
      </c>
      <c r="M369" t="s">
        <v>732</v>
      </c>
    </row>
    <row r="370" spans="1:13" x14ac:dyDescent="0.35">
      <c r="A370" s="18" t="s">
        <v>357</v>
      </c>
      <c r="B370" t="b">
        <f t="shared" si="15"/>
        <v>1</v>
      </c>
      <c r="C370" t="str">
        <f t="shared" si="16"/>
        <v>KPI Growing pigs 6</v>
      </c>
      <c r="D370" t="str">
        <f t="shared" si="17"/>
        <v>Farm environment:  ventilation - Links to P4, P9</v>
      </c>
    </row>
    <row r="371" spans="1:13" ht="17.5" x14ac:dyDescent="0.35">
      <c r="A371" s="39" t="s">
        <v>167</v>
      </c>
      <c r="B371" t="b">
        <f t="shared" si="15"/>
        <v>0</v>
      </c>
      <c r="C371" t="str">
        <f t="shared" si="16"/>
        <v/>
      </c>
      <c r="D371" t="str">
        <f t="shared" si="17"/>
        <v/>
      </c>
      <c r="L371" t="s">
        <v>732</v>
      </c>
      <c r="M371" t="s">
        <v>732</v>
      </c>
    </row>
    <row r="372" spans="1:13" x14ac:dyDescent="0.35">
      <c r="A372" s="18" t="s">
        <v>325</v>
      </c>
      <c r="B372" t="b">
        <f t="shared" si="15"/>
        <v>1</v>
      </c>
      <c r="C372" t="str">
        <f t="shared" si="16"/>
        <v>KPI Growing pigs 7</v>
      </c>
      <c r="D372" t="str">
        <f t="shared" si="17"/>
        <v>Farm environment: light - Links to P6</v>
      </c>
    </row>
    <row r="373" spans="1:13" ht="17.5" x14ac:dyDescent="0.35">
      <c r="A373" s="39" t="s">
        <v>168</v>
      </c>
      <c r="B373" t="b">
        <f t="shared" si="15"/>
        <v>0</v>
      </c>
      <c r="C373" t="str">
        <f t="shared" si="16"/>
        <v/>
      </c>
      <c r="D373" t="str">
        <f t="shared" si="17"/>
        <v/>
      </c>
      <c r="L373" t="s">
        <v>732</v>
      </c>
      <c r="M373" t="s">
        <v>732</v>
      </c>
    </row>
    <row r="374" spans="1:13" x14ac:dyDescent="0.35">
      <c r="A374" s="18" t="s">
        <v>407</v>
      </c>
      <c r="B374" t="b">
        <f t="shared" si="15"/>
        <v>1</v>
      </c>
      <c r="C374" t="str">
        <f t="shared" si="16"/>
        <v>KPI Growing pigs 8</v>
      </c>
      <c r="D374" t="str">
        <f t="shared" si="17"/>
        <v>Farm environment: enrichments - Links to P6</v>
      </c>
    </row>
    <row r="375" spans="1:13" ht="17.5" x14ac:dyDescent="0.35">
      <c r="A375" s="39" t="s">
        <v>169</v>
      </c>
      <c r="B375" t="b">
        <f t="shared" si="15"/>
        <v>0</v>
      </c>
      <c r="C375" t="str">
        <f t="shared" si="16"/>
        <v/>
      </c>
      <c r="D375" t="str">
        <f t="shared" si="17"/>
        <v/>
      </c>
      <c r="L375" t="s">
        <v>732</v>
      </c>
      <c r="M375" t="s">
        <v>732</v>
      </c>
    </row>
    <row r="376" spans="1:13" x14ac:dyDescent="0.35">
      <c r="A376" s="18" t="s">
        <v>408</v>
      </c>
      <c r="B376" t="b">
        <f t="shared" si="15"/>
        <v>1</v>
      </c>
      <c r="C376" t="str">
        <f t="shared" si="16"/>
        <v>KPI Growing pigs 9</v>
      </c>
      <c r="D376" t="str">
        <f t="shared" si="17"/>
        <v>Farm environment:  stocking density - Links to P1, P4, P6</v>
      </c>
    </row>
    <row r="377" spans="1:13" ht="17.5" x14ac:dyDescent="0.35">
      <c r="A377" s="39" t="s">
        <v>170</v>
      </c>
      <c r="B377" t="b">
        <f t="shared" si="15"/>
        <v>0</v>
      </c>
      <c r="C377" t="str">
        <f t="shared" si="16"/>
        <v/>
      </c>
      <c r="D377" t="str">
        <f t="shared" si="17"/>
        <v/>
      </c>
      <c r="L377" t="s">
        <v>732</v>
      </c>
      <c r="M377" t="s">
        <v>732</v>
      </c>
    </row>
    <row r="378" spans="1:13" x14ac:dyDescent="0.35">
      <c r="A378" s="18" t="s">
        <v>329</v>
      </c>
      <c r="B378" t="b">
        <f t="shared" si="15"/>
        <v>1</v>
      </c>
      <c r="C378" t="str">
        <f t="shared" si="16"/>
        <v>KPI Growing pigs 10</v>
      </c>
      <c r="D378" t="str">
        <f t="shared" si="17"/>
        <v>Farm environment:  emergency - Links to P7, P10, P11</v>
      </c>
    </row>
    <row r="379" spans="1:13" ht="17.5" x14ac:dyDescent="0.35">
      <c r="A379" s="39" t="s">
        <v>171</v>
      </c>
      <c r="B379" t="b">
        <f t="shared" si="15"/>
        <v>0</v>
      </c>
      <c r="C379" t="str">
        <f t="shared" si="16"/>
        <v/>
      </c>
      <c r="D379" t="str">
        <f t="shared" si="17"/>
        <v/>
      </c>
      <c r="L379" t="s">
        <v>732</v>
      </c>
      <c r="M379" t="s">
        <v>732</v>
      </c>
    </row>
    <row r="380" spans="1:13" x14ac:dyDescent="0.35">
      <c r="A380" s="18" t="s">
        <v>330</v>
      </c>
      <c r="B380" t="b">
        <f t="shared" si="15"/>
        <v>1</v>
      </c>
      <c r="C380" t="str">
        <f t="shared" si="16"/>
        <v>KPI Growing pigs 11</v>
      </c>
      <c r="D380" t="str">
        <f t="shared" si="17"/>
        <v>Feed - Links to P3</v>
      </c>
    </row>
    <row r="381" spans="1:13" ht="17.5" x14ac:dyDescent="0.35">
      <c r="A381" s="39" t="s">
        <v>172</v>
      </c>
      <c r="B381" t="b">
        <f t="shared" si="15"/>
        <v>0</v>
      </c>
      <c r="C381" t="str">
        <f t="shared" si="16"/>
        <v/>
      </c>
      <c r="D381" t="str">
        <f t="shared" si="17"/>
        <v/>
      </c>
      <c r="L381" t="s">
        <v>732</v>
      </c>
      <c r="M381" t="s">
        <v>732</v>
      </c>
    </row>
    <row r="382" spans="1:13" x14ac:dyDescent="0.35">
      <c r="A382" s="18" t="s">
        <v>331</v>
      </c>
      <c r="B382" t="b">
        <f t="shared" si="15"/>
        <v>1</v>
      </c>
      <c r="C382" t="str">
        <f t="shared" si="16"/>
        <v>KPI Growing pigs 12</v>
      </c>
      <c r="D382" t="str">
        <f t="shared" si="17"/>
        <v>Water - Links to P3</v>
      </c>
    </row>
    <row r="383" spans="1:13" ht="17.5" x14ac:dyDescent="0.35">
      <c r="A383" s="39" t="s">
        <v>173</v>
      </c>
      <c r="B383" t="b">
        <f t="shared" si="15"/>
        <v>0</v>
      </c>
      <c r="C383" t="str">
        <f t="shared" si="16"/>
        <v/>
      </c>
      <c r="D383" t="str">
        <f t="shared" si="17"/>
        <v/>
      </c>
      <c r="L383" t="s">
        <v>732</v>
      </c>
      <c r="M383" t="s">
        <v>732</v>
      </c>
    </row>
    <row r="384" spans="1:13" x14ac:dyDescent="0.35">
      <c r="A384" s="18" t="s">
        <v>387</v>
      </c>
      <c r="B384" t="b">
        <f t="shared" si="15"/>
        <v>1</v>
      </c>
      <c r="C384" t="str">
        <f t="shared" si="16"/>
        <v>KPI Growing pigs 13</v>
      </c>
      <c r="D384" t="str">
        <f t="shared" si="17"/>
        <v>Health, and health planning - Links to P8</v>
      </c>
    </row>
    <row r="385" spans="1:13" ht="17.5" x14ac:dyDescent="0.35">
      <c r="A385" s="39" t="s">
        <v>174</v>
      </c>
      <c r="B385" t="b">
        <f t="shared" ref="B385:B448" si="18">AND(LEFT(A385,3)&lt;&gt;"KPI",LEFT(A385,3)&lt;&gt;"KWI")</f>
        <v>0</v>
      </c>
      <c r="C385" t="str">
        <f t="shared" si="16"/>
        <v/>
      </c>
      <c r="D385" t="str">
        <f t="shared" si="17"/>
        <v/>
      </c>
      <c r="L385" t="s">
        <v>732</v>
      </c>
      <c r="M385" t="s">
        <v>732</v>
      </c>
    </row>
    <row r="386" spans="1:13" x14ac:dyDescent="0.35">
      <c r="A386" s="18" t="s">
        <v>409</v>
      </c>
      <c r="B386" t="b">
        <f t="shared" si="18"/>
        <v>1</v>
      </c>
      <c r="C386" t="str">
        <f t="shared" si="16"/>
        <v>KPI Growing pigs 14</v>
      </c>
      <c r="D386" t="str">
        <f t="shared" si="17"/>
        <v>Medicines - Links to P2, P8, P11</v>
      </c>
    </row>
    <row r="387" spans="1:13" ht="17.5" x14ac:dyDescent="0.35">
      <c r="A387" s="39" t="s">
        <v>175</v>
      </c>
      <c r="B387" t="b">
        <f t="shared" si="18"/>
        <v>0</v>
      </c>
      <c r="C387" t="str">
        <f t="shared" ref="C387:C450" si="19">IF(B387,A386,"")</f>
        <v/>
      </c>
      <c r="D387" t="str">
        <f t="shared" ref="D387:D450" si="20">IF(B387,A387,"")</f>
        <v/>
      </c>
      <c r="L387" t="s">
        <v>732</v>
      </c>
      <c r="M387" t="s">
        <v>732</v>
      </c>
    </row>
    <row r="388" spans="1:13" x14ac:dyDescent="0.35">
      <c r="A388" s="18" t="s">
        <v>410</v>
      </c>
      <c r="B388" t="b">
        <f t="shared" si="18"/>
        <v>1</v>
      </c>
      <c r="C388" t="str">
        <f t="shared" si="19"/>
        <v>KPI Growing pigs 15</v>
      </c>
      <c r="D388" t="str">
        <f t="shared" si="20"/>
        <v>Ammonia (NH3),  dust, humidity  - Links to P4, P5, P9</v>
      </c>
    </row>
    <row r="389" spans="1:13" ht="17.5" x14ac:dyDescent="0.35">
      <c r="A389" s="39" t="s">
        <v>176</v>
      </c>
      <c r="B389" t="b">
        <f t="shared" si="18"/>
        <v>0</v>
      </c>
      <c r="C389" t="str">
        <f t="shared" si="19"/>
        <v/>
      </c>
      <c r="D389" t="str">
        <f t="shared" si="20"/>
        <v/>
      </c>
      <c r="L389" t="s">
        <v>732</v>
      </c>
      <c r="M389" t="s">
        <v>732</v>
      </c>
    </row>
    <row r="390" spans="1:13" x14ac:dyDescent="0.35">
      <c r="A390" s="18" t="s">
        <v>428</v>
      </c>
      <c r="B390" t="b">
        <f t="shared" si="18"/>
        <v>1</v>
      </c>
      <c r="C390" t="str">
        <f t="shared" si="19"/>
        <v>KPI Growing pigs 16</v>
      </c>
      <c r="D390" t="str">
        <f t="shared" si="20"/>
        <v>Mixing unfamiliar animals - Links to P5, P7</v>
      </c>
    </row>
    <row r="391" spans="1:13" ht="17.5" x14ac:dyDescent="0.35">
      <c r="A391" s="39" t="s">
        <v>177</v>
      </c>
      <c r="B391" t="b">
        <f t="shared" si="18"/>
        <v>0</v>
      </c>
      <c r="C391" t="str">
        <f t="shared" si="19"/>
        <v/>
      </c>
      <c r="D391" t="str">
        <f t="shared" si="20"/>
        <v/>
      </c>
      <c r="L391" t="s">
        <v>732</v>
      </c>
      <c r="M391" t="s">
        <v>732</v>
      </c>
    </row>
    <row r="392" spans="1:13" x14ac:dyDescent="0.35">
      <c r="A392" s="18" t="s">
        <v>412</v>
      </c>
      <c r="B392" t="b">
        <f t="shared" si="18"/>
        <v>1</v>
      </c>
      <c r="C392" t="str">
        <f t="shared" si="19"/>
        <v>KPI Growing pigs 17</v>
      </c>
      <c r="D392" t="str">
        <f t="shared" si="20"/>
        <v>Resting surface, bedding - Links to P4</v>
      </c>
    </row>
    <row r="393" spans="1:13" x14ac:dyDescent="0.35">
      <c r="A393" s="40" t="s">
        <v>178</v>
      </c>
      <c r="B393" t="b">
        <f t="shared" si="18"/>
        <v>0</v>
      </c>
      <c r="C393" t="str">
        <f t="shared" si="19"/>
        <v/>
      </c>
      <c r="D393" t="str">
        <f t="shared" si="20"/>
        <v/>
      </c>
      <c r="L393" t="s">
        <v>732</v>
      </c>
      <c r="M393" t="s">
        <v>732</v>
      </c>
    </row>
    <row r="394" spans="1:13" x14ac:dyDescent="0.35">
      <c r="A394" s="18" t="s">
        <v>336</v>
      </c>
      <c r="B394" t="b">
        <f t="shared" si="18"/>
        <v>1</v>
      </c>
      <c r="C394" t="str">
        <f t="shared" si="19"/>
        <v>KPI Growing pigs 18</v>
      </c>
      <c r="D394" t="str">
        <f t="shared" si="20"/>
        <v>Mutilations  - Links to P5, P7</v>
      </c>
    </row>
    <row r="395" spans="1:13" ht="17.5" x14ac:dyDescent="0.35">
      <c r="A395" s="39" t="s">
        <v>179</v>
      </c>
      <c r="B395" t="b">
        <f t="shared" si="18"/>
        <v>0</v>
      </c>
      <c r="C395" t="str">
        <f t="shared" si="19"/>
        <v/>
      </c>
      <c r="D395" t="str">
        <f t="shared" si="20"/>
        <v/>
      </c>
      <c r="L395" t="s">
        <v>732</v>
      </c>
      <c r="M395" t="s">
        <v>732</v>
      </c>
    </row>
    <row r="396" spans="1:13" x14ac:dyDescent="0.35">
      <c r="A396" s="18" t="s">
        <v>413</v>
      </c>
      <c r="B396" t="b">
        <f t="shared" si="18"/>
        <v>1</v>
      </c>
      <c r="C396" t="str">
        <f t="shared" si="19"/>
        <v>KPI Growing pigs 19</v>
      </c>
      <c r="D396" t="str">
        <f t="shared" si="20"/>
        <v>Hospital pen - Links to P5, P8</v>
      </c>
    </row>
    <row r="397" spans="1:13" ht="17.5" x14ac:dyDescent="0.35">
      <c r="A397" s="39" t="s">
        <v>180</v>
      </c>
      <c r="B397" t="b">
        <f t="shared" si="18"/>
        <v>0</v>
      </c>
      <c r="C397" t="str">
        <f t="shared" si="19"/>
        <v/>
      </c>
      <c r="D397" t="str">
        <f t="shared" si="20"/>
        <v/>
      </c>
      <c r="L397" t="s">
        <v>732</v>
      </c>
      <c r="M397" t="s">
        <v>732</v>
      </c>
    </row>
    <row r="398" spans="1:13" x14ac:dyDescent="0.35">
      <c r="A398" s="18" t="s">
        <v>338</v>
      </c>
      <c r="B398" t="b">
        <f t="shared" si="18"/>
        <v>1</v>
      </c>
      <c r="C398" t="str">
        <f t="shared" si="19"/>
        <v>KPI Growing pigs 20</v>
      </c>
      <c r="D398" t="str">
        <f t="shared" si="20"/>
        <v>Euthanasia - Links to P5, P7</v>
      </c>
    </row>
    <row r="399" spans="1:13" ht="17.5" x14ac:dyDescent="0.35">
      <c r="A399" s="39" t="s">
        <v>181</v>
      </c>
      <c r="B399" t="b">
        <f t="shared" si="18"/>
        <v>0</v>
      </c>
      <c r="C399" t="str">
        <f t="shared" si="19"/>
        <v/>
      </c>
      <c r="D399" t="str">
        <f t="shared" si="20"/>
        <v/>
      </c>
      <c r="L399" t="s">
        <v>732</v>
      </c>
      <c r="M399" t="s">
        <v>732</v>
      </c>
    </row>
    <row r="400" spans="1:13" x14ac:dyDescent="0.35">
      <c r="A400" s="18" t="s">
        <v>414</v>
      </c>
      <c r="B400" t="b">
        <f t="shared" si="18"/>
        <v>1</v>
      </c>
      <c r="C400" t="str">
        <f t="shared" si="19"/>
        <v>KPI Growing pigs 21</v>
      </c>
      <c r="D400" t="str">
        <f t="shared" si="20"/>
        <v>Handling  - Links to P</v>
      </c>
    </row>
    <row r="401" spans="1:13" ht="17.5" x14ac:dyDescent="0.35">
      <c r="A401" s="39" t="s">
        <v>154</v>
      </c>
      <c r="B401" t="b">
        <f t="shared" si="18"/>
        <v>0</v>
      </c>
      <c r="C401" t="str">
        <f t="shared" si="19"/>
        <v/>
      </c>
      <c r="D401" t="str">
        <f t="shared" si="20"/>
        <v/>
      </c>
      <c r="L401" t="s">
        <v>732</v>
      </c>
      <c r="M401" t="s">
        <v>732</v>
      </c>
    </row>
    <row r="402" spans="1:13" x14ac:dyDescent="0.35">
      <c r="A402" s="18" t="s">
        <v>345</v>
      </c>
      <c r="B402" t="b">
        <f t="shared" si="18"/>
        <v>1</v>
      </c>
      <c r="C402" t="str">
        <f t="shared" si="19"/>
        <v>KWI Growing pigs 1</v>
      </c>
      <c r="D402" t="str">
        <f t="shared" si="20"/>
        <v>Animal records  - Links to P10</v>
      </c>
    </row>
    <row r="403" spans="1:13" ht="17.5" x14ac:dyDescent="0.35">
      <c r="A403" s="39" t="s">
        <v>155</v>
      </c>
      <c r="B403" t="b">
        <f t="shared" si="18"/>
        <v>0</v>
      </c>
      <c r="C403" t="str">
        <f t="shared" si="19"/>
        <v/>
      </c>
      <c r="D403" t="str">
        <f t="shared" si="20"/>
        <v/>
      </c>
      <c r="L403" t="s">
        <v>732</v>
      </c>
      <c r="M403" t="s">
        <v>732</v>
      </c>
    </row>
    <row r="404" spans="1:13" x14ac:dyDescent="0.35">
      <c r="A404" s="18" t="s">
        <v>415</v>
      </c>
      <c r="B404" t="b">
        <f t="shared" si="18"/>
        <v>1</v>
      </c>
      <c r="C404" t="str">
        <f t="shared" si="19"/>
        <v>KWI Growing pigs 2</v>
      </c>
      <c r="D404" t="str">
        <f t="shared" si="20"/>
        <v xml:space="preserve">Lameness  - Links to P1, P4, P5, P11 </v>
      </c>
    </row>
    <row r="405" spans="1:13" ht="17.5" x14ac:dyDescent="0.35">
      <c r="A405" s="39" t="s">
        <v>156</v>
      </c>
      <c r="B405" t="b">
        <f t="shared" si="18"/>
        <v>0</v>
      </c>
      <c r="C405" t="str">
        <f t="shared" si="19"/>
        <v/>
      </c>
      <c r="D405" t="str">
        <f t="shared" si="20"/>
        <v/>
      </c>
      <c r="L405" t="s">
        <v>732</v>
      </c>
      <c r="M405" t="s">
        <v>732</v>
      </c>
    </row>
    <row r="406" spans="1:13" x14ac:dyDescent="0.35">
      <c r="A406" s="18" t="s">
        <v>416</v>
      </c>
      <c r="B406" t="b">
        <f t="shared" si="18"/>
        <v>1</v>
      </c>
      <c r="C406" t="str">
        <f t="shared" si="19"/>
        <v>KWI Growing pigs 3</v>
      </c>
      <c r="D406" t="str">
        <f t="shared" si="20"/>
        <v xml:space="preserve">Leg swellings - Links to P1, P4, P5, P11 </v>
      </c>
    </row>
    <row r="407" spans="1:13" ht="17.5" x14ac:dyDescent="0.35">
      <c r="A407" s="39" t="s">
        <v>157</v>
      </c>
      <c r="B407" t="b">
        <f t="shared" si="18"/>
        <v>0</v>
      </c>
      <c r="C407" t="str">
        <f t="shared" si="19"/>
        <v/>
      </c>
      <c r="D407" t="str">
        <f t="shared" si="20"/>
        <v/>
      </c>
      <c r="L407" t="s">
        <v>732</v>
      </c>
      <c r="M407" t="s">
        <v>732</v>
      </c>
    </row>
    <row r="408" spans="1:13" x14ac:dyDescent="0.35">
      <c r="A408" s="18" t="s">
        <v>417</v>
      </c>
      <c r="B408" t="b">
        <f t="shared" si="18"/>
        <v>1</v>
      </c>
      <c r="C408" t="str">
        <f t="shared" si="19"/>
        <v>KWI Growing pigs 4</v>
      </c>
      <c r="D408" t="str">
        <f t="shared" si="20"/>
        <v>Enrichment use - Links to P1, P5, P6, P11</v>
      </c>
    </row>
    <row r="409" spans="1:13" ht="17.5" x14ac:dyDescent="0.35">
      <c r="A409" s="39" t="s">
        <v>158</v>
      </c>
      <c r="B409" t="b">
        <f t="shared" si="18"/>
        <v>0</v>
      </c>
      <c r="C409" t="str">
        <f t="shared" si="19"/>
        <v/>
      </c>
      <c r="D409" t="str">
        <f t="shared" si="20"/>
        <v/>
      </c>
      <c r="L409" t="s">
        <v>732</v>
      </c>
      <c r="M409" t="s">
        <v>732</v>
      </c>
    </row>
    <row r="410" spans="1:13" x14ac:dyDescent="0.35">
      <c r="A410" s="18" t="s">
        <v>418</v>
      </c>
      <c r="B410" t="b">
        <f t="shared" si="18"/>
        <v>1</v>
      </c>
      <c r="C410" t="str">
        <f t="shared" si="19"/>
        <v>KWI Growing pigs 5</v>
      </c>
      <c r="D410" t="str">
        <f t="shared" si="20"/>
        <v>Tail docking, tail lesions - Links to P1, P5, P6, P11</v>
      </c>
    </row>
    <row r="411" spans="1:13" ht="17.5" x14ac:dyDescent="0.35">
      <c r="A411" s="39" t="s">
        <v>159</v>
      </c>
      <c r="B411" t="b">
        <f t="shared" si="18"/>
        <v>0</v>
      </c>
      <c r="C411" t="str">
        <f t="shared" si="19"/>
        <v/>
      </c>
      <c r="D411" t="str">
        <f t="shared" si="20"/>
        <v/>
      </c>
      <c r="L411" t="s">
        <v>732</v>
      </c>
      <c r="M411" t="s">
        <v>732</v>
      </c>
    </row>
    <row r="412" spans="1:13" x14ac:dyDescent="0.35">
      <c r="A412" s="18" t="s">
        <v>420</v>
      </c>
      <c r="B412" t="b">
        <f t="shared" si="18"/>
        <v>1</v>
      </c>
      <c r="C412" t="str">
        <f t="shared" si="19"/>
        <v>KWI Growing pigs 6</v>
      </c>
      <c r="D412" t="str">
        <f t="shared" si="20"/>
        <v>Body lesions - Links to P1, P5, P6, P11</v>
      </c>
    </row>
    <row r="413" spans="1:13" ht="17.5" x14ac:dyDescent="0.35">
      <c r="A413" s="39" t="s">
        <v>160</v>
      </c>
      <c r="B413" t="b">
        <f t="shared" si="18"/>
        <v>0</v>
      </c>
      <c r="C413" t="str">
        <f t="shared" si="19"/>
        <v/>
      </c>
      <c r="D413" t="str">
        <f t="shared" si="20"/>
        <v/>
      </c>
      <c r="L413" t="s">
        <v>732</v>
      </c>
      <c r="M413" t="s">
        <v>732</v>
      </c>
    </row>
    <row r="414" spans="1:13" x14ac:dyDescent="0.35">
      <c r="A414" s="18" t="s">
        <v>429</v>
      </c>
      <c r="B414" t="b">
        <f t="shared" si="18"/>
        <v>1</v>
      </c>
      <c r="C414" t="str">
        <f t="shared" si="19"/>
        <v>KWI Growing pigs 7</v>
      </c>
      <c r="D414" t="str">
        <f t="shared" si="20"/>
        <v>On Farm Culls - Links to P5, P10, P11</v>
      </c>
    </row>
    <row r="415" spans="1:13" ht="17.5" x14ac:dyDescent="0.35">
      <c r="A415" s="39" t="s">
        <v>256</v>
      </c>
      <c r="B415" t="b">
        <f t="shared" si="18"/>
        <v>0</v>
      </c>
      <c r="C415" t="str">
        <f t="shared" si="19"/>
        <v/>
      </c>
      <c r="D415" t="str">
        <f t="shared" si="20"/>
        <v/>
      </c>
      <c r="L415" t="s">
        <v>732</v>
      </c>
      <c r="M415" t="s">
        <v>732</v>
      </c>
    </row>
    <row r="416" spans="1:13" x14ac:dyDescent="0.35">
      <c r="A416" s="18" t="s">
        <v>430</v>
      </c>
      <c r="B416" t="b">
        <f t="shared" si="18"/>
        <v>1</v>
      </c>
      <c r="C416" t="str">
        <f t="shared" si="19"/>
        <v>KWI Growing pigs 8</v>
      </c>
      <c r="D416" t="str">
        <f t="shared" si="20"/>
        <v>On Farm Mortality - Links to P5, P10, P11</v>
      </c>
    </row>
    <row r="417" spans="1:13" ht="17.5" x14ac:dyDescent="0.35">
      <c r="A417" s="39" t="s">
        <v>161</v>
      </c>
      <c r="B417" t="b">
        <f t="shared" si="18"/>
        <v>0</v>
      </c>
      <c r="C417" t="str">
        <f t="shared" si="19"/>
        <v/>
      </c>
      <c r="D417" t="str">
        <f t="shared" si="20"/>
        <v/>
      </c>
      <c r="L417" t="s">
        <v>732</v>
      </c>
      <c r="M417" t="s">
        <v>732</v>
      </c>
    </row>
    <row r="418" spans="1:13" x14ac:dyDescent="0.35">
      <c r="A418" s="18" t="s">
        <v>431</v>
      </c>
      <c r="B418" t="b">
        <f t="shared" si="18"/>
        <v>1</v>
      </c>
      <c r="C418" t="str">
        <f t="shared" si="19"/>
        <v>KWI Growing pigs 9</v>
      </c>
      <c r="D418" t="str">
        <f t="shared" si="20"/>
        <v>Fitness to Transport/ Mortality - Links to P2, P4, P5, P7, P11</v>
      </c>
    </row>
    <row r="419" spans="1:13" ht="17.5" x14ac:dyDescent="0.35">
      <c r="A419" s="39" t="s">
        <v>257</v>
      </c>
      <c r="B419" t="b">
        <f t="shared" si="18"/>
        <v>0</v>
      </c>
      <c r="C419" t="str">
        <f t="shared" si="19"/>
        <v/>
      </c>
      <c r="D419" t="str">
        <f t="shared" si="20"/>
        <v/>
      </c>
      <c r="L419" t="s">
        <v>732</v>
      </c>
      <c r="M419" t="s">
        <v>732</v>
      </c>
    </row>
    <row r="420" spans="1:13" x14ac:dyDescent="0.35">
      <c r="A420" s="18" t="s">
        <v>426</v>
      </c>
      <c r="B420" t="b">
        <f t="shared" si="18"/>
        <v>1</v>
      </c>
      <c r="C420" t="str">
        <f t="shared" si="19"/>
        <v>KWI Growing pigs 10</v>
      </c>
      <c r="D420" t="str">
        <f t="shared" si="20"/>
        <v>Slaughter - Links to P11, P12</v>
      </c>
    </row>
    <row r="421" spans="1:13" ht="17.5" x14ac:dyDescent="0.35">
      <c r="A421" s="39" t="s">
        <v>271</v>
      </c>
      <c r="B421" t="b">
        <f t="shared" si="18"/>
        <v>0</v>
      </c>
      <c r="C421" t="str">
        <f t="shared" si="19"/>
        <v/>
      </c>
      <c r="D421" t="str">
        <f t="shared" si="20"/>
        <v/>
      </c>
      <c r="L421" t="s">
        <v>732</v>
      </c>
      <c r="M421" t="s">
        <v>732</v>
      </c>
    </row>
    <row r="422" spans="1:13" x14ac:dyDescent="0.35">
      <c r="A422" s="18" t="s">
        <v>403</v>
      </c>
      <c r="B422" t="b">
        <f t="shared" si="18"/>
        <v>1</v>
      </c>
      <c r="C422" t="str">
        <f t="shared" si="19"/>
        <v>KPI Sheep 1</v>
      </c>
      <c r="D422" t="str">
        <f t="shared" si="20"/>
        <v>People, training - Links to P1, P2, P11</v>
      </c>
    </row>
    <row r="423" spans="1:13" ht="17.5" x14ac:dyDescent="0.35">
      <c r="A423" s="39" t="s">
        <v>182</v>
      </c>
      <c r="B423" t="b">
        <f t="shared" si="18"/>
        <v>0</v>
      </c>
      <c r="C423" t="str">
        <f t="shared" si="19"/>
        <v/>
      </c>
      <c r="D423" t="str">
        <f t="shared" si="20"/>
        <v/>
      </c>
      <c r="L423" t="s">
        <v>732</v>
      </c>
      <c r="M423" t="s">
        <v>732</v>
      </c>
    </row>
    <row r="424" spans="1:13" x14ac:dyDescent="0.35">
      <c r="A424" s="18" t="s">
        <v>316</v>
      </c>
      <c r="B424" t="b">
        <f t="shared" si="18"/>
        <v>1</v>
      </c>
      <c r="C424" t="str">
        <f t="shared" si="19"/>
        <v>KPI Sheep 2</v>
      </c>
      <c r="D424" t="str">
        <f t="shared" si="20"/>
        <v>Biosecurity  - Links to P5, P8, P11</v>
      </c>
    </row>
    <row r="425" spans="1:13" ht="17.5" x14ac:dyDescent="0.35">
      <c r="A425" s="39" t="s">
        <v>183</v>
      </c>
      <c r="B425" t="b">
        <f t="shared" si="18"/>
        <v>0</v>
      </c>
      <c r="C425" t="str">
        <f t="shared" si="19"/>
        <v/>
      </c>
      <c r="D425" t="str">
        <f t="shared" si="20"/>
        <v/>
      </c>
      <c r="L425" t="s">
        <v>732</v>
      </c>
      <c r="M425" t="s">
        <v>732</v>
      </c>
    </row>
    <row r="426" spans="1:13" x14ac:dyDescent="0.35">
      <c r="A426" s="18" t="s">
        <v>317</v>
      </c>
      <c r="B426" t="b">
        <f t="shared" si="18"/>
        <v>1</v>
      </c>
      <c r="C426" t="str">
        <f t="shared" si="19"/>
        <v>KPI Sheep 3</v>
      </c>
      <c r="D426" t="str">
        <f t="shared" si="20"/>
        <v>Animal identification - Links to P10</v>
      </c>
    </row>
    <row r="427" spans="1:13" ht="17.5" x14ac:dyDescent="0.35">
      <c r="A427" s="39" t="s">
        <v>184</v>
      </c>
      <c r="B427" t="b">
        <f t="shared" si="18"/>
        <v>0</v>
      </c>
      <c r="C427" t="str">
        <f t="shared" si="19"/>
        <v/>
      </c>
      <c r="D427" t="str">
        <f t="shared" si="20"/>
        <v/>
      </c>
      <c r="L427" t="s">
        <v>732</v>
      </c>
      <c r="M427" t="s">
        <v>732</v>
      </c>
    </row>
    <row r="428" spans="1:13" x14ac:dyDescent="0.35">
      <c r="A428" s="18" t="s">
        <v>318</v>
      </c>
      <c r="B428" t="b">
        <f t="shared" si="18"/>
        <v>1</v>
      </c>
      <c r="C428" t="str">
        <f t="shared" si="19"/>
        <v>KPI Sheep 4</v>
      </c>
      <c r="D428" t="str">
        <f t="shared" si="20"/>
        <v>Cleaning and disinfection - Links to P5, P8, P11</v>
      </c>
    </row>
    <row r="429" spans="1:13" ht="17.5" x14ac:dyDescent="0.35">
      <c r="A429" s="39" t="s">
        <v>185</v>
      </c>
      <c r="B429" t="b">
        <f t="shared" si="18"/>
        <v>0</v>
      </c>
      <c r="C429" t="str">
        <f t="shared" si="19"/>
        <v/>
      </c>
      <c r="D429" t="str">
        <f t="shared" si="20"/>
        <v/>
      </c>
      <c r="L429" t="s">
        <v>732</v>
      </c>
      <c r="M429" t="s">
        <v>732</v>
      </c>
    </row>
    <row r="430" spans="1:13" x14ac:dyDescent="0.35">
      <c r="A430" s="18" t="s">
        <v>404</v>
      </c>
      <c r="B430" t="b">
        <f t="shared" si="18"/>
        <v>1</v>
      </c>
      <c r="C430" t="str">
        <f t="shared" si="19"/>
        <v>KPI Sheep 5</v>
      </c>
      <c r="D430" t="str">
        <f t="shared" si="20"/>
        <v>Farm environment: physical - Links to P2, P4, P5, P6, P9</v>
      </c>
    </row>
    <row r="431" spans="1:13" ht="17.5" x14ac:dyDescent="0.35">
      <c r="A431" s="39" t="s">
        <v>186</v>
      </c>
      <c r="B431" t="b">
        <f t="shared" si="18"/>
        <v>0</v>
      </c>
      <c r="C431" t="str">
        <f t="shared" si="19"/>
        <v/>
      </c>
      <c r="D431" t="str">
        <f t="shared" si="20"/>
        <v/>
      </c>
      <c r="L431" t="s">
        <v>732</v>
      </c>
      <c r="M431" t="s">
        <v>732</v>
      </c>
    </row>
    <row r="432" spans="1:13" x14ac:dyDescent="0.35">
      <c r="A432" s="18" t="s">
        <v>432</v>
      </c>
      <c r="B432" t="b">
        <f t="shared" si="18"/>
        <v>1</v>
      </c>
      <c r="C432" t="str">
        <f t="shared" si="19"/>
        <v>KPI Sheep 6</v>
      </c>
      <c r="D432" t="str">
        <f t="shared" si="20"/>
        <v>Farm: pasture, all-year access - Links to P3, P4, P6</v>
      </c>
    </row>
    <row r="433" spans="1:13" ht="17.5" x14ac:dyDescent="0.35">
      <c r="A433" s="39" t="s">
        <v>187</v>
      </c>
      <c r="B433" t="b">
        <f t="shared" si="18"/>
        <v>0</v>
      </c>
      <c r="C433" t="str">
        <f t="shared" si="19"/>
        <v/>
      </c>
      <c r="D433" t="str">
        <f t="shared" si="20"/>
        <v/>
      </c>
      <c r="L433" t="s">
        <v>732</v>
      </c>
      <c r="M433" t="s">
        <v>732</v>
      </c>
    </row>
    <row r="434" spans="1:13" x14ac:dyDescent="0.35">
      <c r="A434" s="18" t="s">
        <v>322</v>
      </c>
      <c r="B434" t="b">
        <f t="shared" si="18"/>
        <v>1</v>
      </c>
      <c r="C434" t="str">
        <f t="shared" si="19"/>
        <v>KPI Sheep 7</v>
      </c>
      <c r="D434" t="str">
        <f t="shared" si="20"/>
        <v>Animal checks - Links to P10, P11</v>
      </c>
    </row>
    <row r="435" spans="1:13" ht="17.5" x14ac:dyDescent="0.35">
      <c r="A435" s="39" t="s">
        <v>272</v>
      </c>
      <c r="B435" t="b">
        <f t="shared" si="18"/>
        <v>0</v>
      </c>
      <c r="C435" t="str">
        <f t="shared" si="19"/>
        <v/>
      </c>
      <c r="D435" t="str">
        <f t="shared" si="20"/>
        <v/>
      </c>
      <c r="L435" t="s">
        <v>732</v>
      </c>
      <c r="M435" t="s">
        <v>732</v>
      </c>
    </row>
    <row r="436" spans="1:13" x14ac:dyDescent="0.35">
      <c r="A436" s="18" t="s">
        <v>433</v>
      </c>
      <c r="B436" t="b">
        <f t="shared" si="18"/>
        <v>1</v>
      </c>
      <c r="C436" t="str">
        <f t="shared" si="19"/>
        <v>KPI Sheep 8</v>
      </c>
      <c r="D436" t="str">
        <f t="shared" si="20"/>
        <v>Handling - Links to P2, P4, P5, P11</v>
      </c>
    </row>
    <row r="437" spans="1:13" ht="17.5" x14ac:dyDescent="0.35">
      <c r="A437" s="39" t="s">
        <v>188</v>
      </c>
      <c r="B437" t="b">
        <f t="shared" si="18"/>
        <v>0</v>
      </c>
      <c r="C437" t="str">
        <f t="shared" si="19"/>
        <v/>
      </c>
      <c r="D437" t="str">
        <f t="shared" si="20"/>
        <v/>
      </c>
      <c r="L437" t="s">
        <v>732</v>
      </c>
      <c r="M437" t="s">
        <v>732</v>
      </c>
    </row>
    <row r="438" spans="1:13" x14ac:dyDescent="0.35">
      <c r="A438" s="18" t="s">
        <v>323</v>
      </c>
      <c r="B438" t="b">
        <f t="shared" si="18"/>
        <v>1</v>
      </c>
      <c r="C438" t="str">
        <f t="shared" si="19"/>
        <v>KPI Sheep 9</v>
      </c>
      <c r="D438" t="str">
        <f t="shared" si="20"/>
        <v>Farm environment:  temperature  - Links to P4, P9</v>
      </c>
    </row>
    <row r="439" spans="1:13" ht="17.5" x14ac:dyDescent="0.35">
      <c r="A439" s="39" t="s">
        <v>189</v>
      </c>
      <c r="B439" t="b">
        <f t="shared" si="18"/>
        <v>0</v>
      </c>
      <c r="C439" t="str">
        <f t="shared" si="19"/>
        <v/>
      </c>
      <c r="D439" t="str">
        <f t="shared" si="20"/>
        <v/>
      </c>
      <c r="L439" t="s">
        <v>732</v>
      </c>
      <c r="M439" t="s">
        <v>732</v>
      </c>
    </row>
    <row r="440" spans="1:13" x14ac:dyDescent="0.35">
      <c r="A440" s="18" t="s">
        <v>324</v>
      </c>
      <c r="B440" t="b">
        <f t="shared" si="18"/>
        <v>1</v>
      </c>
      <c r="C440" t="str">
        <f t="shared" si="19"/>
        <v>KPI Sheep 10</v>
      </c>
      <c r="D440" t="str">
        <f t="shared" si="20"/>
        <v>Farm environment:  ventilation, air quality, dust - Links to P4, P9</v>
      </c>
    </row>
    <row r="441" spans="1:13" ht="17.5" x14ac:dyDescent="0.35">
      <c r="A441" s="39" t="s">
        <v>190</v>
      </c>
      <c r="B441" t="b">
        <f t="shared" si="18"/>
        <v>0</v>
      </c>
      <c r="C441" t="str">
        <f t="shared" si="19"/>
        <v/>
      </c>
      <c r="D441" t="str">
        <f t="shared" si="20"/>
        <v/>
      </c>
      <c r="L441" t="s">
        <v>732</v>
      </c>
      <c r="M441" t="s">
        <v>732</v>
      </c>
    </row>
    <row r="442" spans="1:13" x14ac:dyDescent="0.35">
      <c r="A442" s="18" t="s">
        <v>434</v>
      </c>
      <c r="B442" t="b">
        <f t="shared" si="18"/>
        <v>1</v>
      </c>
      <c r="C442" t="str">
        <f t="shared" si="19"/>
        <v>KPI Sheep 11</v>
      </c>
      <c r="D442" t="str">
        <f t="shared" si="20"/>
        <v>Farm environment - light - Links to P6</v>
      </c>
    </row>
    <row r="443" spans="1:13" ht="17.5" x14ac:dyDescent="0.35">
      <c r="A443" s="39" t="s">
        <v>191</v>
      </c>
      <c r="B443" t="b">
        <f t="shared" si="18"/>
        <v>0</v>
      </c>
      <c r="C443" t="str">
        <f t="shared" si="19"/>
        <v/>
      </c>
      <c r="D443" t="str">
        <f t="shared" si="20"/>
        <v/>
      </c>
      <c r="L443" t="s">
        <v>732</v>
      </c>
      <c r="M443" t="s">
        <v>732</v>
      </c>
    </row>
    <row r="444" spans="1:13" x14ac:dyDescent="0.35">
      <c r="A444" s="18" t="s">
        <v>435</v>
      </c>
      <c r="B444" t="b">
        <f t="shared" si="18"/>
        <v>1</v>
      </c>
      <c r="C444" t="str">
        <f t="shared" si="19"/>
        <v>KPI Sheep 12</v>
      </c>
      <c r="D444" t="str">
        <f t="shared" si="20"/>
        <v>Farm environment: stocking  - Links to P1, P4, P6</v>
      </c>
    </row>
    <row r="445" spans="1:13" ht="17.5" x14ac:dyDescent="0.35">
      <c r="A445" s="39" t="s">
        <v>192</v>
      </c>
      <c r="B445" t="b">
        <f t="shared" si="18"/>
        <v>0</v>
      </c>
      <c r="C445" t="str">
        <f t="shared" si="19"/>
        <v/>
      </c>
      <c r="D445" t="str">
        <f t="shared" si="20"/>
        <v/>
      </c>
      <c r="L445" t="s">
        <v>732</v>
      </c>
      <c r="M445" t="s">
        <v>732</v>
      </c>
    </row>
    <row r="446" spans="1:13" x14ac:dyDescent="0.35">
      <c r="A446" s="18" t="s">
        <v>436</v>
      </c>
      <c r="B446" t="b">
        <f t="shared" si="18"/>
        <v>1</v>
      </c>
      <c r="C446" t="str">
        <f t="shared" si="19"/>
        <v>KPI Sheep 13</v>
      </c>
      <c r="D446" t="str">
        <f t="shared" si="20"/>
        <v>Tethering - Links to P1, P4, P6</v>
      </c>
    </row>
    <row r="447" spans="1:13" ht="17.5" x14ac:dyDescent="0.35">
      <c r="A447" s="39" t="s">
        <v>193</v>
      </c>
      <c r="B447" t="b">
        <f t="shared" si="18"/>
        <v>0</v>
      </c>
      <c r="C447" t="str">
        <f t="shared" si="19"/>
        <v/>
      </c>
      <c r="D447" t="str">
        <f t="shared" si="20"/>
        <v/>
      </c>
      <c r="L447" t="s">
        <v>732</v>
      </c>
      <c r="M447" t="s">
        <v>732</v>
      </c>
    </row>
    <row r="448" spans="1:13" x14ac:dyDescent="0.35">
      <c r="A448" s="18" t="s">
        <v>386</v>
      </c>
      <c r="B448" t="b">
        <f t="shared" si="18"/>
        <v>1</v>
      </c>
      <c r="C448" t="str">
        <f t="shared" si="19"/>
        <v>KPI Sheep 14</v>
      </c>
      <c r="D448" t="str">
        <f t="shared" si="20"/>
        <v>Farm environment: emergency - Links to P7, P10, P11</v>
      </c>
    </row>
    <row r="449" spans="1:13" ht="17.5" x14ac:dyDescent="0.35">
      <c r="A449" s="39" t="s">
        <v>194</v>
      </c>
      <c r="B449" t="b">
        <f t="shared" ref="B449:B512" si="21">AND(LEFT(A449,3)&lt;&gt;"KPI",LEFT(A449,3)&lt;&gt;"KWI")</f>
        <v>0</v>
      </c>
      <c r="C449" t="str">
        <f t="shared" si="19"/>
        <v/>
      </c>
      <c r="D449" t="str">
        <f t="shared" si="20"/>
        <v/>
      </c>
      <c r="L449" t="s">
        <v>732</v>
      </c>
      <c r="M449" t="s">
        <v>732</v>
      </c>
    </row>
    <row r="450" spans="1:13" x14ac:dyDescent="0.35">
      <c r="A450" s="18" t="s">
        <v>330</v>
      </c>
      <c r="B450" t="b">
        <f t="shared" si="21"/>
        <v>1</v>
      </c>
      <c r="C450" t="str">
        <f t="shared" si="19"/>
        <v>KPI Sheep 15</v>
      </c>
      <c r="D450" t="str">
        <f t="shared" si="20"/>
        <v>Feed - Links to P3</v>
      </c>
    </row>
    <row r="451" spans="1:13" ht="17.5" x14ac:dyDescent="0.35">
      <c r="A451" s="39" t="s">
        <v>195</v>
      </c>
      <c r="B451" t="b">
        <f t="shared" si="21"/>
        <v>0</v>
      </c>
      <c r="C451" t="str">
        <f t="shared" ref="C451:C514" si="22">IF(B451,A450,"")</f>
        <v/>
      </c>
      <c r="D451" t="str">
        <f t="shared" ref="D451:D514" si="23">IF(B451,A451,"")</f>
        <v/>
      </c>
      <c r="L451" t="s">
        <v>732</v>
      </c>
      <c r="M451" t="s">
        <v>732</v>
      </c>
    </row>
    <row r="452" spans="1:13" x14ac:dyDescent="0.35">
      <c r="A452" s="18" t="s">
        <v>331</v>
      </c>
      <c r="B452" t="b">
        <f t="shared" si="21"/>
        <v>1</v>
      </c>
      <c r="C452" t="str">
        <f t="shared" si="22"/>
        <v>KPI Sheep 16</v>
      </c>
      <c r="D452" t="str">
        <f t="shared" si="23"/>
        <v>Water - Links to P3</v>
      </c>
    </row>
    <row r="453" spans="1:13" ht="17.5" x14ac:dyDescent="0.35">
      <c r="A453" s="39" t="s">
        <v>196</v>
      </c>
      <c r="B453" t="b">
        <f t="shared" si="21"/>
        <v>0</v>
      </c>
      <c r="C453" t="str">
        <f t="shared" si="22"/>
        <v/>
      </c>
      <c r="D453" t="str">
        <f t="shared" si="23"/>
        <v/>
      </c>
      <c r="L453" t="s">
        <v>732</v>
      </c>
      <c r="M453" t="s">
        <v>732</v>
      </c>
    </row>
    <row r="454" spans="1:13" x14ac:dyDescent="0.35">
      <c r="A454" s="18" t="s">
        <v>437</v>
      </c>
      <c r="B454" t="b">
        <f t="shared" si="21"/>
        <v>1</v>
      </c>
      <c r="C454" t="str">
        <f t="shared" si="22"/>
        <v>KPI Sheep 17</v>
      </c>
      <c r="D454" t="str">
        <f t="shared" si="23"/>
        <v>Health, and health planning - Links to P5, P8</v>
      </c>
    </row>
    <row r="455" spans="1:13" ht="17.5" x14ac:dyDescent="0.35">
      <c r="A455" s="39" t="s">
        <v>197</v>
      </c>
      <c r="B455" t="b">
        <f t="shared" si="21"/>
        <v>0</v>
      </c>
      <c r="C455" t="str">
        <f t="shared" si="22"/>
        <v/>
      </c>
      <c r="D455" t="str">
        <f t="shared" si="23"/>
        <v/>
      </c>
      <c r="L455" t="s">
        <v>732</v>
      </c>
      <c r="M455" t="s">
        <v>732</v>
      </c>
    </row>
    <row r="456" spans="1:13" x14ac:dyDescent="0.35">
      <c r="A456" s="18" t="s">
        <v>438</v>
      </c>
      <c r="B456" t="b">
        <f t="shared" si="21"/>
        <v>1</v>
      </c>
      <c r="C456" t="str">
        <f t="shared" si="22"/>
        <v>KPI Sheep 18</v>
      </c>
      <c r="D456" t="str">
        <f t="shared" si="23"/>
        <v>Isolation - Links to P5, P8</v>
      </c>
    </row>
    <row r="457" spans="1:13" ht="17.5" x14ac:dyDescent="0.35">
      <c r="A457" s="39" t="s">
        <v>198</v>
      </c>
      <c r="B457" t="b">
        <f t="shared" si="21"/>
        <v>0</v>
      </c>
      <c r="C457" t="str">
        <f t="shared" si="22"/>
        <v/>
      </c>
      <c r="D457" t="str">
        <f t="shared" si="23"/>
        <v/>
      </c>
      <c r="L457" t="s">
        <v>732</v>
      </c>
      <c r="M457" t="s">
        <v>732</v>
      </c>
    </row>
    <row r="458" spans="1:13" x14ac:dyDescent="0.35">
      <c r="A458" s="18" t="s">
        <v>409</v>
      </c>
      <c r="B458" t="b">
        <f t="shared" si="21"/>
        <v>1</v>
      </c>
      <c r="C458" t="str">
        <f t="shared" si="22"/>
        <v>KPI Sheep 19</v>
      </c>
      <c r="D458" t="str">
        <f t="shared" si="23"/>
        <v>Medicines - Links to P2, P8, P11</v>
      </c>
    </row>
    <row r="459" spans="1:13" ht="17.5" x14ac:dyDescent="0.35">
      <c r="A459" s="39" t="s">
        <v>199</v>
      </c>
      <c r="B459" t="b">
        <f t="shared" si="21"/>
        <v>0</v>
      </c>
      <c r="C459" t="str">
        <f t="shared" si="22"/>
        <v/>
      </c>
      <c r="D459" t="str">
        <f t="shared" si="23"/>
        <v/>
      </c>
      <c r="L459" t="s">
        <v>732</v>
      </c>
      <c r="M459" t="s">
        <v>732</v>
      </c>
    </row>
    <row r="460" spans="1:13" x14ac:dyDescent="0.35">
      <c r="A460" s="18" t="s">
        <v>335</v>
      </c>
      <c r="B460" t="b">
        <f t="shared" si="21"/>
        <v>1</v>
      </c>
      <c r="C460" t="str">
        <f t="shared" si="22"/>
        <v>KPI Sheep 20</v>
      </c>
      <c r="D460" t="str">
        <f t="shared" si="23"/>
        <v>Litter, bedding - Links to P4</v>
      </c>
    </row>
    <row r="461" spans="1:13" ht="17.5" x14ac:dyDescent="0.35">
      <c r="A461" s="39" t="s">
        <v>200</v>
      </c>
      <c r="B461" t="b">
        <f t="shared" si="21"/>
        <v>0</v>
      </c>
      <c r="C461" t="str">
        <f t="shared" si="22"/>
        <v/>
      </c>
      <c r="D461" t="str">
        <f t="shared" si="23"/>
        <v/>
      </c>
      <c r="L461" t="s">
        <v>732</v>
      </c>
      <c r="M461" t="s">
        <v>732</v>
      </c>
    </row>
    <row r="462" spans="1:13" x14ac:dyDescent="0.35">
      <c r="A462" s="18" t="s">
        <v>336</v>
      </c>
      <c r="B462" t="b">
        <f t="shared" si="21"/>
        <v>1</v>
      </c>
      <c r="C462" t="str">
        <f t="shared" si="22"/>
        <v>KPI Sheep 21</v>
      </c>
      <c r="D462" t="str">
        <f t="shared" si="23"/>
        <v>Mutilations  - Links to P5, P7</v>
      </c>
    </row>
    <row r="463" spans="1:13" ht="17.5" x14ac:dyDescent="0.35">
      <c r="A463" s="39" t="s">
        <v>201</v>
      </c>
      <c r="B463" t="b">
        <f t="shared" si="21"/>
        <v>0</v>
      </c>
      <c r="C463" t="str">
        <f t="shared" si="22"/>
        <v/>
      </c>
      <c r="D463" t="str">
        <f t="shared" si="23"/>
        <v/>
      </c>
      <c r="L463" t="s">
        <v>732</v>
      </c>
      <c r="M463" t="s">
        <v>732</v>
      </c>
    </row>
    <row r="464" spans="1:13" x14ac:dyDescent="0.35">
      <c r="A464" s="18" t="s">
        <v>439</v>
      </c>
      <c r="B464" t="b">
        <f t="shared" si="21"/>
        <v>1</v>
      </c>
      <c r="C464" t="str">
        <f t="shared" si="22"/>
        <v>KPI Sheep 22</v>
      </c>
      <c r="D464" t="str">
        <f t="shared" si="23"/>
        <v>Shearing - Links to P5, P7</v>
      </c>
    </row>
    <row r="465" spans="1:13" ht="17.5" x14ac:dyDescent="0.35">
      <c r="A465" s="39" t="s">
        <v>202</v>
      </c>
      <c r="B465" t="b">
        <f t="shared" si="21"/>
        <v>0</v>
      </c>
      <c r="C465" t="str">
        <f t="shared" si="22"/>
        <v/>
      </c>
      <c r="D465" t="str">
        <f t="shared" si="23"/>
        <v/>
      </c>
      <c r="L465" t="s">
        <v>732</v>
      </c>
      <c r="M465" t="s">
        <v>732</v>
      </c>
    </row>
    <row r="466" spans="1:13" x14ac:dyDescent="0.35">
      <c r="A466" s="18" t="s">
        <v>338</v>
      </c>
      <c r="B466" t="b">
        <f t="shared" si="21"/>
        <v>1</v>
      </c>
      <c r="C466" t="str">
        <f t="shared" si="22"/>
        <v>KPI Sheep 23</v>
      </c>
      <c r="D466" t="str">
        <f t="shared" si="23"/>
        <v>Euthanasia - Links to P5, P7</v>
      </c>
    </row>
    <row r="467" spans="1:13" ht="17.5" x14ac:dyDescent="0.35">
      <c r="A467" s="39" t="s">
        <v>203</v>
      </c>
      <c r="B467" t="b">
        <f t="shared" si="21"/>
        <v>0</v>
      </c>
      <c r="C467" t="str">
        <f t="shared" si="22"/>
        <v/>
      </c>
      <c r="D467" t="str">
        <f t="shared" si="23"/>
        <v/>
      </c>
      <c r="L467" t="s">
        <v>732</v>
      </c>
      <c r="M467" t="s">
        <v>732</v>
      </c>
    </row>
    <row r="468" spans="1:13" x14ac:dyDescent="0.35">
      <c r="A468" s="18" t="s">
        <v>440</v>
      </c>
      <c r="B468" t="b">
        <f t="shared" si="21"/>
        <v>1</v>
      </c>
      <c r="C468" t="str">
        <f t="shared" si="22"/>
        <v>KPI Sheep 24</v>
      </c>
      <c r="D468" t="str">
        <f t="shared" si="23"/>
        <v>Transport - Links to P2, P11, P12</v>
      </c>
    </row>
    <row r="469" spans="1:13" ht="17.5" x14ac:dyDescent="0.35">
      <c r="A469" s="39" t="s">
        <v>204</v>
      </c>
      <c r="B469" t="b">
        <f t="shared" si="21"/>
        <v>0</v>
      </c>
      <c r="C469" t="str">
        <f t="shared" si="22"/>
        <v/>
      </c>
      <c r="D469" t="str">
        <f t="shared" si="23"/>
        <v/>
      </c>
      <c r="L469" t="s">
        <v>732</v>
      </c>
      <c r="M469" t="s">
        <v>732</v>
      </c>
    </row>
    <row r="470" spans="1:13" x14ac:dyDescent="0.35">
      <c r="A470" s="18" t="s">
        <v>441</v>
      </c>
      <c r="B470" t="b">
        <f t="shared" si="21"/>
        <v>1</v>
      </c>
      <c r="C470" t="str">
        <f t="shared" si="22"/>
        <v>KPI Sheep 25</v>
      </c>
      <c r="D470" t="str">
        <f t="shared" si="23"/>
        <v>Slaughter - Links to P7, P11, P12</v>
      </c>
    </row>
    <row r="471" spans="1:13" ht="17.5" x14ac:dyDescent="0.35">
      <c r="A471" s="39" t="s">
        <v>205</v>
      </c>
      <c r="B471" t="b">
        <f t="shared" si="21"/>
        <v>0</v>
      </c>
      <c r="C471" t="str">
        <f t="shared" si="22"/>
        <v/>
      </c>
      <c r="D471" t="str">
        <f t="shared" si="23"/>
        <v/>
      </c>
      <c r="L471" t="s">
        <v>732</v>
      </c>
      <c r="M471" t="s">
        <v>732</v>
      </c>
    </row>
    <row r="472" spans="1:13" x14ac:dyDescent="0.35">
      <c r="A472" s="18" t="s">
        <v>442</v>
      </c>
      <c r="B472" t="b">
        <f t="shared" si="21"/>
        <v>1</v>
      </c>
      <c r="C472" t="str">
        <f t="shared" si="22"/>
        <v>KPI Sheep 26</v>
      </c>
      <c r="D472" t="str">
        <f t="shared" si="23"/>
        <v>Lambing  - Links to P1, P2, P4, P5, P10</v>
      </c>
    </row>
    <row r="473" spans="1:13" ht="17.5" x14ac:dyDescent="0.35">
      <c r="A473" s="39" t="s">
        <v>206</v>
      </c>
      <c r="B473" t="b">
        <f t="shared" si="21"/>
        <v>0</v>
      </c>
      <c r="C473" t="str">
        <f t="shared" si="22"/>
        <v/>
      </c>
      <c r="D473" t="str">
        <f t="shared" si="23"/>
        <v/>
      </c>
      <c r="L473" t="s">
        <v>732</v>
      </c>
      <c r="M473" t="s">
        <v>732</v>
      </c>
    </row>
    <row r="474" spans="1:13" x14ac:dyDescent="0.35">
      <c r="A474" s="18" t="s">
        <v>345</v>
      </c>
      <c r="B474" t="b">
        <f t="shared" si="21"/>
        <v>1</v>
      </c>
      <c r="C474" t="str">
        <f t="shared" si="22"/>
        <v>KWI Sheep 1</v>
      </c>
      <c r="D474" t="str">
        <f t="shared" si="23"/>
        <v>Animal records  - Links to P10</v>
      </c>
    </row>
    <row r="475" spans="1:13" ht="17.5" x14ac:dyDescent="0.35">
      <c r="A475" s="39" t="s">
        <v>207</v>
      </c>
      <c r="B475" t="b">
        <f t="shared" si="21"/>
        <v>0</v>
      </c>
      <c r="C475" t="str">
        <f t="shared" si="22"/>
        <v/>
      </c>
      <c r="D475" t="str">
        <f t="shared" si="23"/>
        <v/>
      </c>
      <c r="L475" t="s">
        <v>732</v>
      </c>
      <c r="M475" t="s">
        <v>732</v>
      </c>
    </row>
    <row r="476" spans="1:13" x14ac:dyDescent="0.35">
      <c r="A476" s="18" t="s">
        <v>415</v>
      </c>
      <c r="B476" t="b">
        <f t="shared" si="21"/>
        <v>1</v>
      </c>
      <c r="C476" t="str">
        <f t="shared" si="22"/>
        <v>KWI Sheep 2</v>
      </c>
      <c r="D476" t="str">
        <f t="shared" si="23"/>
        <v xml:space="preserve">Lameness  - Links to P1, P4, P5, P11 </v>
      </c>
    </row>
    <row r="477" spans="1:13" ht="17.5" x14ac:dyDescent="0.35">
      <c r="A477" s="39" t="s">
        <v>208</v>
      </c>
      <c r="B477" t="b">
        <f t="shared" si="21"/>
        <v>0</v>
      </c>
      <c r="C477" t="str">
        <f t="shared" si="22"/>
        <v/>
      </c>
      <c r="D477" t="str">
        <f t="shared" si="23"/>
        <v/>
      </c>
      <c r="L477" t="s">
        <v>732</v>
      </c>
      <c r="M477" t="s">
        <v>732</v>
      </c>
    </row>
    <row r="478" spans="1:13" x14ac:dyDescent="0.35">
      <c r="A478" s="18" t="s">
        <v>443</v>
      </c>
      <c r="B478" t="b">
        <f t="shared" si="21"/>
        <v>1</v>
      </c>
      <c r="C478" t="str">
        <f t="shared" si="22"/>
        <v>KWI Sheep 3</v>
      </c>
      <c r="D478" t="str">
        <f t="shared" si="23"/>
        <v xml:space="preserve">Feet  - Links to P1, P4, P5, P11 </v>
      </c>
    </row>
    <row r="479" spans="1:13" ht="17.5" x14ac:dyDescent="0.35">
      <c r="A479" s="39" t="s">
        <v>209</v>
      </c>
      <c r="B479" t="b">
        <f t="shared" si="21"/>
        <v>0</v>
      </c>
      <c r="C479" t="str">
        <f t="shared" si="22"/>
        <v/>
      </c>
      <c r="D479" t="str">
        <f t="shared" si="23"/>
        <v/>
      </c>
      <c r="L479" t="s">
        <v>732</v>
      </c>
      <c r="M479" t="s">
        <v>732</v>
      </c>
    </row>
    <row r="480" spans="1:13" x14ac:dyDescent="0.35">
      <c r="A480" s="18" t="s">
        <v>444</v>
      </c>
      <c r="B480" t="b">
        <f t="shared" si="21"/>
        <v>1</v>
      </c>
      <c r="C480" t="str">
        <f t="shared" si="22"/>
        <v>KWI Sheep 4</v>
      </c>
      <c r="D480" t="str">
        <f t="shared" si="23"/>
        <v xml:space="preserve">Body condition - Links to P1, P4, P5, P11 </v>
      </c>
    </row>
    <row r="481" spans="1:13" ht="17.5" x14ac:dyDescent="0.35">
      <c r="A481" s="39" t="s">
        <v>210</v>
      </c>
      <c r="B481" t="b">
        <f t="shared" si="21"/>
        <v>0</v>
      </c>
      <c r="C481" t="str">
        <f t="shared" si="22"/>
        <v/>
      </c>
      <c r="D481" t="str">
        <f t="shared" si="23"/>
        <v/>
      </c>
      <c r="L481" t="s">
        <v>732</v>
      </c>
      <c r="M481" t="s">
        <v>732</v>
      </c>
    </row>
    <row r="482" spans="1:13" x14ac:dyDescent="0.35">
      <c r="A482" s="18" t="s">
        <v>445</v>
      </c>
      <c r="B482" t="b">
        <f t="shared" si="21"/>
        <v>1</v>
      </c>
      <c r="C482" t="str">
        <f t="shared" si="22"/>
        <v>KWI Sheep 5</v>
      </c>
      <c r="D482" t="str">
        <f t="shared" si="23"/>
        <v xml:space="preserve">Hair loss, swellings - Links to P1, P4, P5, P11 </v>
      </c>
    </row>
    <row r="483" spans="1:13" ht="17.5" x14ac:dyDescent="0.35">
      <c r="A483" s="39" t="s">
        <v>211</v>
      </c>
      <c r="B483" t="b">
        <f t="shared" si="21"/>
        <v>0</v>
      </c>
      <c r="C483" t="str">
        <f t="shared" si="22"/>
        <v/>
      </c>
      <c r="D483" t="str">
        <f t="shared" si="23"/>
        <v/>
      </c>
      <c r="L483" t="s">
        <v>732</v>
      </c>
      <c r="M483" t="s">
        <v>732</v>
      </c>
    </row>
    <row r="484" spans="1:13" x14ac:dyDescent="0.35">
      <c r="A484" s="18" t="s">
        <v>446</v>
      </c>
      <c r="B484" t="b">
        <f t="shared" si="21"/>
        <v>1</v>
      </c>
      <c r="C484" t="str">
        <f t="shared" si="22"/>
        <v>KWI Sheep 6</v>
      </c>
      <c r="D484" t="str">
        <f t="shared" si="23"/>
        <v xml:space="preserve">Faecal soiling - Links to P1, P4, P5, P11 </v>
      </c>
    </row>
    <row r="485" spans="1:13" ht="17.5" x14ac:dyDescent="0.35">
      <c r="A485" s="39" t="s">
        <v>212</v>
      </c>
      <c r="B485" t="b">
        <f t="shared" si="21"/>
        <v>0</v>
      </c>
      <c r="C485" t="str">
        <f t="shared" si="22"/>
        <v/>
      </c>
      <c r="D485" t="str">
        <f t="shared" si="23"/>
        <v/>
      </c>
      <c r="L485" t="s">
        <v>732</v>
      </c>
      <c r="M485" t="s">
        <v>732</v>
      </c>
    </row>
    <row r="486" spans="1:13" x14ac:dyDescent="0.35">
      <c r="A486" s="18" t="s">
        <v>447</v>
      </c>
      <c r="B486" t="b">
        <f t="shared" si="21"/>
        <v>1</v>
      </c>
      <c r="C486" t="str">
        <f t="shared" si="22"/>
        <v>KWI Sheep 7</v>
      </c>
      <c r="D486" t="str">
        <f t="shared" si="23"/>
        <v>Sheep cleanliness - Links to P1, P4, P5, P7, P11</v>
      </c>
    </row>
    <row r="487" spans="1:13" ht="17.5" x14ac:dyDescent="0.35">
      <c r="A487" s="39" t="s">
        <v>213</v>
      </c>
      <c r="B487" t="b">
        <f t="shared" si="21"/>
        <v>0</v>
      </c>
      <c r="C487" t="str">
        <f t="shared" si="22"/>
        <v/>
      </c>
      <c r="D487" t="str">
        <f t="shared" si="23"/>
        <v/>
      </c>
      <c r="L487" t="s">
        <v>732</v>
      </c>
      <c r="M487" t="s">
        <v>732</v>
      </c>
    </row>
    <row r="488" spans="1:13" x14ac:dyDescent="0.35">
      <c r="A488" s="18" t="s">
        <v>448</v>
      </c>
      <c r="B488" t="b">
        <f t="shared" si="21"/>
        <v>1</v>
      </c>
      <c r="C488" t="str">
        <f t="shared" si="22"/>
        <v>KWI Sheep 8</v>
      </c>
      <c r="D488" t="str">
        <f t="shared" si="23"/>
        <v xml:space="preserve">Mastitis - Links to P1, P4, P5, P8, P10, P11 </v>
      </c>
    </row>
    <row r="489" spans="1:13" ht="17.5" x14ac:dyDescent="0.35">
      <c r="A489" s="39" t="s">
        <v>214</v>
      </c>
      <c r="B489" t="b">
        <f t="shared" si="21"/>
        <v>0</v>
      </c>
      <c r="C489" t="str">
        <f t="shared" si="22"/>
        <v/>
      </c>
      <c r="D489" t="str">
        <f t="shared" si="23"/>
        <v/>
      </c>
      <c r="L489" t="s">
        <v>732</v>
      </c>
      <c r="M489" t="s">
        <v>732</v>
      </c>
    </row>
    <row r="490" spans="1:13" x14ac:dyDescent="0.35">
      <c r="A490" s="18" t="s">
        <v>449</v>
      </c>
      <c r="B490" t="b">
        <f t="shared" si="21"/>
        <v>1</v>
      </c>
      <c r="C490" t="str">
        <f t="shared" si="22"/>
        <v>KWI Sheep 9</v>
      </c>
      <c r="D490" t="str">
        <f t="shared" si="23"/>
        <v>Tail length - Links to P1, P4, P5, P11</v>
      </c>
    </row>
    <row r="491" spans="1:13" ht="17.5" x14ac:dyDescent="0.35">
      <c r="A491" s="39" t="s">
        <v>215</v>
      </c>
      <c r="B491" t="b">
        <f t="shared" si="21"/>
        <v>0</v>
      </c>
      <c r="C491" t="str">
        <f t="shared" si="22"/>
        <v/>
      </c>
      <c r="D491" t="str">
        <f t="shared" si="23"/>
        <v/>
      </c>
      <c r="L491" t="s">
        <v>732</v>
      </c>
      <c r="M491" t="s">
        <v>732</v>
      </c>
    </row>
    <row r="492" spans="1:13" x14ac:dyDescent="0.35">
      <c r="A492" s="18" t="s">
        <v>261</v>
      </c>
      <c r="B492" t="b">
        <f t="shared" si="21"/>
        <v>1</v>
      </c>
      <c r="C492" t="str">
        <f t="shared" si="22"/>
        <v>KWI Sheep 10</v>
      </c>
      <c r="D492" t="str">
        <f t="shared" si="23"/>
        <v xml:space="preserve">Respiratory disease, pneumoniaLinks to P1, P4, P5, P11 </v>
      </c>
    </row>
    <row r="493" spans="1:13" ht="17.5" x14ac:dyDescent="0.35">
      <c r="A493" s="39" t="s">
        <v>216</v>
      </c>
      <c r="B493" t="b">
        <f t="shared" si="21"/>
        <v>0</v>
      </c>
      <c r="C493" t="str">
        <f t="shared" si="22"/>
        <v/>
      </c>
      <c r="D493" t="str">
        <f t="shared" si="23"/>
        <v/>
      </c>
      <c r="L493" t="s">
        <v>732</v>
      </c>
      <c r="M493" t="s">
        <v>732</v>
      </c>
    </row>
    <row r="494" spans="1:13" x14ac:dyDescent="0.35">
      <c r="A494" s="18" t="s">
        <v>450</v>
      </c>
      <c r="B494" t="b">
        <f t="shared" si="21"/>
        <v>1</v>
      </c>
      <c r="C494" t="str">
        <f t="shared" si="22"/>
        <v>KWI Sheep 11</v>
      </c>
      <c r="D494" t="str">
        <f t="shared" si="23"/>
        <v>Social  - Links to P1, P2, P6</v>
      </c>
    </row>
    <row r="495" spans="1:13" ht="17.5" x14ac:dyDescent="0.35">
      <c r="A495" s="39" t="s">
        <v>217</v>
      </c>
      <c r="B495" t="b">
        <f t="shared" si="21"/>
        <v>0</v>
      </c>
      <c r="C495" t="str">
        <f t="shared" si="22"/>
        <v/>
      </c>
      <c r="D495" t="str">
        <f t="shared" si="23"/>
        <v/>
      </c>
      <c r="L495" t="s">
        <v>732</v>
      </c>
      <c r="M495" t="s">
        <v>732</v>
      </c>
    </row>
    <row r="496" spans="1:13" x14ac:dyDescent="0.35">
      <c r="A496" s="18" t="s">
        <v>451</v>
      </c>
      <c r="B496" t="b">
        <f t="shared" si="21"/>
        <v>1</v>
      </c>
      <c r="C496" t="str">
        <f t="shared" si="22"/>
        <v>KWI Sheep 12</v>
      </c>
      <c r="D496" t="str">
        <f t="shared" si="23"/>
        <v>Transport:  vehicles  - Links to P10, P12</v>
      </c>
    </row>
    <row r="497" spans="1:13" ht="17.5" x14ac:dyDescent="0.35">
      <c r="A497" s="39" t="s">
        <v>218</v>
      </c>
      <c r="B497" t="b">
        <f t="shared" si="21"/>
        <v>0</v>
      </c>
      <c r="C497" t="str">
        <f t="shared" si="22"/>
        <v/>
      </c>
      <c r="D497" t="str">
        <f t="shared" si="23"/>
        <v/>
      </c>
      <c r="L497" t="s">
        <v>732</v>
      </c>
      <c r="M497" t="s">
        <v>732</v>
      </c>
    </row>
    <row r="498" spans="1:13" x14ac:dyDescent="0.35">
      <c r="A498" s="18" t="s">
        <v>452</v>
      </c>
      <c r="B498" t="b">
        <f t="shared" si="21"/>
        <v>1</v>
      </c>
      <c r="C498" t="str">
        <f t="shared" si="22"/>
        <v>KWI Sheep 13</v>
      </c>
      <c r="D498" t="str">
        <f t="shared" si="23"/>
        <v>Transport:  fitness to travel - Links to P2, P4, P5, P7, P11</v>
      </c>
    </row>
    <row r="499" spans="1:13" ht="17.5" x14ac:dyDescent="0.35">
      <c r="A499" s="39" t="s">
        <v>273</v>
      </c>
      <c r="B499" t="b">
        <f t="shared" si="21"/>
        <v>0</v>
      </c>
      <c r="C499" t="str">
        <f t="shared" si="22"/>
        <v/>
      </c>
      <c r="D499" t="str">
        <f t="shared" si="23"/>
        <v/>
      </c>
      <c r="L499" t="s">
        <v>732</v>
      </c>
      <c r="M499" t="s">
        <v>732</v>
      </c>
    </row>
    <row r="500" spans="1:13" x14ac:dyDescent="0.35">
      <c r="A500" s="18" t="s">
        <v>453</v>
      </c>
      <c r="B500" t="b">
        <f t="shared" si="21"/>
        <v>1</v>
      </c>
      <c r="C500" t="str">
        <f t="shared" si="22"/>
        <v>KPI T1</v>
      </c>
      <c r="D500" t="str">
        <f t="shared" si="23"/>
        <v>People, training - Links to P11</v>
      </c>
    </row>
    <row r="501" spans="1:13" ht="17.5" x14ac:dyDescent="0.35">
      <c r="A501" s="39" t="s">
        <v>219</v>
      </c>
      <c r="B501" t="b">
        <f t="shared" si="21"/>
        <v>0</v>
      </c>
      <c r="C501" t="str">
        <f t="shared" si="22"/>
        <v/>
      </c>
      <c r="D501" t="str">
        <f t="shared" si="23"/>
        <v/>
      </c>
      <c r="L501" t="s">
        <v>732</v>
      </c>
      <c r="M501" t="s">
        <v>732</v>
      </c>
    </row>
    <row r="502" spans="1:13" x14ac:dyDescent="0.35">
      <c r="A502" s="18" t="s">
        <v>454</v>
      </c>
      <c r="B502" t="b">
        <f t="shared" si="21"/>
        <v>1</v>
      </c>
      <c r="C502" t="str">
        <f t="shared" si="22"/>
        <v>KPI T2</v>
      </c>
      <c r="D502" t="str">
        <f t="shared" si="23"/>
        <v xml:space="preserve">Genetics - Links to P2 </v>
      </c>
    </row>
    <row r="503" spans="1:13" ht="17.5" x14ac:dyDescent="0.35">
      <c r="A503" s="39" t="s">
        <v>220</v>
      </c>
      <c r="B503" t="b">
        <f t="shared" si="21"/>
        <v>0</v>
      </c>
      <c r="C503" t="str">
        <f t="shared" si="22"/>
        <v/>
      </c>
      <c r="D503" t="str">
        <f t="shared" si="23"/>
        <v/>
      </c>
      <c r="L503" t="s">
        <v>732</v>
      </c>
      <c r="M503" t="s">
        <v>732</v>
      </c>
    </row>
    <row r="504" spans="1:13" x14ac:dyDescent="0.35">
      <c r="A504" s="18" t="s">
        <v>455</v>
      </c>
      <c r="B504" t="b">
        <f t="shared" si="21"/>
        <v>1</v>
      </c>
      <c r="C504" t="str">
        <f t="shared" si="22"/>
        <v>KPI T3</v>
      </c>
      <c r="D504" t="str">
        <f t="shared" si="23"/>
        <v>Biosecurity  - Links to P5</v>
      </c>
    </row>
    <row r="505" spans="1:13" ht="17.5" x14ac:dyDescent="0.35">
      <c r="A505" s="39" t="s">
        <v>221</v>
      </c>
      <c r="B505" t="b">
        <f t="shared" si="21"/>
        <v>0</v>
      </c>
      <c r="C505" t="str">
        <f t="shared" si="22"/>
        <v/>
      </c>
      <c r="D505" t="str">
        <f t="shared" si="23"/>
        <v/>
      </c>
      <c r="L505" t="s">
        <v>732</v>
      </c>
      <c r="M505" t="s">
        <v>732</v>
      </c>
    </row>
    <row r="506" spans="1:13" x14ac:dyDescent="0.35">
      <c r="A506" s="18" t="s">
        <v>456</v>
      </c>
      <c r="B506" t="b">
        <f t="shared" si="21"/>
        <v>1</v>
      </c>
      <c r="C506" t="str">
        <f t="shared" si="22"/>
        <v>KPI T4</v>
      </c>
      <c r="D506" t="str">
        <f t="shared" si="23"/>
        <v xml:space="preserve">Removal of mortalities - Links to P5, P10 </v>
      </c>
    </row>
    <row r="507" spans="1:13" ht="17.5" x14ac:dyDescent="0.35">
      <c r="A507" s="39" t="s">
        <v>222</v>
      </c>
      <c r="B507" t="b">
        <f t="shared" si="21"/>
        <v>0</v>
      </c>
      <c r="C507" t="str">
        <f t="shared" si="22"/>
        <v/>
      </c>
      <c r="D507" t="str">
        <f t="shared" si="23"/>
        <v/>
      </c>
      <c r="L507" t="s">
        <v>732</v>
      </c>
      <c r="M507" t="s">
        <v>732</v>
      </c>
    </row>
    <row r="508" spans="1:13" x14ac:dyDescent="0.35">
      <c r="A508" s="18" t="s">
        <v>457</v>
      </c>
      <c r="B508" t="b">
        <f t="shared" si="21"/>
        <v>1</v>
      </c>
      <c r="C508" t="str">
        <f t="shared" si="22"/>
        <v>KPI T5</v>
      </c>
      <c r="D508" t="str">
        <f t="shared" si="23"/>
        <v>Cleaning and disinfection - Links to P5, P10</v>
      </c>
    </row>
    <row r="509" spans="1:13" ht="17.5" x14ac:dyDescent="0.35">
      <c r="A509" s="39" t="s">
        <v>223</v>
      </c>
      <c r="B509" t="b">
        <f t="shared" si="21"/>
        <v>0</v>
      </c>
      <c r="C509" t="str">
        <f t="shared" si="22"/>
        <v/>
      </c>
      <c r="D509" t="str">
        <f t="shared" si="23"/>
        <v/>
      </c>
      <c r="L509" t="s">
        <v>732</v>
      </c>
      <c r="M509" t="s">
        <v>732</v>
      </c>
    </row>
    <row r="510" spans="1:13" x14ac:dyDescent="0.35">
      <c r="A510" s="18" t="s">
        <v>458</v>
      </c>
      <c r="B510" t="b">
        <f t="shared" si="21"/>
        <v>1</v>
      </c>
      <c r="C510" t="str">
        <f t="shared" si="22"/>
        <v>KPI T6</v>
      </c>
      <c r="D510" t="str">
        <f t="shared" si="23"/>
        <v>Control of other species - Links to P5, P7</v>
      </c>
    </row>
    <row r="511" spans="1:13" ht="17.5" x14ac:dyDescent="0.35">
      <c r="A511" s="39" t="s">
        <v>224</v>
      </c>
      <c r="B511" t="b">
        <f t="shared" si="21"/>
        <v>0</v>
      </c>
      <c r="C511" t="str">
        <f t="shared" si="22"/>
        <v/>
      </c>
      <c r="D511" t="str">
        <f t="shared" si="23"/>
        <v/>
      </c>
      <c r="L511" t="s">
        <v>732</v>
      </c>
      <c r="M511" t="s">
        <v>732</v>
      </c>
    </row>
    <row r="512" spans="1:13" x14ac:dyDescent="0.35">
      <c r="A512" s="18" t="s">
        <v>459</v>
      </c>
      <c r="B512" t="b">
        <f t="shared" si="21"/>
        <v>1</v>
      </c>
      <c r="C512" t="str">
        <f t="shared" si="22"/>
        <v>KPI T7</v>
      </c>
      <c r="D512" t="str">
        <f t="shared" si="23"/>
        <v>Tanks  - Links to P5</v>
      </c>
    </row>
    <row r="513" spans="1:13" ht="17.5" x14ac:dyDescent="0.35">
      <c r="A513" s="39" t="s">
        <v>225</v>
      </c>
      <c r="B513" t="b">
        <f t="shared" ref="B513:B576" si="24">AND(LEFT(A513,3)&lt;&gt;"KPI",LEFT(A513,3)&lt;&gt;"KWI")</f>
        <v>0</v>
      </c>
      <c r="C513" t="str">
        <f t="shared" si="22"/>
        <v/>
      </c>
      <c r="D513" t="str">
        <f t="shared" si="23"/>
        <v/>
      </c>
      <c r="L513" t="s">
        <v>732</v>
      </c>
      <c r="M513" t="s">
        <v>732</v>
      </c>
    </row>
    <row r="514" spans="1:13" x14ac:dyDescent="0.35">
      <c r="A514" s="18" t="s">
        <v>460</v>
      </c>
      <c r="B514" t="b">
        <f t="shared" si="24"/>
        <v>1</v>
      </c>
      <c r="C514" t="str">
        <f t="shared" si="22"/>
        <v>KPI T8</v>
      </c>
      <c r="D514" t="str">
        <f t="shared" si="23"/>
        <v>Enclosures, ponds, lagoons    - Links to P5</v>
      </c>
    </row>
    <row r="515" spans="1:13" ht="17.5" x14ac:dyDescent="0.35">
      <c r="A515" s="39" t="s">
        <v>226</v>
      </c>
      <c r="B515" t="b">
        <f t="shared" si="24"/>
        <v>0</v>
      </c>
      <c r="C515" t="str">
        <f t="shared" ref="C515:C578" si="25">IF(B515,A514,"")</f>
        <v/>
      </c>
      <c r="D515" t="str">
        <f t="shared" ref="D515:D578" si="26">IF(B515,A515,"")</f>
        <v/>
      </c>
      <c r="L515" t="s">
        <v>732</v>
      </c>
      <c r="M515" t="s">
        <v>732</v>
      </c>
    </row>
    <row r="516" spans="1:13" x14ac:dyDescent="0.35">
      <c r="A516" s="18" t="s">
        <v>461</v>
      </c>
      <c r="B516" t="b">
        <f t="shared" si="24"/>
        <v>1</v>
      </c>
      <c r="C516" t="str">
        <f t="shared" si="25"/>
        <v>KPI T9</v>
      </c>
      <c r="D516" t="str">
        <f t="shared" si="26"/>
        <v>Stocking density - Links to P6</v>
      </c>
    </row>
    <row r="517" spans="1:13" ht="17.5" x14ac:dyDescent="0.35">
      <c r="A517" s="39" t="s">
        <v>227</v>
      </c>
      <c r="B517" t="b">
        <f t="shared" si="24"/>
        <v>0</v>
      </c>
      <c r="C517" t="str">
        <f t="shared" si="25"/>
        <v/>
      </c>
      <c r="D517" t="str">
        <f t="shared" si="26"/>
        <v/>
      </c>
      <c r="L517" t="s">
        <v>732</v>
      </c>
      <c r="M517" t="s">
        <v>732</v>
      </c>
    </row>
    <row r="518" spans="1:13" x14ac:dyDescent="0.35">
      <c r="A518" s="18" t="s">
        <v>462</v>
      </c>
      <c r="B518" t="b">
        <f t="shared" si="24"/>
        <v>1</v>
      </c>
      <c r="C518" t="str">
        <f t="shared" si="25"/>
        <v>KPI T10</v>
      </c>
      <c r="D518" t="str">
        <f t="shared" si="26"/>
        <v>Escapes - Links to P5, P10</v>
      </c>
    </row>
    <row r="519" spans="1:13" ht="17.5" x14ac:dyDescent="0.35">
      <c r="A519" s="39" t="s">
        <v>228</v>
      </c>
      <c r="B519" t="b">
        <f t="shared" si="24"/>
        <v>0</v>
      </c>
      <c r="C519" t="str">
        <f t="shared" si="25"/>
        <v/>
      </c>
      <c r="D519" t="str">
        <f t="shared" si="26"/>
        <v/>
      </c>
      <c r="L519" t="s">
        <v>732</v>
      </c>
      <c r="M519" t="s">
        <v>732</v>
      </c>
    </row>
    <row r="520" spans="1:13" x14ac:dyDescent="0.35">
      <c r="A520" s="18" t="s">
        <v>463</v>
      </c>
      <c r="B520" t="b">
        <f t="shared" si="24"/>
        <v>1</v>
      </c>
      <c r="C520" t="str">
        <f t="shared" si="25"/>
        <v>KPI T11</v>
      </c>
      <c r="D520" t="str">
        <f t="shared" si="26"/>
        <v>Inspection - Links to P10</v>
      </c>
    </row>
    <row r="521" spans="1:13" ht="17.5" x14ac:dyDescent="0.35">
      <c r="A521" s="39" t="s">
        <v>229</v>
      </c>
      <c r="B521" t="b">
        <f t="shared" si="24"/>
        <v>0</v>
      </c>
      <c r="C521" t="str">
        <f t="shared" si="25"/>
        <v/>
      </c>
      <c r="D521" t="str">
        <f t="shared" si="26"/>
        <v/>
      </c>
      <c r="L521" t="s">
        <v>732</v>
      </c>
      <c r="M521" t="s">
        <v>732</v>
      </c>
    </row>
    <row r="522" spans="1:13" x14ac:dyDescent="0.35">
      <c r="A522" s="18" t="s">
        <v>464</v>
      </c>
      <c r="B522" t="b">
        <f t="shared" si="24"/>
        <v>1</v>
      </c>
      <c r="C522" t="str">
        <f t="shared" si="25"/>
        <v>KPI T12</v>
      </c>
      <c r="D522" t="str">
        <f t="shared" si="26"/>
        <v>Handling  - Links to P11</v>
      </c>
    </row>
    <row r="523" spans="1:13" ht="17.5" x14ac:dyDescent="0.35">
      <c r="A523" s="39" t="s">
        <v>230</v>
      </c>
      <c r="B523" t="b">
        <f t="shared" si="24"/>
        <v>0</v>
      </c>
      <c r="C523" t="str">
        <f t="shared" si="25"/>
        <v/>
      </c>
      <c r="D523" t="str">
        <f t="shared" si="26"/>
        <v/>
      </c>
      <c r="L523" t="s">
        <v>732</v>
      </c>
      <c r="M523" t="s">
        <v>732</v>
      </c>
    </row>
    <row r="524" spans="1:13" x14ac:dyDescent="0.35">
      <c r="A524" s="18" t="s">
        <v>465</v>
      </c>
      <c r="B524" t="b">
        <f t="shared" si="24"/>
        <v>1</v>
      </c>
      <c r="C524" t="str">
        <f t="shared" si="25"/>
        <v>KPI T13</v>
      </c>
      <c r="D524" t="str">
        <f t="shared" si="26"/>
        <v>Crowding - Links to P4, P5, P6, P11</v>
      </c>
    </row>
    <row r="525" spans="1:13" ht="17.5" x14ac:dyDescent="0.35">
      <c r="A525" s="39" t="s">
        <v>231</v>
      </c>
      <c r="B525" t="b">
        <f t="shared" si="24"/>
        <v>0</v>
      </c>
      <c r="C525" t="str">
        <f t="shared" si="25"/>
        <v/>
      </c>
      <c r="D525" t="str">
        <f t="shared" si="26"/>
        <v/>
      </c>
      <c r="L525" t="s">
        <v>732</v>
      </c>
      <c r="M525" t="s">
        <v>732</v>
      </c>
    </row>
    <row r="526" spans="1:13" x14ac:dyDescent="0.35">
      <c r="A526" s="18" t="s">
        <v>466</v>
      </c>
      <c r="B526" t="b">
        <f t="shared" si="24"/>
        <v>1</v>
      </c>
      <c r="C526" t="str">
        <f t="shared" si="25"/>
        <v>KPI T14</v>
      </c>
      <c r="D526" t="str">
        <f t="shared" si="26"/>
        <v>Grading - Links to P4, P5, P6, P11</v>
      </c>
    </row>
    <row r="527" spans="1:13" ht="17.5" x14ac:dyDescent="0.35">
      <c r="A527" s="39" t="s">
        <v>232</v>
      </c>
      <c r="B527" t="b">
        <f t="shared" si="24"/>
        <v>0</v>
      </c>
      <c r="C527" t="str">
        <f t="shared" si="25"/>
        <v/>
      </c>
      <c r="D527" t="str">
        <f t="shared" si="26"/>
        <v/>
      </c>
      <c r="L527" t="s">
        <v>732</v>
      </c>
      <c r="M527" t="s">
        <v>732</v>
      </c>
    </row>
    <row r="528" spans="1:13" x14ac:dyDescent="0.35">
      <c r="A528" s="18" t="s">
        <v>330</v>
      </c>
      <c r="B528" t="b">
        <f t="shared" si="24"/>
        <v>1</v>
      </c>
      <c r="C528" t="str">
        <f t="shared" si="25"/>
        <v>KPI T15</v>
      </c>
      <c r="D528" t="str">
        <f t="shared" si="26"/>
        <v>Feed - Links to P3</v>
      </c>
    </row>
    <row r="529" spans="1:13" ht="17.5" x14ac:dyDescent="0.35">
      <c r="A529" s="39" t="s">
        <v>233</v>
      </c>
      <c r="B529" t="b">
        <f t="shared" si="24"/>
        <v>0</v>
      </c>
      <c r="C529" t="str">
        <f t="shared" si="25"/>
        <v/>
      </c>
      <c r="D529" t="str">
        <f t="shared" si="26"/>
        <v/>
      </c>
      <c r="L529" t="s">
        <v>732</v>
      </c>
      <c r="M529" t="s">
        <v>732</v>
      </c>
    </row>
    <row r="530" spans="1:13" x14ac:dyDescent="0.35">
      <c r="A530" s="18" t="s">
        <v>467</v>
      </c>
      <c r="B530" t="b">
        <f t="shared" si="24"/>
        <v>1</v>
      </c>
      <c r="C530" t="str">
        <f t="shared" si="25"/>
        <v>KPI T16</v>
      </c>
      <c r="D530" t="str">
        <f t="shared" si="26"/>
        <v>Water quality - Links to P4</v>
      </c>
    </row>
    <row r="531" spans="1:13" ht="17.5" x14ac:dyDescent="0.35">
      <c r="A531" s="39" t="s">
        <v>234</v>
      </c>
      <c r="B531" t="b">
        <f t="shared" si="24"/>
        <v>0</v>
      </c>
      <c r="C531" t="str">
        <f t="shared" si="25"/>
        <v/>
      </c>
      <c r="D531" t="str">
        <f t="shared" si="26"/>
        <v/>
      </c>
      <c r="L531" t="s">
        <v>732</v>
      </c>
      <c r="M531" t="s">
        <v>732</v>
      </c>
    </row>
    <row r="532" spans="1:13" x14ac:dyDescent="0.35">
      <c r="A532" s="18" t="s">
        <v>332</v>
      </c>
      <c r="B532" t="b">
        <f t="shared" si="24"/>
        <v>1</v>
      </c>
      <c r="C532" t="str">
        <f t="shared" si="25"/>
        <v>KPI T17</v>
      </c>
      <c r="D532" t="str">
        <f t="shared" si="26"/>
        <v>Health, and health planning - Links to P5</v>
      </c>
    </row>
    <row r="533" spans="1:13" ht="17.5" x14ac:dyDescent="0.35">
      <c r="A533" s="39" t="s">
        <v>235</v>
      </c>
      <c r="B533" t="b">
        <f t="shared" si="24"/>
        <v>0</v>
      </c>
      <c r="C533" t="str">
        <f t="shared" si="25"/>
        <v/>
      </c>
      <c r="D533" t="str">
        <f t="shared" si="26"/>
        <v/>
      </c>
      <c r="L533" t="s">
        <v>732</v>
      </c>
      <c r="M533" t="s">
        <v>732</v>
      </c>
    </row>
    <row r="534" spans="1:13" x14ac:dyDescent="0.35">
      <c r="A534" s="18" t="s">
        <v>468</v>
      </c>
      <c r="B534" t="b">
        <f t="shared" si="24"/>
        <v>1</v>
      </c>
      <c r="C534" t="str">
        <f t="shared" si="25"/>
        <v>KPI T18</v>
      </c>
      <c r="D534" t="str">
        <f t="shared" si="26"/>
        <v>Medicines - Links to P5</v>
      </c>
    </row>
    <row r="535" spans="1:13" ht="17.5" x14ac:dyDescent="0.35">
      <c r="A535" s="39" t="s">
        <v>236</v>
      </c>
      <c r="B535" t="b">
        <f t="shared" si="24"/>
        <v>0</v>
      </c>
      <c r="C535" t="str">
        <f t="shared" si="25"/>
        <v/>
      </c>
      <c r="D535" t="str">
        <f t="shared" si="26"/>
        <v/>
      </c>
      <c r="L535" t="s">
        <v>732</v>
      </c>
      <c r="M535" t="s">
        <v>732</v>
      </c>
    </row>
    <row r="536" spans="1:13" x14ac:dyDescent="0.35">
      <c r="A536" s="18" t="s">
        <v>469</v>
      </c>
      <c r="B536" t="b">
        <f t="shared" si="24"/>
        <v>1</v>
      </c>
      <c r="C536" t="str">
        <f t="shared" si="25"/>
        <v>KPI T19</v>
      </c>
      <c r="D536" t="str">
        <f t="shared" si="26"/>
        <v>Emergency - Links to P9, P10</v>
      </c>
    </row>
    <row r="537" spans="1:13" ht="17.5" x14ac:dyDescent="0.35">
      <c r="A537" s="39" t="s">
        <v>13</v>
      </c>
      <c r="B537" t="b">
        <f t="shared" si="24"/>
        <v>0</v>
      </c>
      <c r="C537" t="str">
        <f t="shared" si="25"/>
        <v/>
      </c>
      <c r="D537" t="str">
        <f t="shared" si="26"/>
        <v/>
      </c>
      <c r="L537" t="s">
        <v>732</v>
      </c>
      <c r="M537" t="s">
        <v>732</v>
      </c>
    </row>
    <row r="538" spans="1:13" x14ac:dyDescent="0.35">
      <c r="A538" s="18" t="s">
        <v>345</v>
      </c>
      <c r="B538" t="b">
        <f t="shared" si="24"/>
        <v>1</v>
      </c>
      <c r="C538" t="str">
        <f t="shared" si="25"/>
        <v>KWI T1</v>
      </c>
      <c r="D538" t="str">
        <f t="shared" si="26"/>
        <v>Animal records  - Links to P10</v>
      </c>
    </row>
    <row r="539" spans="1:13" ht="17.5" x14ac:dyDescent="0.35">
      <c r="A539" s="39" t="s">
        <v>14</v>
      </c>
      <c r="B539" t="b">
        <f t="shared" si="24"/>
        <v>0</v>
      </c>
      <c r="C539" t="str">
        <f t="shared" si="25"/>
        <v/>
      </c>
      <c r="D539" t="str">
        <f t="shared" si="26"/>
        <v/>
      </c>
      <c r="L539" t="s">
        <v>732</v>
      </c>
      <c r="M539" t="s">
        <v>732</v>
      </c>
    </row>
    <row r="540" spans="1:13" x14ac:dyDescent="0.35">
      <c r="A540" s="18" t="s">
        <v>470</v>
      </c>
      <c r="B540" t="b">
        <f t="shared" si="24"/>
        <v>1</v>
      </c>
      <c r="C540" t="str">
        <f t="shared" si="25"/>
        <v>KWI T2</v>
      </c>
      <c r="D540" t="str">
        <f t="shared" si="26"/>
        <v>Damage, disease - Links to P4, P5</v>
      </c>
    </row>
    <row r="541" spans="1:13" ht="17.5" x14ac:dyDescent="0.35">
      <c r="A541" s="39" t="s">
        <v>15</v>
      </c>
      <c r="B541" t="b">
        <f t="shared" si="24"/>
        <v>0</v>
      </c>
      <c r="C541" t="str">
        <f t="shared" si="25"/>
        <v/>
      </c>
      <c r="D541" t="str">
        <f t="shared" si="26"/>
        <v/>
      </c>
      <c r="L541" t="s">
        <v>732</v>
      </c>
      <c r="M541" t="s">
        <v>732</v>
      </c>
    </row>
    <row r="542" spans="1:13" x14ac:dyDescent="0.35">
      <c r="A542" s="18" t="s">
        <v>471</v>
      </c>
      <c r="B542" t="b">
        <f t="shared" si="24"/>
        <v>1</v>
      </c>
      <c r="C542" t="str">
        <f t="shared" si="25"/>
        <v>KWI T3</v>
      </c>
      <c r="D542" t="str">
        <f t="shared" si="26"/>
        <v>Culls - Links to P5, P7</v>
      </c>
    </row>
    <row r="543" spans="1:13" ht="17.5" x14ac:dyDescent="0.35">
      <c r="A543" s="39" t="s">
        <v>258</v>
      </c>
      <c r="B543" t="b">
        <f t="shared" si="24"/>
        <v>0</v>
      </c>
      <c r="C543" t="str">
        <f t="shared" si="25"/>
        <v/>
      </c>
      <c r="D543" t="str">
        <f t="shared" si="26"/>
        <v/>
      </c>
      <c r="L543" t="s">
        <v>732</v>
      </c>
      <c r="M543" t="s">
        <v>732</v>
      </c>
    </row>
    <row r="544" spans="1:13" x14ac:dyDescent="0.35">
      <c r="A544" s="18" t="s">
        <v>472</v>
      </c>
      <c r="B544" t="b">
        <f t="shared" si="24"/>
        <v>1</v>
      </c>
      <c r="C544" t="str">
        <f t="shared" si="25"/>
        <v>KWI T4</v>
      </c>
      <c r="D544" t="str">
        <f t="shared" si="26"/>
        <v>On-farm mortality - Links to P5, P7</v>
      </c>
    </row>
    <row r="545" spans="1:13" ht="17.5" x14ac:dyDescent="0.35">
      <c r="A545" s="39" t="s">
        <v>16</v>
      </c>
      <c r="B545" t="b">
        <f t="shared" si="24"/>
        <v>0</v>
      </c>
      <c r="C545" t="str">
        <f t="shared" si="25"/>
        <v/>
      </c>
      <c r="D545" t="str">
        <f t="shared" si="26"/>
        <v/>
      </c>
      <c r="L545" t="s">
        <v>732</v>
      </c>
      <c r="M545" t="s">
        <v>732</v>
      </c>
    </row>
    <row r="546" spans="1:13" x14ac:dyDescent="0.35">
      <c r="A546" s="18" t="s">
        <v>473</v>
      </c>
      <c r="B546" t="b">
        <f t="shared" si="24"/>
        <v>1</v>
      </c>
      <c r="C546" t="str">
        <f t="shared" si="25"/>
        <v>KWI T5</v>
      </c>
      <c r="D546" t="str">
        <f t="shared" si="26"/>
        <v>Transport  - Links to P5, P10</v>
      </c>
    </row>
    <row r="547" spans="1:13" ht="17.5" x14ac:dyDescent="0.35">
      <c r="A547" s="39" t="s">
        <v>17</v>
      </c>
      <c r="B547" t="b">
        <f t="shared" si="24"/>
        <v>0</v>
      </c>
      <c r="C547" t="str">
        <f t="shared" si="25"/>
        <v/>
      </c>
      <c r="D547" t="str">
        <f t="shared" si="26"/>
        <v/>
      </c>
      <c r="L547" t="s">
        <v>732</v>
      </c>
      <c r="M547" t="s">
        <v>732</v>
      </c>
    </row>
    <row r="548" spans="1:13" x14ac:dyDescent="0.35">
      <c r="A548" s="18" t="s">
        <v>354</v>
      </c>
      <c r="B548" t="b">
        <f t="shared" si="24"/>
        <v>1</v>
      </c>
      <c r="C548" t="str">
        <f t="shared" si="25"/>
        <v>KWI T6</v>
      </c>
      <c r="D548" t="str">
        <f t="shared" si="26"/>
        <v>Slaughter - Links to P5, P11</v>
      </c>
    </row>
    <row r="549" spans="1:13" ht="17.5" x14ac:dyDescent="0.35">
      <c r="A549" s="39" t="s">
        <v>274</v>
      </c>
      <c r="B549" t="b">
        <f t="shared" si="24"/>
        <v>0</v>
      </c>
      <c r="C549" t="str">
        <f t="shared" si="25"/>
        <v/>
      </c>
      <c r="D549" t="str">
        <f t="shared" si="26"/>
        <v/>
      </c>
      <c r="L549" t="s">
        <v>732</v>
      </c>
      <c r="M549" t="s">
        <v>732</v>
      </c>
    </row>
    <row r="550" spans="1:13" x14ac:dyDescent="0.35">
      <c r="A550" s="18" t="s">
        <v>453</v>
      </c>
      <c r="B550" t="b">
        <f t="shared" si="24"/>
        <v>1</v>
      </c>
      <c r="C550" t="str">
        <f t="shared" si="25"/>
        <v>KPI S1</v>
      </c>
      <c r="D550" t="str">
        <f t="shared" si="26"/>
        <v>People, training - Links to P11</v>
      </c>
    </row>
    <row r="551" spans="1:13" ht="17.5" x14ac:dyDescent="0.35">
      <c r="A551" s="39" t="s">
        <v>237</v>
      </c>
      <c r="B551" t="b">
        <f t="shared" si="24"/>
        <v>0</v>
      </c>
      <c r="C551" t="str">
        <f t="shared" si="25"/>
        <v/>
      </c>
      <c r="D551" t="str">
        <f t="shared" si="26"/>
        <v/>
      </c>
      <c r="L551" t="s">
        <v>732</v>
      </c>
      <c r="M551" t="s">
        <v>732</v>
      </c>
    </row>
    <row r="552" spans="1:13" x14ac:dyDescent="0.35">
      <c r="A552" s="18" t="s">
        <v>454</v>
      </c>
      <c r="B552" t="b">
        <f t="shared" si="24"/>
        <v>1</v>
      </c>
      <c r="C552" t="str">
        <f t="shared" si="25"/>
        <v>KPI S2</v>
      </c>
      <c r="D552" t="str">
        <f t="shared" si="26"/>
        <v xml:space="preserve">Genetics - Links to P2 </v>
      </c>
    </row>
    <row r="553" spans="1:13" ht="17.5" x14ac:dyDescent="0.35">
      <c r="A553" s="39" t="s">
        <v>238</v>
      </c>
      <c r="B553" t="b">
        <f t="shared" si="24"/>
        <v>0</v>
      </c>
      <c r="C553" t="str">
        <f t="shared" si="25"/>
        <v/>
      </c>
      <c r="D553" t="str">
        <f t="shared" si="26"/>
        <v/>
      </c>
      <c r="L553" t="s">
        <v>732</v>
      </c>
      <c r="M553" t="s">
        <v>732</v>
      </c>
    </row>
    <row r="554" spans="1:13" x14ac:dyDescent="0.35">
      <c r="A554" s="18" t="s">
        <v>455</v>
      </c>
      <c r="B554" t="b">
        <f t="shared" si="24"/>
        <v>1</v>
      </c>
      <c r="C554" t="str">
        <f t="shared" si="25"/>
        <v>KPI S3</v>
      </c>
      <c r="D554" t="str">
        <f t="shared" si="26"/>
        <v>Biosecurity  - Links to P5</v>
      </c>
    </row>
    <row r="555" spans="1:13" ht="17.5" x14ac:dyDescent="0.35">
      <c r="A555" s="39" t="s">
        <v>239</v>
      </c>
      <c r="B555" t="b">
        <f t="shared" si="24"/>
        <v>0</v>
      </c>
      <c r="C555" t="str">
        <f t="shared" si="25"/>
        <v/>
      </c>
      <c r="D555" t="str">
        <f t="shared" si="26"/>
        <v/>
      </c>
      <c r="L555" t="s">
        <v>732</v>
      </c>
      <c r="M555" t="s">
        <v>732</v>
      </c>
    </row>
    <row r="556" spans="1:13" x14ac:dyDescent="0.35">
      <c r="A556" s="18" t="s">
        <v>456</v>
      </c>
      <c r="B556" t="b">
        <f t="shared" si="24"/>
        <v>1</v>
      </c>
      <c r="C556" t="str">
        <f t="shared" si="25"/>
        <v>KPI S4</v>
      </c>
      <c r="D556" t="str">
        <f t="shared" si="26"/>
        <v xml:space="preserve">Removal of mortalities - Links to P5, P10 </v>
      </c>
    </row>
    <row r="557" spans="1:13" ht="17.5" x14ac:dyDescent="0.35">
      <c r="A557" s="39" t="s">
        <v>240</v>
      </c>
      <c r="B557" t="b">
        <f t="shared" si="24"/>
        <v>0</v>
      </c>
      <c r="C557" t="str">
        <f t="shared" si="25"/>
        <v/>
      </c>
      <c r="D557" t="str">
        <f t="shared" si="26"/>
        <v/>
      </c>
      <c r="L557" t="s">
        <v>732</v>
      </c>
      <c r="M557" t="s">
        <v>732</v>
      </c>
    </row>
    <row r="558" spans="1:13" x14ac:dyDescent="0.35">
      <c r="A558" s="18" t="s">
        <v>457</v>
      </c>
      <c r="B558" t="b">
        <f t="shared" si="24"/>
        <v>1</v>
      </c>
      <c r="C558" t="str">
        <f t="shared" si="25"/>
        <v>KPI S5</v>
      </c>
      <c r="D558" t="str">
        <f t="shared" si="26"/>
        <v>Cleaning and disinfection - Links to P5, P10</v>
      </c>
    </row>
    <row r="559" spans="1:13" ht="17.5" x14ac:dyDescent="0.35">
      <c r="A559" s="39" t="s">
        <v>241</v>
      </c>
      <c r="B559" t="b">
        <f t="shared" si="24"/>
        <v>0</v>
      </c>
      <c r="C559" t="str">
        <f t="shared" si="25"/>
        <v/>
      </c>
      <c r="D559" t="str">
        <f t="shared" si="26"/>
        <v/>
      </c>
      <c r="L559" t="s">
        <v>732</v>
      </c>
      <c r="M559" t="s">
        <v>732</v>
      </c>
    </row>
    <row r="560" spans="1:13" x14ac:dyDescent="0.35">
      <c r="A560" s="18" t="s">
        <v>458</v>
      </c>
      <c r="B560" t="b">
        <f t="shared" si="24"/>
        <v>1</v>
      </c>
      <c r="C560" t="str">
        <f t="shared" si="25"/>
        <v>KPI S6</v>
      </c>
      <c r="D560" t="str">
        <f t="shared" si="26"/>
        <v>Control of other species - Links to P5, P7</v>
      </c>
    </row>
    <row r="561" spans="1:13" ht="17.5" x14ac:dyDescent="0.35">
      <c r="A561" s="39" t="s">
        <v>242</v>
      </c>
      <c r="B561" t="b">
        <f t="shared" si="24"/>
        <v>0</v>
      </c>
      <c r="C561" t="str">
        <f t="shared" si="25"/>
        <v/>
      </c>
      <c r="D561" t="str">
        <f t="shared" si="26"/>
        <v/>
      </c>
      <c r="L561" t="s">
        <v>732</v>
      </c>
      <c r="M561" t="s">
        <v>732</v>
      </c>
    </row>
    <row r="562" spans="1:13" x14ac:dyDescent="0.35">
      <c r="A562" s="18" t="s">
        <v>459</v>
      </c>
      <c r="B562" t="b">
        <f t="shared" si="24"/>
        <v>1</v>
      </c>
      <c r="C562" t="str">
        <f t="shared" si="25"/>
        <v>KPI S7</v>
      </c>
      <c r="D562" t="str">
        <f t="shared" si="26"/>
        <v>Tanks  - Links to P5</v>
      </c>
    </row>
    <row r="563" spans="1:13" ht="17.5" x14ac:dyDescent="0.35">
      <c r="A563" s="39" t="s">
        <v>243</v>
      </c>
      <c r="B563" t="b">
        <f t="shared" si="24"/>
        <v>0</v>
      </c>
      <c r="C563" t="str">
        <f t="shared" si="25"/>
        <v/>
      </c>
      <c r="D563" t="str">
        <f t="shared" si="26"/>
        <v/>
      </c>
      <c r="L563" t="s">
        <v>732</v>
      </c>
      <c r="M563" t="s">
        <v>732</v>
      </c>
    </row>
    <row r="564" spans="1:13" x14ac:dyDescent="0.35">
      <c r="A564" s="18" t="s">
        <v>460</v>
      </c>
      <c r="B564" t="b">
        <f t="shared" si="24"/>
        <v>1</v>
      </c>
      <c r="C564" t="str">
        <f t="shared" si="25"/>
        <v>KPI S8</v>
      </c>
      <c r="D564" t="str">
        <f t="shared" si="26"/>
        <v>Enclosures, ponds, lagoons    - Links to P5</v>
      </c>
    </row>
    <row r="565" spans="1:13" ht="17.5" x14ac:dyDescent="0.35">
      <c r="A565" s="39" t="s">
        <v>244</v>
      </c>
      <c r="B565" t="b">
        <f t="shared" si="24"/>
        <v>0</v>
      </c>
      <c r="C565" t="str">
        <f t="shared" si="25"/>
        <v/>
      </c>
      <c r="D565" t="str">
        <f t="shared" si="26"/>
        <v/>
      </c>
      <c r="L565" t="s">
        <v>732</v>
      </c>
      <c r="M565" t="s">
        <v>732</v>
      </c>
    </row>
    <row r="566" spans="1:13" x14ac:dyDescent="0.35">
      <c r="A566" s="18" t="s">
        <v>462</v>
      </c>
      <c r="B566" t="b">
        <f t="shared" si="24"/>
        <v>1</v>
      </c>
      <c r="C566" t="str">
        <f t="shared" si="25"/>
        <v>KPI S9</v>
      </c>
      <c r="D566" t="str">
        <f t="shared" si="26"/>
        <v>Escapes - Links to P5, P10</v>
      </c>
    </row>
    <row r="567" spans="1:13" ht="17.5" x14ac:dyDescent="0.35">
      <c r="A567" s="39" t="s">
        <v>245</v>
      </c>
      <c r="B567" t="b">
        <f t="shared" si="24"/>
        <v>0</v>
      </c>
      <c r="C567" t="str">
        <f t="shared" si="25"/>
        <v/>
      </c>
      <c r="D567" t="str">
        <f t="shared" si="26"/>
        <v/>
      </c>
      <c r="L567" t="s">
        <v>732</v>
      </c>
      <c r="M567" t="s">
        <v>732</v>
      </c>
    </row>
    <row r="568" spans="1:13" x14ac:dyDescent="0.35">
      <c r="A568" s="18" t="s">
        <v>463</v>
      </c>
      <c r="B568" t="b">
        <f t="shared" si="24"/>
        <v>1</v>
      </c>
      <c r="C568" t="str">
        <f t="shared" si="25"/>
        <v>KPI S10</v>
      </c>
      <c r="D568" t="str">
        <f t="shared" si="26"/>
        <v>Inspection - Links to P10</v>
      </c>
    </row>
    <row r="569" spans="1:13" ht="17.5" x14ac:dyDescent="0.35">
      <c r="A569" s="39" t="s">
        <v>246</v>
      </c>
      <c r="B569" t="b">
        <f t="shared" si="24"/>
        <v>0</v>
      </c>
      <c r="C569" t="str">
        <f t="shared" si="25"/>
        <v/>
      </c>
      <c r="D569" t="str">
        <f t="shared" si="26"/>
        <v/>
      </c>
      <c r="L569" t="s">
        <v>732</v>
      </c>
      <c r="M569" t="s">
        <v>732</v>
      </c>
    </row>
    <row r="570" spans="1:13" x14ac:dyDescent="0.35">
      <c r="A570" s="18" t="s">
        <v>464</v>
      </c>
      <c r="B570" t="b">
        <f t="shared" si="24"/>
        <v>1</v>
      </c>
      <c r="C570" t="str">
        <f t="shared" si="25"/>
        <v>KPI S11</v>
      </c>
      <c r="D570" t="str">
        <f t="shared" si="26"/>
        <v>Handling  - Links to P11</v>
      </c>
    </row>
    <row r="571" spans="1:13" ht="17.5" x14ac:dyDescent="0.35">
      <c r="A571" s="39" t="s">
        <v>247</v>
      </c>
      <c r="B571" t="b">
        <f t="shared" si="24"/>
        <v>0</v>
      </c>
      <c r="C571" t="str">
        <f t="shared" si="25"/>
        <v/>
      </c>
      <c r="D571" t="str">
        <f t="shared" si="26"/>
        <v/>
      </c>
      <c r="L571" t="s">
        <v>732</v>
      </c>
      <c r="M571" t="s">
        <v>732</v>
      </c>
    </row>
    <row r="572" spans="1:13" x14ac:dyDescent="0.35">
      <c r="A572" s="18" t="s">
        <v>330</v>
      </c>
      <c r="B572" t="b">
        <f t="shared" si="24"/>
        <v>1</v>
      </c>
      <c r="C572" t="str">
        <f t="shared" si="25"/>
        <v>KPI S12</v>
      </c>
      <c r="D572" t="str">
        <f t="shared" si="26"/>
        <v>Feed - Links to P3</v>
      </c>
    </row>
    <row r="573" spans="1:13" ht="17.5" x14ac:dyDescent="0.35">
      <c r="A573" s="39" t="s">
        <v>248</v>
      </c>
      <c r="B573" t="b">
        <f t="shared" si="24"/>
        <v>0</v>
      </c>
      <c r="C573" t="str">
        <f t="shared" si="25"/>
        <v/>
      </c>
      <c r="D573" t="str">
        <f t="shared" si="26"/>
        <v/>
      </c>
      <c r="L573" t="s">
        <v>732</v>
      </c>
      <c r="M573" t="s">
        <v>732</v>
      </c>
    </row>
    <row r="574" spans="1:13" x14ac:dyDescent="0.35">
      <c r="A574" s="18" t="s">
        <v>467</v>
      </c>
      <c r="B574" t="b">
        <f t="shared" si="24"/>
        <v>1</v>
      </c>
      <c r="C574" t="str">
        <f t="shared" si="25"/>
        <v>KPI S13</v>
      </c>
      <c r="D574" t="str">
        <f t="shared" si="26"/>
        <v>Water quality - Links to P4</v>
      </c>
    </row>
    <row r="575" spans="1:13" ht="17.5" x14ac:dyDescent="0.35">
      <c r="A575" s="39" t="s">
        <v>249</v>
      </c>
      <c r="B575" t="b">
        <f t="shared" si="24"/>
        <v>0</v>
      </c>
      <c r="C575" t="str">
        <f t="shared" si="25"/>
        <v/>
      </c>
      <c r="D575" t="str">
        <f t="shared" si="26"/>
        <v/>
      </c>
      <c r="L575" t="s">
        <v>732</v>
      </c>
      <c r="M575" t="s">
        <v>732</v>
      </c>
    </row>
    <row r="576" spans="1:13" x14ac:dyDescent="0.35">
      <c r="A576" s="18" t="s">
        <v>332</v>
      </c>
      <c r="B576" t="b">
        <f t="shared" si="24"/>
        <v>1</v>
      </c>
      <c r="C576" t="str">
        <f t="shared" si="25"/>
        <v>KPI S14</v>
      </c>
      <c r="D576" t="str">
        <f t="shared" si="26"/>
        <v>Health, and health planning - Links to P5</v>
      </c>
    </row>
    <row r="577" spans="1:13" ht="17.5" x14ac:dyDescent="0.35">
      <c r="A577" s="39" t="s">
        <v>250</v>
      </c>
      <c r="B577" t="b">
        <f t="shared" ref="B577:B589" si="27">AND(LEFT(A577,3)&lt;&gt;"KPI",LEFT(A577,3)&lt;&gt;"KWI")</f>
        <v>0</v>
      </c>
      <c r="C577" t="str">
        <f t="shared" si="25"/>
        <v/>
      </c>
      <c r="D577" t="str">
        <f t="shared" si="26"/>
        <v/>
      </c>
      <c r="L577" t="s">
        <v>732</v>
      </c>
      <c r="M577" t="s">
        <v>732</v>
      </c>
    </row>
    <row r="578" spans="1:13" x14ac:dyDescent="0.35">
      <c r="A578" s="18" t="s">
        <v>468</v>
      </c>
      <c r="B578" t="b">
        <f t="shared" si="27"/>
        <v>1</v>
      </c>
      <c r="C578" t="str">
        <f t="shared" si="25"/>
        <v>KPI S15</v>
      </c>
      <c r="D578" t="str">
        <f t="shared" si="26"/>
        <v>Medicines - Links to P5</v>
      </c>
    </row>
    <row r="579" spans="1:13" ht="17.5" x14ac:dyDescent="0.35">
      <c r="A579" s="39" t="s">
        <v>251</v>
      </c>
      <c r="B579" t="b">
        <f t="shared" si="27"/>
        <v>0</v>
      </c>
      <c r="C579" t="str">
        <f t="shared" ref="C579:C589" si="28">IF(B579,A578,"")</f>
        <v/>
      </c>
      <c r="D579" t="str">
        <f t="shared" ref="D579:D589" si="29">IF(B579,A579,"")</f>
        <v/>
      </c>
      <c r="L579" t="s">
        <v>732</v>
      </c>
      <c r="M579" t="s">
        <v>732</v>
      </c>
    </row>
    <row r="580" spans="1:13" x14ac:dyDescent="0.35">
      <c r="A580" s="18" t="s">
        <v>469</v>
      </c>
      <c r="B580" t="b">
        <f t="shared" si="27"/>
        <v>1</v>
      </c>
      <c r="C580" t="str">
        <f t="shared" si="28"/>
        <v>KPI S16</v>
      </c>
      <c r="D580" t="str">
        <f t="shared" si="29"/>
        <v>Emergency - Links to P9, P10</v>
      </c>
    </row>
    <row r="581" spans="1:13" ht="17.5" x14ac:dyDescent="0.35">
      <c r="A581" s="39" t="s">
        <v>18</v>
      </c>
      <c r="B581" t="b">
        <f t="shared" si="27"/>
        <v>0</v>
      </c>
      <c r="C581" t="str">
        <f t="shared" si="28"/>
        <v/>
      </c>
      <c r="D581" t="str">
        <f t="shared" si="29"/>
        <v/>
      </c>
      <c r="L581" t="s">
        <v>732</v>
      </c>
      <c r="M581" t="s">
        <v>732</v>
      </c>
    </row>
    <row r="582" spans="1:13" x14ac:dyDescent="0.35">
      <c r="A582" s="18" t="s">
        <v>345</v>
      </c>
      <c r="B582" t="b">
        <f t="shared" si="27"/>
        <v>1</v>
      </c>
      <c r="C582" t="str">
        <f t="shared" si="28"/>
        <v>KWI S1</v>
      </c>
      <c r="D582" t="str">
        <f t="shared" si="29"/>
        <v>Animal records  - Links to P10</v>
      </c>
    </row>
    <row r="583" spans="1:13" ht="17.5" x14ac:dyDescent="0.35">
      <c r="A583" s="39" t="s">
        <v>19</v>
      </c>
      <c r="B583" t="b">
        <f t="shared" si="27"/>
        <v>0</v>
      </c>
      <c r="C583" t="str">
        <f t="shared" si="28"/>
        <v/>
      </c>
      <c r="D583" t="str">
        <f t="shared" si="29"/>
        <v/>
      </c>
      <c r="L583" t="s">
        <v>732</v>
      </c>
      <c r="M583" t="s">
        <v>732</v>
      </c>
    </row>
    <row r="584" spans="1:13" x14ac:dyDescent="0.35">
      <c r="A584" s="18" t="s">
        <v>474</v>
      </c>
      <c r="B584" t="b">
        <f t="shared" si="27"/>
        <v>1</v>
      </c>
      <c r="C584" t="str">
        <f t="shared" si="28"/>
        <v>KWI S2</v>
      </c>
      <c r="D584" t="str">
        <f t="shared" si="29"/>
        <v>Shrimp health assessment - Links to P4, P5</v>
      </c>
    </row>
    <row r="585" spans="1:13" ht="17.5" x14ac:dyDescent="0.35">
      <c r="A585" s="39" t="s">
        <v>20</v>
      </c>
      <c r="B585" t="b">
        <f t="shared" si="27"/>
        <v>0</v>
      </c>
      <c r="C585" t="str">
        <f t="shared" si="28"/>
        <v/>
      </c>
      <c r="D585" t="str">
        <f t="shared" si="29"/>
        <v/>
      </c>
      <c r="L585" t="s">
        <v>732</v>
      </c>
      <c r="M585" t="s">
        <v>732</v>
      </c>
    </row>
    <row r="586" spans="1:13" x14ac:dyDescent="0.35">
      <c r="A586" s="18" t="s">
        <v>376</v>
      </c>
      <c r="B586" t="b">
        <f t="shared" si="27"/>
        <v>1</v>
      </c>
      <c r="C586" t="str">
        <f t="shared" si="28"/>
        <v>KWI S3</v>
      </c>
      <c r="D586" t="str">
        <f t="shared" si="29"/>
        <v>Mutilations  - Links to P5, P6, P7</v>
      </c>
    </row>
    <row r="587" spans="1:13" ht="17.5" x14ac:dyDescent="0.35">
      <c r="A587" s="39" t="s">
        <v>259</v>
      </c>
      <c r="B587" t="b">
        <f t="shared" si="27"/>
        <v>0</v>
      </c>
      <c r="C587" t="str">
        <f t="shared" si="28"/>
        <v/>
      </c>
      <c r="D587" t="str">
        <f t="shared" si="29"/>
        <v/>
      </c>
      <c r="L587" t="s">
        <v>732</v>
      </c>
      <c r="M587" t="s">
        <v>732</v>
      </c>
    </row>
    <row r="588" spans="1:13" x14ac:dyDescent="0.35">
      <c r="A588" s="18" t="s">
        <v>475</v>
      </c>
      <c r="B588" t="b">
        <f t="shared" si="27"/>
        <v>1</v>
      </c>
      <c r="C588" t="str">
        <f t="shared" si="28"/>
        <v>KWI S4</v>
      </c>
      <c r="D588" t="str">
        <f t="shared" si="29"/>
        <v>On-farm mortality - Links to P5, P10</v>
      </c>
    </row>
    <row r="589" spans="1:13" ht="17.5" x14ac:dyDescent="0.35">
      <c r="A589" s="39" t="s">
        <v>21</v>
      </c>
      <c r="B589" t="b">
        <f t="shared" si="27"/>
        <v>0</v>
      </c>
      <c r="C589" t="str">
        <f t="shared" si="28"/>
        <v/>
      </c>
      <c r="D589" t="str">
        <f t="shared" si="29"/>
        <v/>
      </c>
      <c r="L589" t="s">
        <v>732</v>
      </c>
      <c r="M589" t="s">
        <v>732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6AAC0-E271-C845-BFE4-38B70B92E84E}">
  <dimension ref="A1:M452"/>
  <sheetViews>
    <sheetView zoomScale="70" zoomScaleNormal="70" workbookViewId="0">
      <pane ySplit="1" topLeftCell="A61" activePane="bottomLeft" state="frozen"/>
      <selection pane="bottomLeft" activeCell="A61" sqref="A61"/>
    </sheetView>
  </sheetViews>
  <sheetFormatPr defaultColWidth="10.73046875" defaultRowHeight="15.5" x14ac:dyDescent="0.35"/>
  <cols>
    <col min="1" max="1" width="3.59765625" style="94" customWidth="1"/>
    <col min="2" max="2" width="17" style="94" customWidth="1"/>
    <col min="3" max="3" width="85" style="94" customWidth="1"/>
    <col min="4" max="4" width="4" style="94" customWidth="1"/>
    <col min="5" max="5" width="11.265625" style="94" customWidth="1"/>
    <col min="6" max="6" width="25.3984375" style="94" customWidth="1"/>
    <col min="7" max="7" width="3.3984375" style="94" customWidth="1"/>
    <col min="8" max="8" width="16.265625" style="94" customWidth="1"/>
    <col min="9" max="9" width="10.73046875" style="94" customWidth="1"/>
    <col min="10" max="10" width="22" style="94" customWidth="1"/>
    <col min="11" max="11" width="24.59765625" style="94" customWidth="1"/>
    <col min="12" max="12" width="10.73046875" style="95"/>
    <col min="13" max="16384" width="10.73046875" style="1"/>
  </cols>
  <sheetData>
    <row r="1" spans="1:12" s="42" customFormat="1" ht="22.5" x14ac:dyDescent="0.35">
      <c r="A1" s="114" t="s">
        <v>836</v>
      </c>
      <c r="B1" s="114"/>
      <c r="C1" s="114"/>
      <c r="D1" s="114"/>
      <c r="E1" s="114"/>
      <c r="F1" s="114"/>
      <c r="G1" s="114"/>
      <c r="H1" s="114"/>
      <c r="I1" s="114"/>
      <c r="J1" s="114"/>
      <c r="K1" s="114"/>
      <c r="L1" s="115"/>
    </row>
    <row r="2" spans="1:12" s="42" customFormat="1" ht="18" thickBot="1" x14ac:dyDescent="0.4">
      <c r="A2" s="76"/>
      <c r="B2" s="44"/>
      <c r="C2" s="79"/>
      <c r="D2" s="80"/>
      <c r="E2" s="81"/>
      <c r="F2" s="82"/>
      <c r="G2" s="83"/>
      <c r="H2" s="84"/>
      <c r="I2" s="85"/>
      <c r="J2" s="84"/>
      <c r="K2" s="86"/>
      <c r="L2" s="88"/>
    </row>
    <row r="3" spans="1:12" s="42" customFormat="1" ht="18" thickBot="1" x14ac:dyDescent="0.4">
      <c r="A3" s="53"/>
      <c r="B3" s="116" t="s">
        <v>773</v>
      </c>
      <c r="C3" s="117"/>
      <c r="D3" s="118" t="s">
        <v>774</v>
      </c>
      <c r="E3" s="119"/>
      <c r="F3" s="56"/>
      <c r="G3" s="57"/>
      <c r="H3" s="57"/>
      <c r="I3" s="57"/>
      <c r="J3" s="57"/>
      <c r="K3" s="58"/>
      <c r="L3" s="88"/>
    </row>
    <row r="4" spans="1:12" s="42" customFormat="1" ht="35" customHeight="1" thickBot="1" x14ac:dyDescent="0.4">
      <c r="A4" s="53"/>
      <c r="B4" s="59"/>
      <c r="C4" s="60" t="s">
        <v>786</v>
      </c>
      <c r="D4" s="61">
        <f ca="1">Graph!B3</f>
        <v>0</v>
      </c>
      <c r="E4" s="62" t="str">
        <f ca="1">OFFSET(INDEX($K$1:$K$452,MATCH(Graph!A3,$B$1:$B$452,0)),1,0)</f>
        <v>Basic level not achieved</v>
      </c>
      <c r="F4" s="128"/>
      <c r="G4" s="129"/>
      <c r="H4" s="129"/>
      <c r="I4" s="129"/>
      <c r="J4" s="129"/>
      <c r="K4" s="130"/>
      <c r="L4" s="88"/>
    </row>
    <row r="5" spans="1:12" s="42" customFormat="1" ht="35" customHeight="1" thickBot="1" x14ac:dyDescent="0.4">
      <c r="A5" s="53"/>
      <c r="B5" s="59"/>
      <c r="C5" s="60" t="s">
        <v>787</v>
      </c>
      <c r="D5" s="61">
        <f ca="1">Graph!B4</f>
        <v>0</v>
      </c>
      <c r="E5" s="62" t="str">
        <f ca="1">OFFSET(INDEX($K$1:$K$452,MATCH(Graph!A4,$B$1:$B$452,0)),1,0)</f>
        <v>Basic level not achieved</v>
      </c>
      <c r="F5" s="131"/>
      <c r="G5" s="132"/>
      <c r="H5" s="132"/>
      <c r="I5" s="132"/>
      <c r="J5" s="132"/>
      <c r="K5" s="133"/>
      <c r="L5" s="88"/>
    </row>
    <row r="6" spans="1:12" s="42" customFormat="1" ht="35" customHeight="1" thickBot="1" x14ac:dyDescent="0.4">
      <c r="A6" s="53"/>
      <c r="B6" s="59"/>
      <c r="C6" s="60" t="s">
        <v>788</v>
      </c>
      <c r="D6" s="61">
        <f ca="1">Graph!B5</f>
        <v>0</v>
      </c>
      <c r="E6" s="62" t="str">
        <f ca="1">OFFSET(INDEX($K$1:$K$452,MATCH(Graph!A5,$B$1:$B$452,0)),1,0)</f>
        <v>Basic level not achieved</v>
      </c>
      <c r="F6" s="131"/>
      <c r="G6" s="132"/>
      <c r="H6" s="132"/>
      <c r="I6" s="132"/>
      <c r="J6" s="132"/>
      <c r="K6" s="133"/>
      <c r="L6" s="88"/>
    </row>
    <row r="7" spans="1:12" s="42" customFormat="1" ht="35" customHeight="1" thickBot="1" x14ac:dyDescent="0.4">
      <c r="A7" s="53"/>
      <c r="B7" s="59"/>
      <c r="C7" s="60" t="s">
        <v>789</v>
      </c>
      <c r="D7" s="61">
        <f ca="1">Graph!B6</f>
        <v>0</v>
      </c>
      <c r="E7" s="62" t="str">
        <f ca="1">OFFSET(INDEX($K$1:$K$452,MATCH(Graph!A6,$B$1:$B$452,0)),1,0)</f>
        <v>Basic level not achieved</v>
      </c>
      <c r="F7" s="131"/>
      <c r="G7" s="132"/>
      <c r="H7" s="132"/>
      <c r="I7" s="132"/>
      <c r="J7" s="132"/>
      <c r="K7" s="133"/>
      <c r="L7" s="88"/>
    </row>
    <row r="8" spans="1:12" s="42" customFormat="1" ht="35" customHeight="1" thickBot="1" x14ac:dyDescent="0.4">
      <c r="A8" s="53"/>
      <c r="B8" s="59"/>
      <c r="C8" s="60" t="s">
        <v>790</v>
      </c>
      <c r="D8" s="61">
        <f ca="1">Graph!B7</f>
        <v>0</v>
      </c>
      <c r="E8" s="62" t="str">
        <f ca="1">OFFSET(INDEX($K$1:$K$452,MATCH(Graph!A7,$B$1:$B$452,0)),1,0)</f>
        <v>Basic level not achieved</v>
      </c>
      <c r="F8" s="131"/>
      <c r="G8" s="132"/>
      <c r="H8" s="132"/>
      <c r="I8" s="132"/>
      <c r="J8" s="132"/>
      <c r="K8" s="133"/>
      <c r="L8" s="88"/>
    </row>
    <row r="9" spans="1:12" s="42" customFormat="1" ht="35" customHeight="1" thickBot="1" x14ac:dyDescent="0.4">
      <c r="A9" s="53"/>
      <c r="B9" s="59"/>
      <c r="C9" s="60" t="s">
        <v>791</v>
      </c>
      <c r="D9" s="61">
        <f ca="1">Graph!B8</f>
        <v>0</v>
      </c>
      <c r="E9" s="62" t="str">
        <f ca="1">OFFSET(INDEX($K$1:$K$452,MATCH(Graph!A8,$B$1:$B$452,0)),1,0)</f>
        <v>Basic level not achieved</v>
      </c>
      <c r="F9" s="131"/>
      <c r="G9" s="132"/>
      <c r="H9" s="132"/>
      <c r="I9" s="132"/>
      <c r="J9" s="132"/>
      <c r="K9" s="133"/>
      <c r="L9" s="88"/>
    </row>
    <row r="10" spans="1:12" s="42" customFormat="1" ht="35" customHeight="1" thickBot="1" x14ac:dyDescent="0.4">
      <c r="A10" s="53"/>
      <c r="B10" s="59"/>
      <c r="C10" s="60" t="s">
        <v>792</v>
      </c>
      <c r="D10" s="61">
        <f ca="1">Graph!B9</f>
        <v>0</v>
      </c>
      <c r="E10" s="62" t="str">
        <f ca="1">OFFSET(INDEX($K$1:$K$452,MATCH(Graph!A9,$B$1:$B$452,0)),1,0)</f>
        <v>Basic level not achieved</v>
      </c>
      <c r="F10" s="131"/>
      <c r="G10" s="132"/>
      <c r="H10" s="132"/>
      <c r="I10" s="132"/>
      <c r="J10" s="132"/>
      <c r="K10" s="133"/>
      <c r="L10" s="88"/>
    </row>
    <row r="11" spans="1:12" s="42" customFormat="1" ht="35" customHeight="1" thickBot="1" x14ac:dyDescent="0.4">
      <c r="A11" s="53"/>
      <c r="B11" s="59"/>
      <c r="C11" s="60" t="s">
        <v>793</v>
      </c>
      <c r="D11" s="61">
        <f ca="1">Graph!B10</f>
        <v>0</v>
      </c>
      <c r="E11" s="62" t="str">
        <f ca="1">OFFSET(INDEX($K$1:$K$452,MATCH(Graph!A10,$B$1:$B$452,0)),1,0)</f>
        <v>Basic level not achieved</v>
      </c>
      <c r="F11" s="131"/>
      <c r="G11" s="132"/>
      <c r="H11" s="132"/>
      <c r="I11" s="132"/>
      <c r="J11" s="132"/>
      <c r="K11" s="133"/>
      <c r="L11" s="88"/>
    </row>
    <row r="12" spans="1:12" s="42" customFormat="1" ht="35" customHeight="1" thickBot="1" x14ac:dyDescent="0.4">
      <c r="A12" s="53"/>
      <c r="B12" s="59"/>
      <c r="C12" s="60" t="s">
        <v>794</v>
      </c>
      <c r="D12" s="61">
        <f ca="1">Graph!B11</f>
        <v>0</v>
      </c>
      <c r="E12" s="62" t="str">
        <f ca="1">OFFSET(INDEX($K$1:$K$452,MATCH(Graph!A11,$B$1:$B$452,0)),1,0)</f>
        <v>Basic level not achieved</v>
      </c>
      <c r="F12" s="131"/>
      <c r="G12" s="132"/>
      <c r="H12" s="132"/>
      <c r="I12" s="132"/>
      <c r="J12" s="132"/>
      <c r="K12" s="133"/>
      <c r="L12" s="88"/>
    </row>
    <row r="13" spans="1:12" s="42" customFormat="1" ht="35" customHeight="1" thickBot="1" x14ac:dyDescent="0.4">
      <c r="A13" s="53"/>
      <c r="B13" s="59"/>
      <c r="C13" s="60" t="s">
        <v>795</v>
      </c>
      <c r="D13" s="61">
        <f ca="1">Graph!B12</f>
        <v>0</v>
      </c>
      <c r="E13" s="62" t="str">
        <f ca="1">OFFSET(INDEX($K$1:$K$452,MATCH(Graph!A12,$B$1:$B$452,0)),1,0)</f>
        <v>Basic level not achieved</v>
      </c>
      <c r="F13" s="131"/>
      <c r="G13" s="132"/>
      <c r="H13" s="132"/>
      <c r="I13" s="132"/>
      <c r="J13" s="132"/>
      <c r="K13" s="133"/>
      <c r="L13" s="88"/>
    </row>
    <row r="14" spans="1:12" s="42" customFormat="1" ht="35" customHeight="1" thickBot="1" x14ac:dyDescent="0.4">
      <c r="A14" s="53"/>
      <c r="B14" s="59"/>
      <c r="C14" s="60" t="s">
        <v>796</v>
      </c>
      <c r="D14" s="61">
        <f ca="1">Graph!B13</f>
        <v>0</v>
      </c>
      <c r="E14" s="62" t="str">
        <f ca="1">OFFSET(INDEX($K$1:$K$452,MATCH(Graph!A13,$B$1:$B$452,0)),1,0)</f>
        <v>Basic level not achieved</v>
      </c>
      <c r="F14" s="131"/>
      <c r="G14" s="132"/>
      <c r="H14" s="132"/>
      <c r="I14" s="132"/>
      <c r="J14" s="132"/>
      <c r="K14" s="133"/>
      <c r="L14" s="88"/>
    </row>
    <row r="15" spans="1:12" s="42" customFormat="1" ht="35" customHeight="1" thickBot="1" x14ac:dyDescent="0.4">
      <c r="A15" s="53"/>
      <c r="B15" s="59"/>
      <c r="C15" s="60" t="s">
        <v>797</v>
      </c>
      <c r="D15" s="61">
        <f ca="1">Graph!B14</f>
        <v>0</v>
      </c>
      <c r="E15" s="62" t="str">
        <f ca="1">OFFSET(INDEX($K$1:$K$452,MATCH(Graph!A14,$B$1:$B$452,0)),1,0)</f>
        <v>Basic level not achieved</v>
      </c>
      <c r="F15" s="131"/>
      <c r="G15" s="132"/>
      <c r="H15" s="132"/>
      <c r="I15" s="132"/>
      <c r="J15" s="132"/>
      <c r="K15" s="133"/>
      <c r="L15" s="88"/>
    </row>
    <row r="16" spans="1:12" s="42" customFormat="1" ht="35" customHeight="1" thickBot="1" x14ac:dyDescent="0.4">
      <c r="A16" s="53"/>
      <c r="B16" s="59"/>
      <c r="C16" s="60" t="s">
        <v>798</v>
      </c>
      <c r="D16" s="61">
        <f ca="1">Graph!B15</f>
        <v>0</v>
      </c>
      <c r="E16" s="62" t="str">
        <f ca="1">OFFSET(INDEX($K$1:$K$452,MATCH(Graph!A15,$B$1:$B$452,0)),1,0)</f>
        <v>Basic level not achieved</v>
      </c>
      <c r="F16" s="131"/>
      <c r="G16" s="132"/>
      <c r="H16" s="132"/>
      <c r="I16" s="132"/>
      <c r="J16" s="132"/>
      <c r="K16" s="133"/>
      <c r="L16" s="88"/>
    </row>
    <row r="17" spans="1:12" s="42" customFormat="1" ht="35" customHeight="1" thickBot="1" x14ac:dyDescent="0.4">
      <c r="A17" s="53"/>
      <c r="B17" s="59"/>
      <c r="C17" s="60" t="s">
        <v>799</v>
      </c>
      <c r="D17" s="61">
        <f ca="1">Graph!B16</f>
        <v>0</v>
      </c>
      <c r="E17" s="62" t="str">
        <f ca="1">OFFSET(INDEX($K$1:$K$452,MATCH(Graph!A16,$B$1:$B$452,0)),1,0)</f>
        <v>Basic level not achieved</v>
      </c>
      <c r="F17" s="131"/>
      <c r="G17" s="132"/>
      <c r="H17" s="132"/>
      <c r="I17" s="132"/>
      <c r="J17" s="132"/>
      <c r="K17" s="133"/>
      <c r="L17" s="88"/>
    </row>
    <row r="18" spans="1:12" s="42" customFormat="1" ht="35" customHeight="1" thickBot="1" x14ac:dyDescent="0.4">
      <c r="A18" s="53"/>
      <c r="B18" s="59"/>
      <c r="C18" s="60" t="s">
        <v>800</v>
      </c>
      <c r="D18" s="61">
        <f ca="1">Graph!B17</f>
        <v>0</v>
      </c>
      <c r="E18" s="62" t="str">
        <f ca="1">OFFSET(INDEX($K$1:$K$452,MATCH(Graph!A17,$B$1:$B$452,0)),1,0)</f>
        <v>Basic level not achieved</v>
      </c>
      <c r="F18" s="131"/>
      <c r="G18" s="132"/>
      <c r="H18" s="132"/>
      <c r="I18" s="132"/>
      <c r="J18" s="132"/>
      <c r="K18" s="133"/>
      <c r="L18" s="88"/>
    </row>
    <row r="19" spans="1:12" s="42" customFormat="1" ht="35" customHeight="1" thickBot="1" x14ac:dyDescent="0.4">
      <c r="A19" s="53"/>
      <c r="B19" s="59"/>
      <c r="C19" s="60" t="s">
        <v>801</v>
      </c>
      <c r="D19" s="61">
        <f ca="1">Graph!B18</f>
        <v>0</v>
      </c>
      <c r="E19" s="62" t="str">
        <f ca="1">OFFSET(INDEX($K$1:$K$452,MATCH(Graph!A18,$B$1:$B$452,0)),1,0)</f>
        <v>Basic level not achieved</v>
      </c>
      <c r="F19" s="131"/>
      <c r="G19" s="132"/>
      <c r="H19" s="132"/>
      <c r="I19" s="132"/>
      <c r="J19" s="132"/>
      <c r="K19" s="133"/>
      <c r="L19" s="88"/>
    </row>
    <row r="20" spans="1:12" s="42" customFormat="1" ht="35" customHeight="1" thickBot="1" x14ac:dyDescent="0.4">
      <c r="A20" s="53"/>
      <c r="B20" s="59"/>
      <c r="C20" s="60" t="s">
        <v>802</v>
      </c>
      <c r="D20" s="61">
        <f ca="1">Graph!B19</f>
        <v>0</v>
      </c>
      <c r="E20" s="62" t="str">
        <f ca="1">OFFSET(INDEX($K$1:$K$452,MATCH(Graph!A19,$B$1:$B$452,0)),1,0)</f>
        <v>Basic level not achieved</v>
      </c>
      <c r="F20" s="131"/>
      <c r="G20" s="132"/>
      <c r="H20" s="132"/>
      <c r="I20" s="132"/>
      <c r="J20" s="132"/>
      <c r="K20" s="133"/>
      <c r="L20" s="88"/>
    </row>
    <row r="21" spans="1:12" s="42" customFormat="1" ht="35" customHeight="1" thickBot="1" x14ac:dyDescent="0.4">
      <c r="A21" s="53"/>
      <c r="B21" s="59"/>
      <c r="C21" s="60" t="s">
        <v>803</v>
      </c>
      <c r="D21" s="61">
        <f ca="1">Graph!B20</f>
        <v>0</v>
      </c>
      <c r="E21" s="62" t="str">
        <f ca="1">OFFSET(INDEX($K$1:$K$452,MATCH(Graph!A20,$B$1:$B$452,0)),1,0)</f>
        <v>Basic level not achieved</v>
      </c>
      <c r="F21" s="131"/>
      <c r="G21" s="132"/>
      <c r="H21" s="132"/>
      <c r="I21" s="132"/>
      <c r="J21" s="132"/>
      <c r="K21" s="133"/>
      <c r="L21" s="88"/>
    </row>
    <row r="22" spans="1:12" s="42" customFormat="1" ht="35" customHeight="1" thickBot="1" x14ac:dyDescent="0.4">
      <c r="A22" s="53"/>
      <c r="B22" s="59"/>
      <c r="C22" s="60" t="s">
        <v>804</v>
      </c>
      <c r="D22" s="61">
        <f ca="1">Graph!B21</f>
        <v>0</v>
      </c>
      <c r="E22" s="62" t="str">
        <f ca="1">OFFSET(INDEX($K$1:$K$452,MATCH(Graph!A21,$B$1:$B$452,0)),1,0)</f>
        <v>Basic level not achieved</v>
      </c>
      <c r="F22" s="131"/>
      <c r="G22" s="132"/>
      <c r="H22" s="132"/>
      <c r="I22" s="132"/>
      <c r="J22" s="132"/>
      <c r="K22" s="133"/>
      <c r="L22" s="88"/>
    </row>
    <row r="23" spans="1:12" s="42" customFormat="1" ht="35" customHeight="1" thickBot="1" x14ac:dyDescent="0.4">
      <c r="A23" s="53"/>
      <c r="B23" s="59"/>
      <c r="C23" s="60" t="s">
        <v>805</v>
      </c>
      <c r="D23" s="61">
        <f ca="1">Graph!B22</f>
        <v>0</v>
      </c>
      <c r="E23" s="62" t="str">
        <f ca="1">OFFSET(INDEX($K$1:$K$452,MATCH(Graph!A22,$B$1:$B$452,0)),1,0)</f>
        <v>Basic level not achieved</v>
      </c>
      <c r="F23" s="131"/>
      <c r="G23" s="132"/>
      <c r="H23" s="132"/>
      <c r="I23" s="132"/>
      <c r="J23" s="132"/>
      <c r="K23" s="133"/>
      <c r="L23" s="88"/>
    </row>
    <row r="24" spans="1:12" s="42" customFormat="1" ht="35" customHeight="1" thickBot="1" x14ac:dyDescent="0.4">
      <c r="A24" s="53"/>
      <c r="B24" s="59"/>
      <c r="C24" s="60" t="s">
        <v>806</v>
      </c>
      <c r="D24" s="61">
        <f ca="1">Graph!B23</f>
        <v>0</v>
      </c>
      <c r="E24" s="62" t="str">
        <f ca="1">OFFSET(INDEX($K$1:$K$452,MATCH(Graph!A23,$B$1:$B$452,0)),1,0)</f>
        <v>Basic level not achieved</v>
      </c>
      <c r="F24" s="131"/>
      <c r="G24" s="132"/>
      <c r="H24" s="132"/>
      <c r="I24" s="132"/>
      <c r="J24" s="132"/>
      <c r="K24" s="133"/>
      <c r="L24" s="88"/>
    </row>
    <row r="25" spans="1:12" s="42" customFormat="1" ht="35" customHeight="1" thickBot="1" x14ac:dyDescent="0.4">
      <c r="A25" s="53"/>
      <c r="B25" s="59"/>
      <c r="C25" s="60" t="s">
        <v>807</v>
      </c>
      <c r="D25" s="61">
        <f ca="1">Graph!B24</f>
        <v>0</v>
      </c>
      <c r="E25" s="62" t="str">
        <f ca="1">OFFSET(INDEX($K$1:$K$452,MATCH(Graph!A24,$B$1:$B$452,0)),1,0)</f>
        <v>Basic level not achieved</v>
      </c>
      <c r="F25" s="131"/>
      <c r="G25" s="132"/>
      <c r="H25" s="132"/>
      <c r="I25" s="132"/>
      <c r="J25" s="132"/>
      <c r="K25" s="133"/>
      <c r="L25" s="88"/>
    </row>
    <row r="26" spans="1:12" s="42" customFormat="1" ht="35" customHeight="1" thickBot="1" x14ac:dyDescent="0.4">
      <c r="A26" s="53"/>
      <c r="B26" s="59"/>
      <c r="C26" s="60" t="s">
        <v>808</v>
      </c>
      <c r="D26" s="61">
        <f ca="1">Graph!B25</f>
        <v>0</v>
      </c>
      <c r="E26" s="62" t="str">
        <f ca="1">OFFSET(INDEX($K$1:$K$452,MATCH(Graph!A25,$B$1:$B$452,0)),1,0)</f>
        <v>Basic level not achieved</v>
      </c>
      <c r="F26" s="131"/>
      <c r="G26" s="132"/>
      <c r="H26" s="132"/>
      <c r="I26" s="132"/>
      <c r="J26" s="132"/>
      <c r="K26" s="133"/>
      <c r="L26" s="88"/>
    </row>
    <row r="27" spans="1:12" s="42" customFormat="1" ht="35" customHeight="1" thickBot="1" x14ac:dyDescent="0.4">
      <c r="A27" s="53"/>
      <c r="B27" s="59"/>
      <c r="C27" s="60" t="s">
        <v>809</v>
      </c>
      <c r="D27" s="61">
        <f ca="1">Graph!B26</f>
        <v>0</v>
      </c>
      <c r="E27" s="62" t="str">
        <f ca="1">OFFSET(INDEX($K$1:$K$452,MATCH(Graph!A26,$B$1:$B$452,0)),1,0)</f>
        <v>Basic level not achieved</v>
      </c>
      <c r="F27" s="131"/>
      <c r="G27" s="132"/>
      <c r="H27" s="132"/>
      <c r="I27" s="132"/>
      <c r="J27" s="132"/>
      <c r="K27" s="133"/>
      <c r="L27" s="88"/>
    </row>
    <row r="28" spans="1:12" s="42" customFormat="1" ht="35" customHeight="1" thickBot="1" x14ac:dyDescent="0.4">
      <c r="A28" s="53"/>
      <c r="B28" s="59"/>
      <c r="C28" s="60" t="s">
        <v>810</v>
      </c>
      <c r="D28" s="61">
        <f ca="1">Graph!B27</f>
        <v>0</v>
      </c>
      <c r="E28" s="62" t="str">
        <f ca="1">OFFSET(INDEX($K$1:$K$452,MATCH(Graph!A27,$B$1:$B$452,0)),1,0)</f>
        <v>Basic level not achieved</v>
      </c>
      <c r="F28" s="131"/>
      <c r="G28" s="132"/>
      <c r="H28" s="132"/>
      <c r="I28" s="132"/>
      <c r="J28" s="132"/>
      <c r="K28" s="133"/>
      <c r="L28" s="88"/>
    </row>
    <row r="29" spans="1:12" s="42" customFormat="1" ht="35" customHeight="1" thickBot="1" x14ac:dyDescent="0.4">
      <c r="A29" s="53"/>
      <c r="B29" s="59"/>
      <c r="C29" s="60" t="s">
        <v>811</v>
      </c>
      <c r="D29" s="61">
        <f ca="1">Graph!B28</f>
        <v>0</v>
      </c>
      <c r="E29" s="62" t="str">
        <f ca="1">OFFSET(INDEX($K$1:$K$452,MATCH(Graph!A28,$B$1:$B$452,0)),1,0)</f>
        <v>Basic level not achieved</v>
      </c>
      <c r="F29" s="131"/>
      <c r="G29" s="132"/>
      <c r="H29" s="132"/>
      <c r="I29" s="132"/>
      <c r="J29" s="132"/>
      <c r="K29" s="133"/>
      <c r="L29" s="88"/>
    </row>
    <row r="30" spans="1:12" s="42" customFormat="1" ht="18" thickBot="1" x14ac:dyDescent="0.4">
      <c r="A30" s="53"/>
      <c r="B30" s="63"/>
      <c r="C30" s="64"/>
      <c r="D30" s="46"/>
      <c r="E30" s="65"/>
      <c r="F30" s="66"/>
      <c r="G30" s="67"/>
      <c r="H30" s="67"/>
      <c r="I30" s="67"/>
      <c r="J30" s="67"/>
      <c r="K30" s="68"/>
      <c r="L30" s="88"/>
    </row>
    <row r="31" spans="1:12" s="42" customFormat="1" ht="16" thickBot="1" x14ac:dyDescent="0.4">
      <c r="A31" s="53"/>
      <c r="B31" s="63"/>
      <c r="C31" s="69" t="s">
        <v>778</v>
      </c>
      <c r="D31" s="69"/>
      <c r="E31" s="69">
        <f ca="1">COUNTIF($E$3:$E$29,C31)</f>
        <v>26</v>
      </c>
      <c r="F31" s="66"/>
      <c r="G31" s="67"/>
      <c r="H31" s="67"/>
      <c r="I31" s="67"/>
      <c r="J31" s="67"/>
      <c r="K31" s="68"/>
      <c r="L31" s="88"/>
    </row>
    <row r="32" spans="1:12" s="42" customFormat="1" ht="16" thickBot="1" x14ac:dyDescent="0.4">
      <c r="A32" s="53"/>
      <c r="B32" s="63"/>
      <c r="C32" s="69" t="s">
        <v>5</v>
      </c>
      <c r="D32" s="69"/>
      <c r="E32" s="69">
        <f ca="1">COUNTIF($E$3:$E$29,C32)</f>
        <v>0</v>
      </c>
      <c r="F32" s="66"/>
      <c r="G32" s="67"/>
      <c r="H32" s="67"/>
      <c r="I32" s="67"/>
      <c r="J32" s="67"/>
      <c r="K32" s="68"/>
      <c r="L32" s="88"/>
    </row>
    <row r="33" spans="1:12" s="42" customFormat="1" ht="16" thickBot="1" x14ac:dyDescent="0.4">
      <c r="A33" s="53"/>
      <c r="B33" s="63"/>
      <c r="C33" s="69" t="s">
        <v>0</v>
      </c>
      <c r="D33" s="69"/>
      <c r="E33" s="69">
        <f ca="1">COUNTIF($E$3:$E$29,C33)</f>
        <v>0</v>
      </c>
      <c r="F33" s="66"/>
      <c r="G33" s="67"/>
      <c r="H33" s="67"/>
      <c r="I33" s="67"/>
      <c r="J33" s="67"/>
      <c r="K33" s="68"/>
      <c r="L33" s="88"/>
    </row>
    <row r="34" spans="1:12" s="42" customFormat="1" ht="16" thickBot="1" x14ac:dyDescent="0.4">
      <c r="A34" s="53"/>
      <c r="B34" s="63"/>
      <c r="C34" s="69" t="s">
        <v>1</v>
      </c>
      <c r="D34" s="69"/>
      <c r="E34" s="69">
        <f ca="1">COUNTIF($E$3:$E$29,C34)</f>
        <v>0</v>
      </c>
      <c r="F34" s="66"/>
      <c r="G34" s="67"/>
      <c r="H34" s="67"/>
      <c r="I34" s="67"/>
      <c r="J34" s="67"/>
      <c r="K34" s="68"/>
      <c r="L34" s="88"/>
    </row>
    <row r="35" spans="1:12" s="42" customFormat="1" ht="16" thickBot="1" x14ac:dyDescent="0.4">
      <c r="A35" s="53"/>
      <c r="B35" s="63"/>
      <c r="C35" s="69" t="s">
        <v>2</v>
      </c>
      <c r="D35" s="69"/>
      <c r="E35" s="69">
        <f ca="1">COUNTIF($E$3:$E$29,C35)</f>
        <v>0</v>
      </c>
      <c r="F35" s="66"/>
      <c r="G35" s="67"/>
      <c r="H35" s="67"/>
      <c r="I35" s="67"/>
      <c r="J35" s="67"/>
      <c r="K35" s="68"/>
      <c r="L35" s="88"/>
    </row>
    <row r="36" spans="1:12" s="42" customFormat="1" ht="16" thickBot="1" x14ac:dyDescent="0.4">
      <c r="A36" s="53"/>
      <c r="B36" s="63"/>
      <c r="C36" s="64"/>
      <c r="D36" s="63"/>
      <c r="E36" s="78"/>
      <c r="F36" s="67"/>
      <c r="G36" s="67"/>
      <c r="H36" s="67"/>
      <c r="I36" s="67"/>
      <c r="J36" s="67"/>
      <c r="K36" s="68"/>
      <c r="L36" s="88"/>
    </row>
    <row r="37" spans="1:12" s="42" customFormat="1" ht="45" customHeight="1" thickBot="1" x14ac:dyDescent="0.4">
      <c r="A37" s="53"/>
      <c r="B37" s="63"/>
      <c r="C37" s="54" t="s">
        <v>775</v>
      </c>
      <c r="D37" s="70"/>
      <c r="E37" s="122" t="str">
        <f ca="1">IF(E31&gt;0,"Basic level not Achieved",IF(E32&gt;0,"Basic (B)",IF(E33&gt;0,"Medium-Low (ML)",IF(E34&gt;0,"Medium-High (MH)","High (H)"))))</f>
        <v>Basic level not Achieved</v>
      </c>
      <c r="F37" s="123"/>
      <c r="G37" s="71"/>
      <c r="H37" s="71"/>
      <c r="I37" s="67"/>
      <c r="J37" s="71"/>
      <c r="K37" s="68"/>
      <c r="L37" s="88"/>
    </row>
    <row r="38" spans="1:12" s="42" customFormat="1" ht="18" thickBot="1" x14ac:dyDescent="0.4">
      <c r="A38" s="53"/>
      <c r="B38" s="63"/>
      <c r="C38" s="64"/>
      <c r="D38" s="46"/>
      <c r="E38" s="72"/>
      <c r="F38" s="66"/>
      <c r="G38" s="67"/>
      <c r="H38" s="67"/>
      <c r="I38" s="67"/>
      <c r="J38" s="67"/>
      <c r="K38" s="68"/>
      <c r="L38" s="88"/>
    </row>
    <row r="39" spans="1:12" s="42" customFormat="1" ht="18" thickBot="1" x14ac:dyDescent="0.4">
      <c r="A39" s="53"/>
      <c r="B39" s="116" t="s">
        <v>776</v>
      </c>
      <c r="C39" s="117"/>
      <c r="D39" s="118" t="s">
        <v>774</v>
      </c>
      <c r="E39" s="119"/>
      <c r="F39" s="56"/>
      <c r="G39" s="57"/>
      <c r="H39" s="57"/>
      <c r="I39" s="57"/>
      <c r="J39" s="57"/>
      <c r="K39" s="58"/>
      <c r="L39" s="88"/>
    </row>
    <row r="40" spans="1:12" s="42" customFormat="1" ht="43" customHeight="1" thickBot="1" x14ac:dyDescent="0.4">
      <c r="A40" s="53"/>
      <c r="B40" s="73"/>
      <c r="C40" s="69" t="s">
        <v>812</v>
      </c>
      <c r="D40" s="61">
        <f ca="1">Graph!B32</f>
        <v>0</v>
      </c>
      <c r="E40" s="62" t="str">
        <f ca="1">OFFSET(INDEX(Toolkit!$K$1:$K$785,MATCH(Graph!A32,Toolkit!$B$1:$B$785,0)),1,0)</f>
        <v>Basic level not achieved</v>
      </c>
      <c r="F40" s="128"/>
      <c r="G40" s="129"/>
      <c r="H40" s="129"/>
      <c r="I40" s="129"/>
      <c r="J40" s="129"/>
      <c r="K40" s="130"/>
      <c r="L40" s="88"/>
    </row>
    <row r="41" spans="1:12" s="42" customFormat="1" ht="43" customHeight="1" thickBot="1" x14ac:dyDescent="0.4">
      <c r="A41" s="53"/>
      <c r="B41" s="73"/>
      <c r="C41" s="69" t="s">
        <v>813</v>
      </c>
      <c r="D41" s="61">
        <f ca="1">Graph!B33</f>
        <v>0</v>
      </c>
      <c r="E41" s="62" t="str">
        <f ca="1">OFFSET(INDEX(Toolkit!$K$1:$K$785,MATCH(Graph!A33,Toolkit!$B$1:$B$785,0)),1,0)</f>
        <v>Basic level not achieved</v>
      </c>
      <c r="F41" s="131"/>
      <c r="G41" s="132"/>
      <c r="H41" s="132"/>
      <c r="I41" s="132"/>
      <c r="J41" s="132"/>
      <c r="K41" s="133"/>
      <c r="L41" s="88"/>
    </row>
    <row r="42" spans="1:12" s="42" customFormat="1" ht="43" customHeight="1" thickBot="1" x14ac:dyDescent="0.4">
      <c r="A42" s="53"/>
      <c r="B42" s="73"/>
      <c r="C42" s="69" t="s">
        <v>814</v>
      </c>
      <c r="D42" s="61">
        <f ca="1">Graph!B34</f>
        <v>0</v>
      </c>
      <c r="E42" s="62" t="str">
        <f ca="1">OFFSET(INDEX(Toolkit!$K$1:$K$785,MATCH(Graph!A34,Toolkit!$B$1:$B$785,0)),1,0)</f>
        <v>Basic level not achieved</v>
      </c>
      <c r="F42" s="131"/>
      <c r="G42" s="132"/>
      <c r="H42" s="132"/>
      <c r="I42" s="132"/>
      <c r="J42" s="132"/>
      <c r="K42" s="133"/>
      <c r="L42" s="88"/>
    </row>
    <row r="43" spans="1:12" s="42" customFormat="1" ht="43" customHeight="1" thickBot="1" x14ac:dyDescent="0.4">
      <c r="A43" s="53"/>
      <c r="B43" s="73"/>
      <c r="C43" s="69" t="s">
        <v>815</v>
      </c>
      <c r="D43" s="61">
        <f ca="1">Graph!B35</f>
        <v>0</v>
      </c>
      <c r="E43" s="62" t="str">
        <f ca="1">OFFSET(INDEX(Toolkit!$K$1:$K$785,MATCH(Graph!A35,Toolkit!$B$1:$B$785,0)),1,0)</f>
        <v>Basic level not achieved</v>
      </c>
      <c r="F43" s="131"/>
      <c r="G43" s="132"/>
      <c r="H43" s="132"/>
      <c r="I43" s="132"/>
      <c r="J43" s="132"/>
      <c r="K43" s="133"/>
      <c r="L43" s="88"/>
    </row>
    <row r="44" spans="1:12" s="42" customFormat="1" ht="43" customHeight="1" thickBot="1" x14ac:dyDescent="0.4">
      <c r="A44" s="53"/>
      <c r="B44" s="73"/>
      <c r="C44" s="69" t="s">
        <v>816</v>
      </c>
      <c r="D44" s="61">
        <f ca="1">Graph!B36</f>
        <v>0</v>
      </c>
      <c r="E44" s="62" t="str">
        <f ca="1">OFFSET(INDEX(Toolkit!$K$1:$K$785,MATCH(Graph!A36,Toolkit!$B$1:$B$785,0)),1,0)</f>
        <v>Basic level not achieved</v>
      </c>
      <c r="F44" s="131"/>
      <c r="G44" s="132"/>
      <c r="H44" s="132"/>
      <c r="I44" s="132"/>
      <c r="J44" s="132"/>
      <c r="K44" s="133"/>
      <c r="L44" s="88"/>
    </row>
    <row r="45" spans="1:12" s="42" customFormat="1" ht="43" customHeight="1" thickBot="1" x14ac:dyDescent="0.4">
      <c r="A45" s="53"/>
      <c r="B45" s="73"/>
      <c r="C45" s="69" t="s">
        <v>817</v>
      </c>
      <c r="D45" s="61">
        <f ca="1">Graph!B37</f>
        <v>0</v>
      </c>
      <c r="E45" s="62" t="str">
        <f ca="1">OFFSET(INDEX(Toolkit!$K$1:$K$785,MATCH(Graph!A37,Toolkit!$B$1:$B$785,0)),1,0)</f>
        <v>Basic level not achieved</v>
      </c>
      <c r="F45" s="131"/>
      <c r="G45" s="132"/>
      <c r="H45" s="132"/>
      <c r="I45" s="132"/>
      <c r="J45" s="132"/>
      <c r="K45" s="133"/>
      <c r="L45" s="88"/>
    </row>
    <row r="46" spans="1:12" s="42" customFormat="1" ht="43" customHeight="1" thickBot="1" x14ac:dyDescent="0.4">
      <c r="A46" s="53"/>
      <c r="B46" s="73"/>
      <c r="C46" s="69" t="s">
        <v>818</v>
      </c>
      <c r="D46" s="61">
        <f ca="1">Graph!B38</f>
        <v>0</v>
      </c>
      <c r="E46" s="62" t="str">
        <f ca="1">OFFSET(INDEX(Toolkit!$K$1:$K$785,MATCH(Graph!A38,Toolkit!$B$1:$B$785,0)),1,0)</f>
        <v>Basic level not achieved</v>
      </c>
      <c r="F46" s="131"/>
      <c r="G46" s="132"/>
      <c r="H46" s="132"/>
      <c r="I46" s="132"/>
      <c r="J46" s="132"/>
      <c r="K46" s="133"/>
      <c r="L46" s="88"/>
    </row>
    <row r="47" spans="1:12" s="42" customFormat="1" ht="43" customHeight="1" thickBot="1" x14ac:dyDescent="0.4">
      <c r="A47" s="53"/>
      <c r="B47" s="73"/>
      <c r="C47" s="69" t="s">
        <v>819</v>
      </c>
      <c r="D47" s="61">
        <f ca="1">Graph!B39</f>
        <v>0</v>
      </c>
      <c r="E47" s="62" t="str">
        <f ca="1">OFFSET(INDEX(Toolkit!$K$1:$K$785,MATCH(Graph!A39,Toolkit!$B$1:$B$785,0)),1,0)</f>
        <v>Basic level not achieved</v>
      </c>
      <c r="F47" s="131"/>
      <c r="G47" s="132"/>
      <c r="H47" s="132"/>
      <c r="I47" s="132"/>
      <c r="J47" s="132"/>
      <c r="K47" s="133"/>
      <c r="L47" s="88"/>
    </row>
    <row r="48" spans="1:12" s="42" customFormat="1" ht="43" customHeight="1" thickBot="1" x14ac:dyDescent="0.4">
      <c r="A48" s="53"/>
      <c r="B48" s="73"/>
      <c r="C48" s="69" t="s">
        <v>820</v>
      </c>
      <c r="D48" s="61">
        <f ca="1">Graph!B40</f>
        <v>0</v>
      </c>
      <c r="E48" s="62" t="str">
        <f ca="1">OFFSET(INDEX(Toolkit!$K$1:$K$785,MATCH(Graph!A40,Toolkit!$B$1:$B$785,0)),1,0)</f>
        <v>Basic level not achieved</v>
      </c>
      <c r="F48" s="131"/>
      <c r="G48" s="132"/>
      <c r="H48" s="132"/>
      <c r="I48" s="132"/>
      <c r="J48" s="132"/>
      <c r="K48" s="133"/>
      <c r="L48" s="88"/>
    </row>
    <row r="49" spans="1:12" s="42" customFormat="1" ht="43" customHeight="1" thickBot="1" x14ac:dyDescent="0.4">
      <c r="A49" s="53"/>
      <c r="B49" s="73"/>
      <c r="C49" s="69" t="s">
        <v>821</v>
      </c>
      <c r="D49" s="61">
        <f ca="1">Graph!B41</f>
        <v>0</v>
      </c>
      <c r="E49" s="62" t="str">
        <f ca="1">OFFSET(INDEX(Toolkit!$K$1:$K$785,MATCH(Graph!A41,Toolkit!$B$1:$B$785,0)),1,0)</f>
        <v>Basic level not achieved</v>
      </c>
      <c r="F49" s="131"/>
      <c r="G49" s="132"/>
      <c r="H49" s="132"/>
      <c r="I49" s="132"/>
      <c r="J49" s="132"/>
      <c r="K49" s="133"/>
      <c r="L49" s="88"/>
    </row>
    <row r="50" spans="1:12" s="42" customFormat="1" ht="43" customHeight="1" thickBot="1" x14ac:dyDescent="0.4">
      <c r="A50" s="53"/>
      <c r="B50" s="73"/>
      <c r="C50" s="69" t="s">
        <v>822</v>
      </c>
      <c r="D50" s="61">
        <f ca="1">Graph!B42</f>
        <v>0</v>
      </c>
      <c r="E50" s="62" t="str">
        <f ca="1">OFFSET(INDEX(Toolkit!$K$1:$K$785,MATCH(Graph!A42,Toolkit!$B$1:$B$785,0)),1,0)</f>
        <v>Basic level not achieved</v>
      </c>
      <c r="F50" s="131"/>
      <c r="G50" s="132"/>
      <c r="H50" s="132"/>
      <c r="I50" s="132"/>
      <c r="J50" s="132"/>
      <c r="K50" s="133"/>
      <c r="L50" s="88"/>
    </row>
    <row r="51" spans="1:12" s="42" customFormat="1" ht="43" customHeight="1" thickBot="1" x14ac:dyDescent="0.4">
      <c r="A51" s="53"/>
      <c r="B51" s="73"/>
      <c r="C51" s="69" t="s">
        <v>823</v>
      </c>
      <c r="D51" s="61">
        <f ca="1">Graph!B43</f>
        <v>0</v>
      </c>
      <c r="E51" s="62" t="str">
        <f ca="1">OFFSET(INDEX(Toolkit!$K$1:$K$785,MATCH(Graph!A43,Toolkit!$B$1:$B$785,0)),1,0)</f>
        <v>Basic level not achieved</v>
      </c>
      <c r="F51" s="131"/>
      <c r="G51" s="132"/>
      <c r="H51" s="132"/>
      <c r="I51" s="132"/>
      <c r="J51" s="132"/>
      <c r="K51" s="133"/>
      <c r="L51" s="88"/>
    </row>
    <row r="52" spans="1:12" s="42" customFormat="1" ht="43" customHeight="1" thickBot="1" x14ac:dyDescent="0.4">
      <c r="A52" s="53"/>
      <c r="B52" s="73"/>
      <c r="C52" s="69" t="s">
        <v>824</v>
      </c>
      <c r="D52" s="61">
        <f ca="1">Graph!B44</f>
        <v>0</v>
      </c>
      <c r="E52" s="62" t="str">
        <f ca="1">OFFSET(INDEX(Toolkit!$K$1:$K$785,MATCH(Graph!A44,Toolkit!$B$1:$B$785,0)),1,0)</f>
        <v>Basic level not achieved</v>
      </c>
      <c r="F52" s="131"/>
      <c r="G52" s="132"/>
      <c r="H52" s="132"/>
      <c r="I52" s="132"/>
      <c r="J52" s="132"/>
      <c r="K52" s="133"/>
      <c r="L52" s="88"/>
    </row>
    <row r="53" spans="1:12" s="42" customFormat="1" ht="18" thickBot="1" x14ac:dyDescent="0.4">
      <c r="A53" s="53"/>
      <c r="B53" s="74"/>
      <c r="C53" s="75"/>
      <c r="D53" s="46"/>
      <c r="E53" s="65"/>
      <c r="F53" s="134"/>
      <c r="G53" s="135"/>
      <c r="H53" s="135"/>
      <c r="I53" s="135"/>
      <c r="J53" s="135"/>
      <c r="K53" s="136"/>
      <c r="L53" s="88"/>
    </row>
    <row r="54" spans="1:12" s="42" customFormat="1" ht="16" thickBot="1" x14ac:dyDescent="0.4">
      <c r="A54" s="53"/>
      <c r="B54" s="63"/>
      <c r="C54" s="69" t="s">
        <v>778</v>
      </c>
      <c r="D54" s="69"/>
      <c r="E54" s="69">
        <f ca="1">COUNTIF($E$40:$E$49,C54)</f>
        <v>10</v>
      </c>
      <c r="F54" s="134"/>
      <c r="G54" s="135"/>
      <c r="H54" s="135"/>
      <c r="I54" s="135"/>
      <c r="J54" s="135"/>
      <c r="K54" s="136"/>
      <c r="L54" s="88"/>
    </row>
    <row r="55" spans="1:12" s="42" customFormat="1" ht="16" thickBot="1" x14ac:dyDescent="0.4">
      <c r="A55" s="53"/>
      <c r="B55" s="63"/>
      <c r="C55" s="69" t="s">
        <v>5</v>
      </c>
      <c r="D55" s="69"/>
      <c r="E55" s="69">
        <f ca="1">COUNTIF($E$40:$E$49,C55)</f>
        <v>0</v>
      </c>
      <c r="F55" s="134"/>
      <c r="G55" s="135"/>
      <c r="H55" s="135"/>
      <c r="I55" s="135"/>
      <c r="J55" s="135"/>
      <c r="K55" s="136"/>
      <c r="L55" s="88"/>
    </row>
    <row r="56" spans="1:12" s="42" customFormat="1" ht="16" thickBot="1" x14ac:dyDescent="0.4">
      <c r="A56" s="53"/>
      <c r="B56" s="63"/>
      <c r="C56" s="69" t="s">
        <v>0</v>
      </c>
      <c r="D56" s="69"/>
      <c r="E56" s="69">
        <f ca="1">COUNTIF($E$40:$E$49,C56)</f>
        <v>0</v>
      </c>
      <c r="F56" s="134"/>
      <c r="G56" s="135"/>
      <c r="H56" s="135"/>
      <c r="I56" s="135"/>
      <c r="J56" s="135"/>
      <c r="K56" s="136"/>
      <c r="L56" s="88"/>
    </row>
    <row r="57" spans="1:12" s="42" customFormat="1" ht="16" thickBot="1" x14ac:dyDescent="0.4">
      <c r="A57" s="53"/>
      <c r="B57" s="63"/>
      <c r="C57" s="69" t="s">
        <v>1</v>
      </c>
      <c r="D57" s="69"/>
      <c r="E57" s="69">
        <f ca="1">COUNTIF($E$40:$E$49,C57)</f>
        <v>0</v>
      </c>
      <c r="F57" s="134"/>
      <c r="G57" s="135"/>
      <c r="H57" s="135"/>
      <c r="I57" s="135"/>
      <c r="J57" s="135"/>
      <c r="K57" s="136"/>
      <c r="L57" s="88"/>
    </row>
    <row r="58" spans="1:12" s="42" customFormat="1" ht="16" thickBot="1" x14ac:dyDescent="0.4">
      <c r="A58" s="53"/>
      <c r="B58" s="63"/>
      <c r="C58" s="69" t="s">
        <v>2</v>
      </c>
      <c r="D58" s="69"/>
      <c r="E58" s="69">
        <f ca="1">COUNTIF($E$40:$E$49,C58)</f>
        <v>0</v>
      </c>
      <c r="F58" s="137"/>
      <c r="G58" s="138"/>
      <c r="H58" s="138"/>
      <c r="I58" s="138"/>
      <c r="J58" s="138"/>
      <c r="K58" s="139"/>
      <c r="L58" s="88"/>
    </row>
    <row r="59" spans="1:12" s="42" customFormat="1" ht="16" thickBot="1" x14ac:dyDescent="0.4">
      <c r="A59" s="53"/>
      <c r="B59" s="63"/>
      <c r="C59" s="64"/>
      <c r="D59" s="63"/>
      <c r="E59" s="78"/>
      <c r="F59" s="67"/>
      <c r="G59" s="67"/>
      <c r="H59" s="67"/>
      <c r="I59" s="67"/>
      <c r="J59" s="67"/>
      <c r="K59" s="68"/>
      <c r="L59" s="88"/>
    </row>
    <row r="60" spans="1:12" s="42" customFormat="1" ht="45" customHeight="1" thickBot="1" x14ac:dyDescent="0.4">
      <c r="A60" s="53"/>
      <c r="B60" s="74"/>
      <c r="C60" s="54" t="s">
        <v>777</v>
      </c>
      <c r="D60" s="70"/>
      <c r="E60" s="120" t="str">
        <f ca="1">IF(E54&gt;0,"Basic level not Achieved",IF(E55&gt;0,"Basic (B)",IF(E56&gt;0,"Medium-Low (ML)",IF(E57&gt;0,"Medium-High (MH)","High (H)"))))</f>
        <v>Basic level not Achieved</v>
      </c>
      <c r="F60" s="121"/>
      <c r="G60" s="67"/>
      <c r="H60" s="67"/>
      <c r="I60" s="67"/>
      <c r="J60" s="67"/>
      <c r="K60" s="68"/>
      <c r="L60" s="88"/>
    </row>
    <row r="61" spans="1:12" s="42" customFormat="1" ht="18" thickBot="1" x14ac:dyDescent="0.4">
      <c r="A61" s="43"/>
      <c r="B61" s="44"/>
      <c r="C61" s="45"/>
      <c r="D61" s="46"/>
      <c r="E61" s="47"/>
      <c r="F61" s="48"/>
      <c r="G61" s="49"/>
      <c r="H61" s="50"/>
      <c r="I61" s="51"/>
      <c r="J61" s="50"/>
      <c r="K61" s="52"/>
      <c r="L61" s="88"/>
    </row>
    <row r="62" spans="1:12" s="42" customFormat="1" ht="18" thickBot="1" x14ac:dyDescent="0.4">
      <c r="A62" s="76"/>
      <c r="B62" s="116" t="s">
        <v>772</v>
      </c>
      <c r="C62" s="126"/>
      <c r="D62" s="127"/>
      <c r="E62" s="127"/>
      <c r="F62" s="57"/>
      <c r="G62" s="57"/>
      <c r="H62" s="57"/>
      <c r="I62" s="57"/>
      <c r="J62" s="57"/>
      <c r="K62" s="58"/>
      <c r="L62" s="88"/>
    </row>
    <row r="63" spans="1:12" s="42" customFormat="1" ht="18" thickBot="1" x14ac:dyDescent="0.4">
      <c r="A63" s="43"/>
      <c r="B63" s="44"/>
      <c r="C63" s="45"/>
      <c r="D63" s="46"/>
      <c r="E63" s="47"/>
      <c r="F63" s="48"/>
      <c r="G63" s="49"/>
      <c r="H63" s="50"/>
      <c r="I63" s="51"/>
      <c r="J63" s="50"/>
      <c r="K63" s="52"/>
      <c r="L63" s="88"/>
    </row>
    <row r="64" spans="1:12" s="42" customFormat="1" ht="49" customHeight="1" thickBot="1" x14ac:dyDescent="0.4">
      <c r="A64" s="53"/>
      <c r="B64" s="54"/>
      <c r="C64" s="55" t="s">
        <v>772</v>
      </c>
      <c r="D64" s="46"/>
      <c r="E64" s="124" t="str">
        <f ca="1">IF(OR(E37="Basic level not Achieved",E60="Basic level not Achieved"),"Basic level not achieved",IF(OR(E37="Basic (B)",E60="Basic (B)"),"Basic (B)",IF(OR(E37="Medium-low (ML)",E60="Medium-low (ML)"),"Medium-low (ML)",IF(OR(E37="Medium-high (MH)",E60="Medium-high (MH)"),"Medium-High (MH)",IF(AND(E37="High (H)",E60="High (H)"),"High (H)","Basic level not achieved")))))</f>
        <v>Basic level not achieved</v>
      </c>
      <c r="F64" s="125"/>
      <c r="G64" s="49"/>
      <c r="H64" s="50"/>
      <c r="I64" s="51"/>
      <c r="J64" s="50"/>
      <c r="K64" s="52"/>
      <c r="L64" s="88"/>
    </row>
    <row r="65" spans="1:13" s="42" customFormat="1" x14ac:dyDescent="0.35">
      <c r="A65" s="89"/>
      <c r="B65" s="89"/>
      <c r="C65" s="89"/>
      <c r="D65" s="89"/>
      <c r="E65" s="89"/>
      <c r="F65" s="89"/>
      <c r="G65" s="89"/>
      <c r="H65" s="89"/>
      <c r="I65" s="89"/>
      <c r="J65" s="89"/>
      <c r="K65" s="89"/>
      <c r="L65" s="90"/>
    </row>
    <row r="66" spans="1:13" s="13" customFormat="1" ht="52" customHeight="1" x14ac:dyDescent="0.35">
      <c r="A66" s="14"/>
      <c r="B66" s="96" t="s">
        <v>271</v>
      </c>
      <c r="C66" s="97"/>
      <c r="D66" s="97"/>
      <c r="E66" s="97"/>
      <c r="F66" s="97"/>
      <c r="G66" s="97"/>
      <c r="H66" s="97"/>
      <c r="I66" s="97"/>
      <c r="J66" s="97"/>
      <c r="K66" s="98"/>
      <c r="L66" s="92"/>
      <c r="M66" s="14"/>
    </row>
    <row r="67" spans="1:13" s="3" customFormat="1" ht="23" customHeight="1" x14ac:dyDescent="0.35">
      <c r="A67" s="87"/>
      <c r="B67" s="18" t="s">
        <v>403</v>
      </c>
      <c r="C67" s="25"/>
      <c r="D67" s="18" t="s">
        <v>263</v>
      </c>
      <c r="E67" s="17"/>
      <c r="F67" s="15" t="s">
        <v>264</v>
      </c>
      <c r="G67" s="18" t="s">
        <v>262</v>
      </c>
      <c r="H67" s="25"/>
      <c r="I67" s="15" t="s">
        <v>265</v>
      </c>
      <c r="J67" s="15" t="s">
        <v>266</v>
      </c>
      <c r="K67" s="16" t="s">
        <v>267</v>
      </c>
      <c r="L67" s="93"/>
      <c r="M67" s="87"/>
    </row>
    <row r="68" spans="1:13" s="3" customFormat="1" ht="26" x14ac:dyDescent="0.35">
      <c r="A68" s="87"/>
      <c r="B68" s="30" t="s">
        <v>5</v>
      </c>
      <c r="C68" s="4" t="s">
        <v>477</v>
      </c>
      <c r="D68" s="9">
        <f t="shared" ref="D68:D76" si="0">IF(E68="",0,IF(E68="Observed",1,IF(E68="Progressing",0.5,0)))</f>
        <v>0</v>
      </c>
      <c r="E68" s="106"/>
      <c r="F68" s="107"/>
      <c r="G68" s="32">
        <f>IF(LOOKUP(2,1/(G$66:G67&lt;&gt;""),G$66:G67)&lt;&gt;0,IF(LOOKUP(2,1/(I$66:I68&lt;&gt;""),I$66:I68)=1,1,0),0)</f>
        <v>0</v>
      </c>
      <c r="H68" s="33" t="str">
        <f>IF(G68=1,"Achieved","Not achieved")</f>
        <v>Not achieved</v>
      </c>
      <c r="I68" s="30">
        <f>IFERROR(SUM($D$68)/COUNT($D$68)," ")</f>
        <v>0</v>
      </c>
      <c r="J68" s="107"/>
      <c r="K68" s="140" t="str">
        <f>IF(SUM($G$68:$G$76)=4,"High (H)",IF(SUM($G$68:$G$76)=3,"Medium-High (MH)",IF(SUM($G$68:$G$76)=2,"Medium-Low (ML)",IF(SUM($G$68:$G$76)=1,"Basic (B)","Basic level not achieved"))))</f>
        <v>Basic level not achieved</v>
      </c>
      <c r="L68" s="93"/>
      <c r="M68" s="87"/>
    </row>
    <row r="69" spans="1:13" s="3" customFormat="1" ht="17.5" x14ac:dyDescent="0.35">
      <c r="A69" s="87"/>
      <c r="B69" s="145" t="s">
        <v>0</v>
      </c>
      <c r="C69" s="5" t="s">
        <v>508</v>
      </c>
      <c r="D69" s="10">
        <f t="shared" si="0"/>
        <v>0</v>
      </c>
      <c r="E69" s="108"/>
      <c r="F69" s="109"/>
      <c r="G69" s="146">
        <f>IF(LOOKUP(2,1/(G$66:G68&lt;&gt;""),G$66:G68)&lt;&gt;0,IF(LOOKUP(2,1/(I$66:I69&lt;&gt;""),I$66:I69)=1,1,0),0)</f>
        <v>0</v>
      </c>
      <c r="H69" s="149" t="str">
        <f>IF(G69=1,"Achieved","Not achieved")</f>
        <v>Not achieved</v>
      </c>
      <c r="I69" s="145">
        <f>IFERROR(SUM($D$69:$D$71)/COUNT($D$69:$D$71)," ")</f>
        <v>0</v>
      </c>
      <c r="J69" s="150"/>
      <c r="K69" s="141"/>
      <c r="L69" s="93"/>
      <c r="M69" s="87"/>
    </row>
    <row r="70" spans="1:13" s="3" customFormat="1" ht="17.5" x14ac:dyDescent="0.35">
      <c r="A70" s="87"/>
      <c r="B70" s="145"/>
      <c r="C70" s="5" t="s">
        <v>506</v>
      </c>
      <c r="D70" s="10">
        <f t="shared" si="0"/>
        <v>0</v>
      </c>
      <c r="E70" s="108"/>
      <c r="F70" s="109"/>
      <c r="G70" s="146"/>
      <c r="H70" s="149"/>
      <c r="I70" s="145"/>
      <c r="J70" s="150"/>
      <c r="K70" s="141"/>
      <c r="L70" s="93"/>
      <c r="M70" s="87"/>
    </row>
    <row r="71" spans="1:13" s="3" customFormat="1" ht="26" x14ac:dyDescent="0.35">
      <c r="A71" s="87"/>
      <c r="B71" s="145"/>
      <c r="C71" s="5" t="s">
        <v>507</v>
      </c>
      <c r="D71" s="10">
        <f t="shared" si="0"/>
        <v>0</v>
      </c>
      <c r="E71" s="108"/>
      <c r="F71" s="109"/>
      <c r="G71" s="146"/>
      <c r="H71" s="149"/>
      <c r="I71" s="145"/>
      <c r="J71" s="150"/>
      <c r="K71" s="141"/>
      <c r="L71" s="93"/>
      <c r="M71" s="87"/>
    </row>
    <row r="72" spans="1:13" s="3" customFormat="1" ht="17.5" x14ac:dyDescent="0.35">
      <c r="A72" s="87"/>
      <c r="B72" s="142" t="s">
        <v>1</v>
      </c>
      <c r="C72" s="6" t="s">
        <v>495</v>
      </c>
      <c r="D72" s="11">
        <f t="shared" si="0"/>
        <v>0</v>
      </c>
      <c r="E72" s="110"/>
      <c r="F72" s="111"/>
      <c r="G72" s="152">
        <f>IF(LOOKUP(2,1/(G$66:G71&lt;&gt;""),G$66:G71)&lt;&gt;0,IF(LOOKUP(2,1/(I$66:I72&lt;&gt;""),I$66:I72)=1,1,0),0)</f>
        <v>0</v>
      </c>
      <c r="H72" s="148" t="str">
        <f>IF(G72=1,"Achieved","Not achieved")</f>
        <v>Not achieved</v>
      </c>
      <c r="I72" s="142">
        <f>IFERROR(SUM($D$72:$D$74)/COUNT($D$72:$D$74)," ")</f>
        <v>0</v>
      </c>
      <c r="J72" s="157"/>
      <c r="K72" s="141"/>
      <c r="L72" s="93"/>
      <c r="M72" s="87"/>
    </row>
    <row r="73" spans="1:13" s="3" customFormat="1" ht="17.5" x14ac:dyDescent="0.35">
      <c r="A73" s="87"/>
      <c r="B73" s="142"/>
      <c r="C73" s="6" t="s">
        <v>496</v>
      </c>
      <c r="D73" s="11">
        <f t="shared" si="0"/>
        <v>0</v>
      </c>
      <c r="E73" s="110"/>
      <c r="F73" s="111"/>
      <c r="G73" s="152"/>
      <c r="H73" s="148"/>
      <c r="I73" s="142"/>
      <c r="J73" s="157"/>
      <c r="K73" s="141"/>
      <c r="L73" s="93"/>
      <c r="M73" s="87"/>
    </row>
    <row r="74" spans="1:13" s="3" customFormat="1" ht="17.5" x14ac:dyDescent="0.35">
      <c r="A74" s="87"/>
      <c r="B74" s="142"/>
      <c r="C74" s="6" t="s">
        <v>497</v>
      </c>
      <c r="D74" s="11">
        <f t="shared" si="0"/>
        <v>0</v>
      </c>
      <c r="E74" s="110"/>
      <c r="F74" s="111"/>
      <c r="G74" s="152"/>
      <c r="H74" s="148"/>
      <c r="I74" s="142"/>
      <c r="J74" s="157"/>
      <c r="K74" s="141"/>
      <c r="L74" s="93"/>
      <c r="M74" s="87"/>
    </row>
    <row r="75" spans="1:13" s="3" customFormat="1" ht="26" x14ac:dyDescent="0.35">
      <c r="A75" s="87"/>
      <c r="B75" s="147" t="s">
        <v>2</v>
      </c>
      <c r="C75" s="7" t="s">
        <v>501</v>
      </c>
      <c r="D75" s="12">
        <f t="shared" si="0"/>
        <v>0</v>
      </c>
      <c r="E75" s="112"/>
      <c r="F75" s="113"/>
      <c r="G75" s="154">
        <f>IF(LOOKUP(2,1/(G$66:G74&lt;&gt;""),G$66:G74)&lt;&gt;0,IF(LOOKUP(2,1/(I$66:I75&lt;&gt;""),I$66:I75)=1,1,0),0)</f>
        <v>0</v>
      </c>
      <c r="H75" s="155" t="str">
        <f>IF(G75=1,"Achieved","Not achieved")</f>
        <v>Not achieved</v>
      </c>
      <c r="I75" s="147">
        <f>IFERROR(SUM($D$75:$D$76)/COUNT($D$75:$D$76)," ")</f>
        <v>0</v>
      </c>
      <c r="J75" s="156"/>
      <c r="K75" s="141"/>
      <c r="L75" s="93"/>
      <c r="M75" s="87"/>
    </row>
    <row r="76" spans="1:13" s="3" customFormat="1" ht="17.5" x14ac:dyDescent="0.35">
      <c r="A76" s="87"/>
      <c r="B76" s="147"/>
      <c r="C76" s="7" t="s">
        <v>502</v>
      </c>
      <c r="D76" s="12">
        <f t="shared" si="0"/>
        <v>0</v>
      </c>
      <c r="E76" s="112"/>
      <c r="F76" s="113"/>
      <c r="G76" s="154"/>
      <c r="H76" s="155"/>
      <c r="I76" s="147"/>
      <c r="J76" s="156"/>
      <c r="K76" s="141"/>
      <c r="L76" s="93"/>
      <c r="M76" s="87"/>
    </row>
    <row r="77" spans="1:13" s="8" customFormat="1" ht="17.5" x14ac:dyDescent="0.35">
      <c r="A77" s="21"/>
      <c r="C77" s="19"/>
      <c r="D77" s="20"/>
      <c r="E77" s="21"/>
      <c r="F77" s="22"/>
      <c r="G77" s="23"/>
      <c r="H77" s="26"/>
      <c r="I77" s="8" t="str">
        <f>IFERROR(SUM($D$77)/COUNT($D$77)," ")</f>
        <v xml:space="preserve"> </v>
      </c>
      <c r="K77" s="24"/>
      <c r="L77" s="91"/>
      <c r="M77" s="21"/>
    </row>
    <row r="78" spans="1:13" s="13" customFormat="1" ht="52" customHeight="1" x14ac:dyDescent="0.35">
      <c r="A78" s="14"/>
      <c r="B78" s="96" t="s">
        <v>182</v>
      </c>
      <c r="C78" s="97"/>
      <c r="D78" s="97"/>
      <c r="E78" s="97"/>
      <c r="F78" s="97"/>
      <c r="G78" s="97"/>
      <c r="H78" s="97"/>
      <c r="I78" s="97"/>
      <c r="J78" s="97"/>
      <c r="K78" s="98"/>
      <c r="L78" s="92"/>
      <c r="M78" s="14"/>
    </row>
    <row r="79" spans="1:13" s="3" customFormat="1" ht="23" customHeight="1" x14ac:dyDescent="0.35">
      <c r="A79" s="87"/>
      <c r="B79" s="18" t="s">
        <v>316</v>
      </c>
      <c r="C79" s="25"/>
      <c r="D79" s="18" t="s">
        <v>263</v>
      </c>
      <c r="E79" s="17"/>
      <c r="F79" s="15" t="s">
        <v>264</v>
      </c>
      <c r="G79" s="18" t="s">
        <v>262</v>
      </c>
      <c r="H79" s="25"/>
      <c r="I79" s="15" t="s">
        <v>265</v>
      </c>
      <c r="J79" s="15" t="s">
        <v>266</v>
      </c>
      <c r="K79" s="16" t="s">
        <v>267</v>
      </c>
      <c r="L79" s="93"/>
      <c r="M79" s="87"/>
    </row>
    <row r="80" spans="1:13" s="3" customFormat="1" ht="17.5" x14ac:dyDescent="0.35">
      <c r="A80" s="87"/>
      <c r="B80" s="30" t="s">
        <v>5</v>
      </c>
      <c r="C80" s="4" t="s">
        <v>545</v>
      </c>
      <c r="D80" s="9">
        <f t="shared" ref="D80:D85" si="1">IF(E80="",0,IF(E80="Observed",1,IF(E80="Progressing",0.5,0)))</f>
        <v>0</v>
      </c>
      <c r="E80" s="106"/>
      <c r="F80" s="107"/>
      <c r="G80" s="32">
        <f>IF(LOOKUP(2,1/(G$66:G79&lt;&gt;""),G$66:G79)&lt;&gt;0,IF(LOOKUP(2,1/(I$66:I80&lt;&gt;""),I$66:I80)=1,1,0),0)</f>
        <v>0</v>
      </c>
      <c r="H80" s="33" t="str">
        <f>IF(G80=1,"Achieved","Not achieved")</f>
        <v>Not achieved</v>
      </c>
      <c r="I80" s="30">
        <f>IFERROR(SUM($D$80)/COUNT($D$80)," ")</f>
        <v>0</v>
      </c>
      <c r="J80" s="107"/>
      <c r="K80" s="140" t="str">
        <f>IF(SUM($G$80:$G$85)=4,"High (H)",IF(SUM($G$80:$G$85)=3,"Medium-High (MH)",IF(SUM($G$80:$G$85)=2,"Medium-Low (ML)",IF(SUM($G$80:$G$85)=1,"Basic (B)","Basic level not achieved"))))</f>
        <v>Basic level not achieved</v>
      </c>
      <c r="L80" s="93"/>
      <c r="M80" s="87"/>
    </row>
    <row r="81" spans="1:13" s="3" customFormat="1" ht="17.5" x14ac:dyDescent="0.35">
      <c r="A81" s="87"/>
      <c r="B81" s="145" t="s">
        <v>0</v>
      </c>
      <c r="C81" s="5" t="s">
        <v>541</v>
      </c>
      <c r="D81" s="10">
        <f t="shared" si="1"/>
        <v>0</v>
      </c>
      <c r="E81" s="108"/>
      <c r="F81" s="109"/>
      <c r="G81" s="146">
        <f>IF(LOOKUP(2,1/(G$66:G80&lt;&gt;""),G$66:G80)&lt;&gt;0,IF(LOOKUP(2,1/(I$66:I81&lt;&gt;""),I$66:I81)=1,1,0),0)</f>
        <v>0</v>
      </c>
      <c r="H81" s="149" t="str">
        <f>IF(G81=1,"Achieved","Not achieved")</f>
        <v>Not achieved</v>
      </c>
      <c r="I81" s="145">
        <f>IFERROR(SUM($D$81:$D$82)/COUNT($D$81:$D$82)," ")</f>
        <v>0</v>
      </c>
      <c r="J81" s="150"/>
      <c r="K81" s="141"/>
      <c r="L81" s="93"/>
      <c r="M81" s="87"/>
    </row>
    <row r="82" spans="1:13" s="3" customFormat="1" ht="26" x14ac:dyDescent="0.35">
      <c r="A82" s="87"/>
      <c r="B82" s="145"/>
      <c r="C82" s="5" t="s">
        <v>546</v>
      </c>
      <c r="D82" s="10">
        <f t="shared" si="1"/>
        <v>0</v>
      </c>
      <c r="E82" s="108"/>
      <c r="F82" s="109"/>
      <c r="G82" s="146"/>
      <c r="H82" s="149"/>
      <c r="I82" s="145"/>
      <c r="J82" s="150"/>
      <c r="K82" s="141"/>
      <c r="L82" s="93"/>
      <c r="M82" s="87"/>
    </row>
    <row r="83" spans="1:13" s="3" customFormat="1" ht="17.5" x14ac:dyDescent="0.35">
      <c r="A83" s="87"/>
      <c r="B83" s="142" t="s">
        <v>1</v>
      </c>
      <c r="C83" s="6" t="s">
        <v>547</v>
      </c>
      <c r="D83" s="11">
        <f t="shared" si="1"/>
        <v>0</v>
      </c>
      <c r="E83" s="110"/>
      <c r="F83" s="111"/>
      <c r="G83" s="152">
        <f>IF(LOOKUP(2,1/(G$66:G82&lt;&gt;""),G$66:G82)&lt;&gt;0,IF(LOOKUP(2,1/(I$66:I83&lt;&gt;""),I$66:I83)=1,1,0),0)</f>
        <v>0</v>
      </c>
      <c r="H83" s="148" t="str">
        <f>IF(G83=1,"Achieved","Not achieved")</f>
        <v>Not achieved</v>
      </c>
      <c r="I83" s="142">
        <f>IFERROR(SUM($D$83:$D$84)/COUNT($D$83:$D$84)," ")</f>
        <v>0</v>
      </c>
      <c r="J83" s="157"/>
      <c r="K83" s="141"/>
      <c r="L83" s="93"/>
      <c r="M83" s="87"/>
    </row>
    <row r="84" spans="1:13" s="3" customFormat="1" ht="17.5" x14ac:dyDescent="0.35">
      <c r="A84" s="87"/>
      <c r="B84" s="142"/>
      <c r="C84" s="6" t="s">
        <v>548</v>
      </c>
      <c r="D84" s="11">
        <f t="shared" si="1"/>
        <v>0</v>
      </c>
      <c r="E84" s="110"/>
      <c r="F84" s="111"/>
      <c r="G84" s="152"/>
      <c r="H84" s="148"/>
      <c r="I84" s="142"/>
      <c r="J84" s="157"/>
      <c r="K84" s="141"/>
      <c r="L84" s="93"/>
      <c r="M84" s="87"/>
    </row>
    <row r="85" spans="1:13" s="3" customFormat="1" ht="26" x14ac:dyDescent="0.35">
      <c r="A85" s="87"/>
      <c r="B85" s="29" t="s">
        <v>2</v>
      </c>
      <c r="C85" s="7" t="s">
        <v>503</v>
      </c>
      <c r="D85" s="12">
        <f t="shared" si="1"/>
        <v>0</v>
      </c>
      <c r="E85" s="112"/>
      <c r="F85" s="113"/>
      <c r="G85" s="38">
        <f>IF(LOOKUP(2,1/(G$66:G84&lt;&gt;""),G$66:G84)&lt;&gt;0,IF(LOOKUP(2,1/(I$66:I85&lt;&gt;""),I$66:I85)=1,1,0),0)</f>
        <v>0</v>
      </c>
      <c r="H85" s="36" t="str">
        <f>IF(G85=1,"Achieved","Not achieved")</f>
        <v>Not achieved</v>
      </c>
      <c r="I85" s="29">
        <f>IFERROR(SUM($D$85)/COUNT($D$85)," ")</f>
        <v>0</v>
      </c>
      <c r="J85" s="113"/>
      <c r="K85" s="141"/>
      <c r="L85" s="93"/>
      <c r="M85" s="87"/>
    </row>
    <row r="86" spans="1:13" s="8" customFormat="1" ht="17.5" x14ac:dyDescent="0.35">
      <c r="A86" s="21"/>
      <c r="C86" s="19"/>
      <c r="D86" s="20"/>
      <c r="E86" s="21"/>
      <c r="F86" s="22"/>
      <c r="G86" s="23"/>
      <c r="H86" s="26"/>
      <c r="I86" s="8" t="str">
        <f>IFERROR(SUM($D$86)/COUNT($D$86)," ")</f>
        <v xml:space="preserve"> </v>
      </c>
      <c r="K86" s="24"/>
      <c r="L86" s="91"/>
      <c r="M86" s="21"/>
    </row>
    <row r="87" spans="1:13" s="13" customFormat="1" ht="52" customHeight="1" x14ac:dyDescent="0.35">
      <c r="A87" s="14"/>
      <c r="B87" s="96" t="s">
        <v>183</v>
      </c>
      <c r="C87" s="97"/>
      <c r="D87" s="97"/>
      <c r="E87" s="97"/>
      <c r="F87" s="97"/>
      <c r="G87" s="97"/>
      <c r="H87" s="97"/>
      <c r="I87" s="97"/>
      <c r="J87" s="97"/>
      <c r="K87" s="98"/>
      <c r="L87" s="92"/>
      <c r="M87" s="14"/>
    </row>
    <row r="88" spans="1:13" s="3" customFormat="1" ht="23" customHeight="1" x14ac:dyDescent="0.35">
      <c r="A88" s="87"/>
      <c r="B88" s="18" t="s">
        <v>317</v>
      </c>
      <c r="C88" s="25"/>
      <c r="D88" s="18" t="s">
        <v>263</v>
      </c>
      <c r="E88" s="17"/>
      <c r="F88" s="15" t="s">
        <v>264</v>
      </c>
      <c r="G88" s="18" t="s">
        <v>262</v>
      </c>
      <c r="H88" s="25"/>
      <c r="I88" s="15" t="s">
        <v>265</v>
      </c>
      <c r="J88" s="15" t="s">
        <v>266</v>
      </c>
      <c r="K88" s="16" t="s">
        <v>267</v>
      </c>
      <c r="L88" s="93"/>
      <c r="M88" s="87"/>
    </row>
    <row r="89" spans="1:13" s="3" customFormat="1" ht="17.5" x14ac:dyDescent="0.35">
      <c r="A89" s="87"/>
      <c r="B89" s="30" t="s">
        <v>5</v>
      </c>
      <c r="C89" s="4" t="s">
        <v>549</v>
      </c>
      <c r="D89" s="9">
        <f>IF(E89="",0,IF(E89="Observed",1,IF(E89="Progressing",0.5,0)))</f>
        <v>0</v>
      </c>
      <c r="E89" s="106"/>
      <c r="F89" s="107"/>
      <c r="G89" s="32">
        <f>IF(LOOKUP(2,1/(G$66:G88&lt;&gt;""),G$66:G88)&lt;&gt;0,IF(LOOKUP(2,1/(I$66:I89&lt;&gt;""),I$66:I89)=1,1,0),0)</f>
        <v>0</v>
      </c>
      <c r="H89" s="33" t="str">
        <f>IF(G89=1,"Achieved","Not achieved")</f>
        <v>Not achieved</v>
      </c>
      <c r="I89" s="30">
        <f>IFERROR(SUM($D$89)/COUNT($D$89)," ")</f>
        <v>0</v>
      </c>
      <c r="J89" s="107"/>
      <c r="K89" s="140" t="str">
        <f>IF(SUM($G$89:$G$93)=4,"High (H)",IF(SUM($G$89:$G$93)=3,"Medium-High (MH)",IF(SUM($G$89:$G$93)=2,"Medium-Low (ML)",IF(SUM($G$89:$G$93)=1,"Basic (B)","Basic level not achieved"))))</f>
        <v>Basic level not achieved</v>
      </c>
      <c r="L89" s="93"/>
      <c r="M89" s="87"/>
    </row>
    <row r="90" spans="1:13" s="3" customFormat="1" ht="17.5" x14ac:dyDescent="0.35">
      <c r="A90" s="87"/>
      <c r="B90" s="28" t="s">
        <v>0</v>
      </c>
      <c r="C90" s="5" t="s">
        <v>550</v>
      </c>
      <c r="D90" s="10">
        <f>IF(E90="",0,IF(E90="Observed",1,IF(E90="Progressing",0.5,0)))</f>
        <v>0</v>
      </c>
      <c r="E90" s="108"/>
      <c r="F90" s="109"/>
      <c r="G90" s="31">
        <f>IF(LOOKUP(2,1/(G$66:G89&lt;&gt;""),G$66:G89)&lt;&gt;0,IF(LOOKUP(2,1/(I$66:I90&lt;&gt;""),I$66:I90)=1,1,0),0)</f>
        <v>0</v>
      </c>
      <c r="H90" s="37" t="str">
        <f>IF(G90=1,"Achieved","Not achieved")</f>
        <v>Not achieved</v>
      </c>
      <c r="I90" s="28">
        <f>IFERROR(SUM($D$90)/COUNT($D$90)," ")</f>
        <v>0</v>
      </c>
      <c r="J90" s="109"/>
      <c r="K90" s="141"/>
      <c r="L90" s="93"/>
      <c r="M90" s="87"/>
    </row>
    <row r="91" spans="1:13" s="3" customFormat="1" ht="17.5" x14ac:dyDescent="0.35">
      <c r="A91" s="87"/>
      <c r="B91" s="142" t="s">
        <v>1</v>
      </c>
      <c r="C91" s="6" t="s">
        <v>551</v>
      </c>
      <c r="D91" s="11">
        <f>IF(E91="",0,IF(E91="Observed",1,IF(E91="Progressing",0.5,0)))</f>
        <v>0</v>
      </c>
      <c r="E91" s="110"/>
      <c r="F91" s="111"/>
      <c r="G91" s="152">
        <f>IF(LOOKUP(2,1/(G$66:G90&lt;&gt;""),G$66:G90)&lt;&gt;0,IF(LOOKUP(2,1/(I$66:I91&lt;&gt;""),I$66:I91)=1,1,0),0)</f>
        <v>0</v>
      </c>
      <c r="H91" s="148" t="str">
        <f>IF(G91=1,"Achieved","Not achieved")</f>
        <v>Not achieved</v>
      </c>
      <c r="I91" s="142">
        <f>IFERROR(SUM($D$91:$D$92)/COUNT($D$91:$D$92)," ")</f>
        <v>0</v>
      </c>
      <c r="J91" s="157"/>
      <c r="K91" s="141"/>
      <c r="L91" s="93"/>
      <c r="M91" s="87"/>
    </row>
    <row r="92" spans="1:13" s="3" customFormat="1" ht="17.5" x14ac:dyDescent="0.35">
      <c r="A92" s="87"/>
      <c r="B92" s="142"/>
      <c r="C92" s="6" t="s">
        <v>552</v>
      </c>
      <c r="D92" s="11">
        <f>IF(E92="",0,IF(E92="Observed",1,IF(E92="Progressing",0.5,0)))</f>
        <v>0</v>
      </c>
      <c r="E92" s="110"/>
      <c r="F92" s="111"/>
      <c r="G92" s="152"/>
      <c r="H92" s="148"/>
      <c r="I92" s="142"/>
      <c r="J92" s="157"/>
      <c r="K92" s="141"/>
      <c r="L92" s="93"/>
      <c r="M92" s="87"/>
    </row>
    <row r="93" spans="1:13" s="3" customFormat="1" ht="17.5" x14ac:dyDescent="0.35">
      <c r="A93" s="87"/>
      <c r="B93" s="29" t="s">
        <v>2</v>
      </c>
      <c r="C93" s="7" t="s">
        <v>667</v>
      </c>
      <c r="D93" s="12">
        <f>IF(E93="",0,IF(E93="Observed",1,IF(E93="Progressing",0.5,0)))</f>
        <v>0</v>
      </c>
      <c r="E93" s="112"/>
      <c r="F93" s="113"/>
      <c r="G93" s="38">
        <f>IF(LOOKUP(2,1/(G$66:G92&lt;&gt;""),G$66:G92)&lt;&gt;0,IF(LOOKUP(2,1/(I$66:I93&lt;&gt;""),I$66:I93)=1,1,0),0)</f>
        <v>0</v>
      </c>
      <c r="H93" s="36" t="str">
        <f>IF(G93=1,"Achieved","Not achieved")</f>
        <v>Not achieved</v>
      </c>
      <c r="I93" s="29">
        <f>IFERROR(SUM($D$93)/COUNT($D$93)," ")</f>
        <v>0</v>
      </c>
      <c r="J93" s="113"/>
      <c r="K93" s="141"/>
      <c r="L93" s="93"/>
      <c r="M93" s="87"/>
    </row>
    <row r="94" spans="1:13" s="8" customFormat="1" ht="17.5" x14ac:dyDescent="0.35">
      <c r="A94" s="21"/>
      <c r="C94" s="19"/>
      <c r="D94" s="20"/>
      <c r="E94" s="21"/>
      <c r="F94" s="22"/>
      <c r="G94" s="23"/>
      <c r="H94" s="26"/>
      <c r="I94" s="8" t="str">
        <f>IFERROR(SUM($D$94)/COUNT($D$94)," ")</f>
        <v xml:space="preserve"> </v>
      </c>
      <c r="K94" s="24"/>
      <c r="L94" s="91"/>
      <c r="M94" s="21"/>
    </row>
    <row r="95" spans="1:13" s="13" customFormat="1" ht="52" customHeight="1" x14ac:dyDescent="0.35">
      <c r="A95" s="14"/>
      <c r="B95" s="96" t="s">
        <v>184</v>
      </c>
      <c r="C95" s="97"/>
      <c r="D95" s="97"/>
      <c r="E95" s="97"/>
      <c r="F95" s="97"/>
      <c r="G95" s="97"/>
      <c r="H95" s="97"/>
      <c r="I95" s="97"/>
      <c r="J95" s="97"/>
      <c r="K95" s="98"/>
      <c r="L95" s="92"/>
      <c r="M95" s="14"/>
    </row>
    <row r="96" spans="1:13" s="3" customFormat="1" ht="23" customHeight="1" x14ac:dyDescent="0.35">
      <c r="A96" s="87"/>
      <c r="B96" s="18" t="s">
        <v>318</v>
      </c>
      <c r="C96" s="25"/>
      <c r="D96" s="18" t="s">
        <v>263</v>
      </c>
      <c r="E96" s="17"/>
      <c r="F96" s="15" t="s">
        <v>264</v>
      </c>
      <c r="G96" s="18" t="s">
        <v>262</v>
      </c>
      <c r="H96" s="25"/>
      <c r="I96" s="15" t="s">
        <v>265</v>
      </c>
      <c r="J96" s="15" t="s">
        <v>266</v>
      </c>
      <c r="K96" s="16" t="s">
        <v>267</v>
      </c>
      <c r="L96" s="93"/>
      <c r="M96" s="87"/>
    </row>
    <row r="97" spans="1:13" s="3" customFormat="1" ht="26" x14ac:dyDescent="0.35">
      <c r="A97" s="87"/>
      <c r="B97" s="30" t="s">
        <v>5</v>
      </c>
      <c r="C97" s="4" t="s">
        <v>666</v>
      </c>
      <c r="D97" s="9">
        <f>IF(E97="",0,IF(E97="Observed",1,IF(E97="Progressing",0.5,0)))</f>
        <v>0</v>
      </c>
      <c r="E97" s="106"/>
      <c r="F97" s="107"/>
      <c r="G97" s="32">
        <f>IF(LOOKUP(2,1/(G$66:G96&lt;&gt;""),G$66:G96)&lt;&gt;0,IF(LOOKUP(2,1/(I$66:I97&lt;&gt;""),I$66:I97)=1,1,0),0)</f>
        <v>0</v>
      </c>
      <c r="H97" s="33" t="str">
        <f>IF(G97=1,"Achieved","Not achieved")</f>
        <v>Not achieved</v>
      </c>
      <c r="I97" s="30">
        <f>IFERROR(SUM($D$97)/COUNT($D$97)," ")</f>
        <v>0</v>
      </c>
      <c r="J97" s="107"/>
      <c r="K97" s="140" t="str">
        <f>IF(SUM($G$97:$G$101)=4,"High (H)",IF(SUM($G$97:$G$101)=3,"Medium-High (MH)",IF(SUM($G$97:$G$101)=2,"Medium-Low (ML)",IF(SUM($G$97:$G$101)=1,"Basic (B)","Basic level not achieved"))))</f>
        <v>Basic level not achieved</v>
      </c>
      <c r="L97" s="93"/>
      <c r="M97" s="87"/>
    </row>
    <row r="98" spans="1:13" s="3" customFormat="1" ht="17.5" x14ac:dyDescent="0.35">
      <c r="A98" s="87"/>
      <c r="B98" s="28" t="s">
        <v>0</v>
      </c>
      <c r="C98" s="5" t="s">
        <v>553</v>
      </c>
      <c r="D98" s="10">
        <f>IF(E98="",0,IF(E98="Observed",1,IF(E98="Progressing",0.5,0)))</f>
        <v>0</v>
      </c>
      <c r="E98" s="108"/>
      <c r="F98" s="109"/>
      <c r="G98" s="31">
        <f>IF(LOOKUP(2,1/(G$66:G97&lt;&gt;""),G$66:G97)&lt;&gt;0,IF(LOOKUP(2,1/(I$66:I98&lt;&gt;""),I$66:I98)=1,1,0),0)</f>
        <v>0</v>
      </c>
      <c r="H98" s="37" t="str">
        <f>IF(G98=1,"Achieved","Not achieved")</f>
        <v>Not achieved</v>
      </c>
      <c r="I98" s="28">
        <f>IFERROR(SUM($D$98)/COUNT($D$98)," ")</f>
        <v>0</v>
      </c>
      <c r="J98" s="109"/>
      <c r="K98" s="141"/>
      <c r="L98" s="93"/>
      <c r="M98" s="87"/>
    </row>
    <row r="99" spans="1:13" s="3" customFormat="1" ht="17.5" x14ac:dyDescent="0.35">
      <c r="A99" s="87"/>
      <c r="B99" s="142" t="s">
        <v>1</v>
      </c>
      <c r="C99" s="6" t="s">
        <v>649</v>
      </c>
      <c r="D99" s="11">
        <f>IF(E99="",0,IF(E99="Observed",1,IF(E99="Progressing",0.5,0)))</f>
        <v>0</v>
      </c>
      <c r="E99" s="110"/>
      <c r="F99" s="111"/>
      <c r="G99" s="152">
        <f>IF(LOOKUP(2,1/(G$66:G98&lt;&gt;""),G$66:G98)&lt;&gt;0,IF(LOOKUP(2,1/(I$66:I99&lt;&gt;""),I$66:I99)=1,1,0),0)</f>
        <v>0</v>
      </c>
      <c r="H99" s="148" t="str">
        <f>IF(G99=1,"Achieved","Not achieved")</f>
        <v>Not achieved</v>
      </c>
      <c r="I99" s="142">
        <f>IFERROR(SUM($D$99:$D$100)/COUNT($D$99:$D$100)," ")</f>
        <v>0</v>
      </c>
      <c r="J99" s="157"/>
      <c r="K99" s="141"/>
      <c r="L99" s="93"/>
      <c r="M99" s="87"/>
    </row>
    <row r="100" spans="1:13" s="3" customFormat="1" ht="17.5" x14ac:dyDescent="0.35">
      <c r="A100" s="87"/>
      <c r="B100" s="142"/>
      <c r="C100" s="6" t="s">
        <v>511</v>
      </c>
      <c r="D100" s="11">
        <f>IF(E100="",0,IF(E100="Observed",1,IF(E100="Progressing",0.5,0)))</f>
        <v>0</v>
      </c>
      <c r="E100" s="110"/>
      <c r="F100" s="111"/>
      <c r="G100" s="152"/>
      <c r="H100" s="148"/>
      <c r="I100" s="142"/>
      <c r="J100" s="157"/>
      <c r="K100" s="141"/>
      <c r="L100" s="93"/>
      <c r="M100" s="87"/>
    </row>
    <row r="101" spans="1:13" s="3" customFormat="1" ht="17.5" x14ac:dyDescent="0.35">
      <c r="A101" s="87"/>
      <c r="B101" s="29" t="s">
        <v>2</v>
      </c>
      <c r="C101" s="7" t="s">
        <v>542</v>
      </c>
      <c r="D101" s="12">
        <f>IF(E101="",0,IF(E101="Observed",1,IF(E101="Progressing",0.5,0)))</f>
        <v>0</v>
      </c>
      <c r="E101" s="112"/>
      <c r="F101" s="113"/>
      <c r="G101" s="38">
        <f>IF(LOOKUP(2,1/(G$66:G100&lt;&gt;""),G$66:G100)&lt;&gt;0,IF(LOOKUP(2,1/(I$66:I101&lt;&gt;""),I$66:I101)=1,1,0),0)</f>
        <v>0</v>
      </c>
      <c r="H101" s="36" t="str">
        <f>IF(G101=1,"Achieved","Not achieved")</f>
        <v>Not achieved</v>
      </c>
      <c r="I101" s="29">
        <f>IFERROR(SUM($D$101)/COUNT($D$101)," ")</f>
        <v>0</v>
      </c>
      <c r="J101" s="113"/>
      <c r="K101" s="141"/>
      <c r="L101" s="93"/>
      <c r="M101" s="87"/>
    </row>
    <row r="102" spans="1:13" s="8" customFormat="1" ht="17.5" x14ac:dyDescent="0.35">
      <c r="A102" s="21"/>
      <c r="C102" s="19"/>
      <c r="D102" s="20"/>
      <c r="E102" s="21"/>
      <c r="F102" s="22"/>
      <c r="G102" s="23"/>
      <c r="H102" s="26"/>
      <c r="I102" s="8" t="str">
        <f>IFERROR(SUM($D$102)/COUNT($D$102)," ")</f>
        <v xml:space="preserve"> </v>
      </c>
      <c r="K102" s="24"/>
      <c r="L102" s="91"/>
      <c r="M102" s="21"/>
    </row>
    <row r="103" spans="1:13" s="13" customFormat="1" ht="52" customHeight="1" x14ac:dyDescent="0.35">
      <c r="A103" s="14"/>
      <c r="B103" s="96" t="s">
        <v>185</v>
      </c>
      <c r="C103" s="97"/>
      <c r="D103" s="97"/>
      <c r="E103" s="97"/>
      <c r="F103" s="97"/>
      <c r="G103" s="97"/>
      <c r="H103" s="97"/>
      <c r="I103" s="97"/>
      <c r="J103" s="97"/>
      <c r="K103" s="98"/>
      <c r="L103" s="92"/>
      <c r="M103" s="14"/>
    </row>
    <row r="104" spans="1:13" s="3" customFormat="1" ht="23" customHeight="1" x14ac:dyDescent="0.35">
      <c r="A104" s="87"/>
      <c r="B104" s="18" t="s">
        <v>404</v>
      </c>
      <c r="C104" s="25"/>
      <c r="D104" s="18" t="s">
        <v>263</v>
      </c>
      <c r="E104" s="17"/>
      <c r="F104" s="15" t="s">
        <v>264</v>
      </c>
      <c r="G104" s="18" t="s">
        <v>262</v>
      </c>
      <c r="H104" s="25"/>
      <c r="I104" s="15" t="s">
        <v>265</v>
      </c>
      <c r="J104" s="15" t="s">
        <v>266</v>
      </c>
      <c r="K104" s="16" t="s">
        <v>267</v>
      </c>
      <c r="L104" s="93"/>
      <c r="M104" s="87"/>
    </row>
    <row r="105" spans="1:13" s="3" customFormat="1" ht="39" x14ac:dyDescent="0.35">
      <c r="A105" s="87"/>
      <c r="B105" s="30" t="s">
        <v>5</v>
      </c>
      <c r="C105" s="4" t="s">
        <v>554</v>
      </c>
      <c r="D105" s="9">
        <f t="shared" ref="D105:D110" si="2">IF(E105="",0,IF(E105="Observed",1,IF(E105="Progressing",0.5,0)))</f>
        <v>0</v>
      </c>
      <c r="E105" s="106"/>
      <c r="F105" s="107"/>
      <c r="G105" s="32">
        <f>IF(LOOKUP(2,1/(G$66:G104&lt;&gt;""),G$66:G104)&lt;&gt;0,IF(LOOKUP(2,1/(I$66:I105&lt;&gt;""),I$66:I105)=1,1,0),0)</f>
        <v>0</v>
      </c>
      <c r="H105" s="33" t="str">
        <f>IF(G105=1,"Achieved","Not achieved")</f>
        <v>Not achieved</v>
      </c>
      <c r="I105" s="30">
        <f>IFERROR(SUM($D$105)/COUNT($D$105)," ")</f>
        <v>0</v>
      </c>
      <c r="J105" s="107"/>
      <c r="K105" s="140" t="str">
        <f>IF(SUM($G$105:$G$110)=4,"High (H)",IF(SUM($G$105:$G$110)=3,"Medium-High (MH)",IF(SUM($G$105:$G$110)=2,"Medium-Low (ML)",IF(SUM($G$105:$G$110)=1,"Basic (B)","Basic level not achieved"))))</f>
        <v>Basic level not achieved</v>
      </c>
      <c r="L105" s="93"/>
      <c r="M105" s="87"/>
    </row>
    <row r="106" spans="1:13" s="3" customFormat="1" ht="26" x14ac:dyDescent="0.35">
      <c r="A106" s="87"/>
      <c r="B106" s="145" t="s">
        <v>0</v>
      </c>
      <c r="C106" s="5" t="s">
        <v>555</v>
      </c>
      <c r="D106" s="10">
        <f t="shared" si="2"/>
        <v>0</v>
      </c>
      <c r="E106" s="108"/>
      <c r="F106" s="109"/>
      <c r="G106" s="146">
        <f>IF(LOOKUP(2,1/(G$66:G105&lt;&gt;""),G$66:G105)&lt;&gt;0,IF(LOOKUP(2,1/(I$66:I106&lt;&gt;""),I$66:I106)=1,1,0),0)</f>
        <v>0</v>
      </c>
      <c r="H106" s="149" t="str">
        <f>IF(G106=1,"Achieved","Not achieved")</f>
        <v>Not achieved</v>
      </c>
      <c r="I106" s="145">
        <f>IFERROR(SUM($D$106:$D$108)/COUNT($D$106:$D$108)," ")</f>
        <v>0</v>
      </c>
      <c r="J106" s="150"/>
      <c r="K106" s="141"/>
      <c r="L106" s="93"/>
      <c r="M106" s="87"/>
    </row>
    <row r="107" spans="1:13" s="3" customFormat="1" ht="17.5" x14ac:dyDescent="0.35">
      <c r="A107" s="87"/>
      <c r="B107" s="145"/>
      <c r="C107" s="5" t="s">
        <v>556</v>
      </c>
      <c r="D107" s="10">
        <f t="shared" si="2"/>
        <v>0</v>
      </c>
      <c r="E107" s="108"/>
      <c r="F107" s="109"/>
      <c r="G107" s="146"/>
      <c r="H107" s="149"/>
      <c r="I107" s="145"/>
      <c r="J107" s="150"/>
      <c r="K107" s="141"/>
      <c r="L107" s="93"/>
      <c r="M107" s="87"/>
    </row>
    <row r="108" spans="1:13" s="3" customFormat="1" ht="17.5" x14ac:dyDescent="0.35">
      <c r="A108" s="87"/>
      <c r="B108" s="145"/>
      <c r="C108" s="5" t="s">
        <v>557</v>
      </c>
      <c r="D108" s="10">
        <f t="shared" si="2"/>
        <v>0</v>
      </c>
      <c r="E108" s="108"/>
      <c r="F108" s="109"/>
      <c r="G108" s="146"/>
      <c r="H108" s="149"/>
      <c r="I108" s="145"/>
      <c r="J108" s="150"/>
      <c r="K108" s="141"/>
      <c r="L108" s="93"/>
      <c r="M108" s="87"/>
    </row>
    <row r="109" spans="1:13" s="3" customFormat="1" ht="26" x14ac:dyDescent="0.35">
      <c r="A109" s="87"/>
      <c r="B109" s="27" t="s">
        <v>1</v>
      </c>
      <c r="C109" s="6" t="s">
        <v>539</v>
      </c>
      <c r="D109" s="11">
        <f t="shared" si="2"/>
        <v>0</v>
      </c>
      <c r="E109" s="110"/>
      <c r="F109" s="111"/>
      <c r="G109" s="34">
        <f>IF(LOOKUP(2,1/(G$66:G108&lt;&gt;""),G$66:G108)&lt;&gt;0,IF(LOOKUP(2,1/(I$66:I109&lt;&gt;""),I$66:I109)=1,1,0),0)</f>
        <v>0</v>
      </c>
      <c r="H109" s="35" t="str">
        <f>IF(G109=1,"Achieved","Not achieved")</f>
        <v>Not achieved</v>
      </c>
      <c r="I109" s="27">
        <f>IFERROR(SUM($D$109)/COUNT($D$109)," ")</f>
        <v>0</v>
      </c>
      <c r="J109" s="111"/>
      <c r="K109" s="141"/>
      <c r="L109" s="93"/>
      <c r="M109" s="87"/>
    </row>
    <row r="110" spans="1:13" s="3" customFormat="1" ht="26" x14ac:dyDescent="0.35">
      <c r="A110" s="87"/>
      <c r="B110" s="29" t="s">
        <v>2</v>
      </c>
      <c r="C110" s="7" t="s">
        <v>668</v>
      </c>
      <c r="D110" s="12">
        <f t="shared" si="2"/>
        <v>0</v>
      </c>
      <c r="E110" s="112"/>
      <c r="F110" s="113"/>
      <c r="G110" s="38">
        <f>IF(LOOKUP(2,1/(G$66:G109&lt;&gt;""),G$66:G109)&lt;&gt;0,IF(LOOKUP(2,1/(I$66:I110&lt;&gt;""),I$66:I110)=1,1,0),0)</f>
        <v>0</v>
      </c>
      <c r="H110" s="36" t="str">
        <f>IF(G110=1,"Achieved","Not achieved")</f>
        <v>Not achieved</v>
      </c>
      <c r="I110" s="29">
        <f>IFERROR(SUM($D$110)/COUNT($D$110)," ")</f>
        <v>0</v>
      </c>
      <c r="J110" s="113"/>
      <c r="K110" s="141"/>
      <c r="L110" s="93"/>
      <c r="M110" s="87"/>
    </row>
    <row r="111" spans="1:13" s="8" customFormat="1" ht="17.5" x14ac:dyDescent="0.35">
      <c r="A111" s="21"/>
      <c r="C111" s="19"/>
      <c r="D111" s="20"/>
      <c r="E111" s="21"/>
      <c r="F111" s="22"/>
      <c r="G111" s="23"/>
      <c r="H111" s="26"/>
      <c r="I111" s="8" t="str">
        <f>IFERROR(SUM($D$111)/COUNT($D$111)," ")</f>
        <v xml:space="preserve"> </v>
      </c>
      <c r="K111" s="24"/>
      <c r="L111" s="91"/>
      <c r="M111" s="21"/>
    </row>
    <row r="112" spans="1:13" s="13" customFormat="1" ht="52" customHeight="1" x14ac:dyDescent="0.35">
      <c r="A112" s="14"/>
      <c r="B112" s="96" t="s">
        <v>186</v>
      </c>
      <c r="C112" s="97"/>
      <c r="D112" s="97"/>
      <c r="E112" s="97"/>
      <c r="F112" s="97"/>
      <c r="G112" s="97"/>
      <c r="H112" s="97"/>
      <c r="I112" s="97"/>
      <c r="J112" s="97"/>
      <c r="K112" s="98"/>
      <c r="L112" s="92"/>
      <c r="M112" s="14"/>
    </row>
    <row r="113" spans="1:13" s="3" customFormat="1" ht="23" customHeight="1" x14ac:dyDescent="0.35">
      <c r="A113" s="87"/>
      <c r="B113" s="18" t="s">
        <v>432</v>
      </c>
      <c r="C113" s="25"/>
      <c r="D113" s="18" t="s">
        <v>263</v>
      </c>
      <c r="E113" s="17"/>
      <c r="F113" s="15" t="s">
        <v>264</v>
      </c>
      <c r="G113" s="18" t="s">
        <v>262</v>
      </c>
      <c r="H113" s="25"/>
      <c r="I113" s="15" t="s">
        <v>265</v>
      </c>
      <c r="J113" s="15" t="s">
        <v>266</v>
      </c>
      <c r="K113" s="16" t="s">
        <v>267</v>
      </c>
      <c r="L113" s="93"/>
      <c r="M113" s="87"/>
    </row>
    <row r="114" spans="1:13" s="3" customFormat="1" ht="17.5" x14ac:dyDescent="0.35">
      <c r="A114" s="87"/>
      <c r="B114" s="30" t="s">
        <v>5</v>
      </c>
      <c r="C114" s="4" t="s">
        <v>512</v>
      </c>
      <c r="D114" s="9">
        <f t="shared" ref="D114:D119" si="3">IF(E114="",0,IF(E114="Observed",1,IF(E114="Progressing",0.5,0)))</f>
        <v>0</v>
      </c>
      <c r="E114" s="106"/>
      <c r="F114" s="107"/>
      <c r="G114" s="32">
        <f>IF(LOOKUP(2,1/(G$66:G113&lt;&gt;""),G$66:G113)&lt;&gt;0,IF(LOOKUP(2,1/(I$66:I114&lt;&gt;""),I$66:I114)=1,1,0),0)</f>
        <v>0</v>
      </c>
      <c r="H114" s="33" t="str">
        <f>IF(G114=1,"Achieved","Not achieved")</f>
        <v>Not achieved</v>
      </c>
      <c r="I114" s="30">
        <f>IFERROR(SUM($D$114)/COUNT($D$114)," ")</f>
        <v>0</v>
      </c>
      <c r="J114" s="107"/>
      <c r="K114" s="140" t="str">
        <f>IF(SUM($G$114:$G$119)=4,"High (H)",IF(SUM($G$114:$G$119)=3,"Medium-High (MH)",IF(SUM($G$114:$G$119)=2,"Medium-Low (ML)",IF(SUM($G$114:$G$119)=1,"Basic (B)","Basic level not achieved"))))</f>
        <v>Basic level not achieved</v>
      </c>
      <c r="L114" s="93"/>
      <c r="M114" s="87"/>
    </row>
    <row r="115" spans="1:13" s="3" customFormat="1" ht="26" x14ac:dyDescent="0.35">
      <c r="A115" s="87"/>
      <c r="B115" s="145" t="s">
        <v>0</v>
      </c>
      <c r="C115" s="5" t="s">
        <v>558</v>
      </c>
      <c r="D115" s="10">
        <f t="shared" si="3"/>
        <v>0</v>
      </c>
      <c r="E115" s="108"/>
      <c r="F115" s="109"/>
      <c r="G115" s="146">
        <f>IF(LOOKUP(2,1/(G$66:G114&lt;&gt;""),G$66:G114)&lt;&gt;0,IF(LOOKUP(2,1/(I$66:I115&lt;&gt;""),I$66:I115)=1,1,0),0)</f>
        <v>0</v>
      </c>
      <c r="H115" s="149" t="str">
        <f>IF(G115=1,"Achieved","Not achieved")</f>
        <v>Not achieved</v>
      </c>
      <c r="I115" s="145">
        <f>IFERROR(SUM($D$115:$D$116)/COUNT($D$115:$D$116)," ")</f>
        <v>0</v>
      </c>
      <c r="J115" s="150"/>
      <c r="K115" s="141"/>
      <c r="L115" s="93"/>
      <c r="M115" s="87"/>
    </row>
    <row r="116" spans="1:13" s="3" customFormat="1" ht="17.5" x14ac:dyDescent="0.35">
      <c r="A116" s="87"/>
      <c r="B116" s="145"/>
      <c r="C116" s="5" t="s">
        <v>559</v>
      </c>
      <c r="D116" s="10">
        <f t="shared" si="3"/>
        <v>0</v>
      </c>
      <c r="E116" s="108"/>
      <c r="F116" s="109"/>
      <c r="G116" s="146"/>
      <c r="H116" s="149"/>
      <c r="I116" s="145"/>
      <c r="J116" s="150"/>
      <c r="K116" s="141"/>
      <c r="L116" s="93"/>
      <c r="M116" s="87"/>
    </row>
    <row r="117" spans="1:13" s="3" customFormat="1" ht="17.5" x14ac:dyDescent="0.35">
      <c r="A117" s="87"/>
      <c r="B117" s="142" t="s">
        <v>1</v>
      </c>
      <c r="C117" s="6" t="s">
        <v>669</v>
      </c>
      <c r="D117" s="11">
        <f t="shared" si="3"/>
        <v>0</v>
      </c>
      <c r="E117" s="110"/>
      <c r="F117" s="111"/>
      <c r="G117" s="152">
        <f>IF(LOOKUP(2,1/(G$66:G116&lt;&gt;""),G$66:G116)&lt;&gt;0,IF(LOOKUP(2,1/(I$66:I117&lt;&gt;""),I$66:I117)=1,1,0),0)</f>
        <v>0</v>
      </c>
      <c r="H117" s="148" t="str">
        <f>IF(G117=1,"Achieved","Not achieved")</f>
        <v>Not achieved</v>
      </c>
      <c r="I117" s="142">
        <f>IFERROR(SUM($D$117:$D$118)/COUNT($D$117:$D$118)," ")</f>
        <v>0</v>
      </c>
      <c r="J117" s="157"/>
      <c r="K117" s="141"/>
      <c r="L117" s="93"/>
      <c r="M117" s="87"/>
    </row>
    <row r="118" spans="1:13" s="3" customFormat="1" ht="26" x14ac:dyDescent="0.35">
      <c r="A118" s="87"/>
      <c r="B118" s="142"/>
      <c r="C118" s="6" t="s">
        <v>670</v>
      </c>
      <c r="D118" s="11">
        <f t="shared" si="3"/>
        <v>0</v>
      </c>
      <c r="E118" s="110"/>
      <c r="F118" s="111"/>
      <c r="G118" s="152"/>
      <c r="H118" s="148"/>
      <c r="I118" s="142"/>
      <c r="J118" s="157"/>
      <c r="K118" s="141"/>
      <c r="L118" s="93"/>
      <c r="M118" s="87"/>
    </row>
    <row r="119" spans="1:13" s="3" customFormat="1" ht="17.5" x14ac:dyDescent="0.35">
      <c r="A119" s="87"/>
      <c r="B119" s="29" t="s">
        <v>2</v>
      </c>
      <c r="C119" s="7" t="s">
        <v>3</v>
      </c>
      <c r="D119" s="12">
        <f t="shared" si="3"/>
        <v>0</v>
      </c>
      <c r="E119" s="112"/>
      <c r="F119" s="113"/>
      <c r="G119" s="38">
        <f>IF(LOOKUP(2,1/(G$66:G118&lt;&gt;""),G$66:G118)&lt;&gt;0,IF(LOOKUP(2,1/(I$66:I119&lt;&gt;""),I$66:I119)=1,1,0),0)</f>
        <v>0</v>
      </c>
      <c r="H119" s="36" t="str">
        <f>IF(G119=1,"Achieved","Not achieved")</f>
        <v>Not achieved</v>
      </c>
      <c r="I119" s="29">
        <f>IFERROR(SUM($D$119)/COUNT($D$119)," ")</f>
        <v>0</v>
      </c>
      <c r="J119" s="113"/>
      <c r="K119" s="141"/>
      <c r="L119" s="93"/>
      <c r="M119" s="87"/>
    </row>
    <row r="120" spans="1:13" s="8" customFormat="1" ht="17.5" x14ac:dyDescent="0.35">
      <c r="A120" s="21"/>
      <c r="C120" s="19"/>
      <c r="D120" s="20"/>
      <c r="E120" s="21"/>
      <c r="F120" s="22"/>
      <c r="G120" s="23"/>
      <c r="H120" s="26"/>
      <c r="I120" s="8" t="str">
        <f>IFERROR(SUM($D$120)/COUNT($D$120)," ")</f>
        <v xml:space="preserve"> </v>
      </c>
      <c r="K120" s="24"/>
      <c r="L120" s="91"/>
      <c r="M120" s="21"/>
    </row>
    <row r="121" spans="1:13" s="13" customFormat="1" ht="52" customHeight="1" x14ac:dyDescent="0.35">
      <c r="A121" s="14"/>
      <c r="B121" s="96" t="s">
        <v>187</v>
      </c>
      <c r="C121" s="97"/>
      <c r="D121" s="97"/>
      <c r="E121" s="97"/>
      <c r="F121" s="97"/>
      <c r="G121" s="97"/>
      <c r="H121" s="97"/>
      <c r="I121" s="97"/>
      <c r="J121" s="97"/>
      <c r="K121" s="98"/>
      <c r="L121" s="92"/>
      <c r="M121" s="14"/>
    </row>
    <row r="122" spans="1:13" s="3" customFormat="1" ht="23" customHeight="1" x14ac:dyDescent="0.35">
      <c r="A122" s="87"/>
      <c r="B122" s="18" t="s">
        <v>322</v>
      </c>
      <c r="C122" s="25"/>
      <c r="D122" s="18" t="s">
        <v>263</v>
      </c>
      <c r="E122" s="17"/>
      <c r="F122" s="15" t="s">
        <v>264</v>
      </c>
      <c r="G122" s="18" t="s">
        <v>262</v>
      </c>
      <c r="H122" s="25"/>
      <c r="I122" s="15" t="s">
        <v>265</v>
      </c>
      <c r="J122" s="15" t="s">
        <v>266</v>
      </c>
      <c r="K122" s="16" t="s">
        <v>267</v>
      </c>
      <c r="L122" s="93"/>
      <c r="M122" s="87"/>
    </row>
    <row r="123" spans="1:13" s="3" customFormat="1" ht="17.5" x14ac:dyDescent="0.35">
      <c r="A123" s="87"/>
      <c r="B123" s="30" t="s">
        <v>5</v>
      </c>
      <c r="C123" s="4" t="s">
        <v>560</v>
      </c>
      <c r="D123" s="9">
        <f>IF(E123="",0,IF(E123="Observed",1,IF(E123="Progressing",0.5,0)))</f>
        <v>0</v>
      </c>
      <c r="E123" s="106"/>
      <c r="F123" s="107"/>
      <c r="G123" s="32">
        <f>IF(LOOKUP(2,1/(G$66:G122&lt;&gt;""),G$66:G122)&lt;&gt;0,IF(LOOKUP(2,1/(I$66:I123&lt;&gt;""),I$66:I123)=1,1,0),0)</f>
        <v>0</v>
      </c>
      <c r="H123" s="33" t="str">
        <f>IF(G123=1,"Achieved","Not achieved")</f>
        <v>Not achieved</v>
      </c>
      <c r="I123" s="30">
        <f>IFERROR(SUM($D$123)/COUNT($D$123)," ")</f>
        <v>0</v>
      </c>
      <c r="J123" s="107"/>
      <c r="K123" s="140" t="str">
        <f>IF(SUM($G$123:$G$127)=4,"High (H)",IF(SUM($G$123:$G$127)=3,"Medium-High (MH)",IF(SUM($G$123:$G$127)=2,"Medium-Low (ML)",IF(SUM($G$123:$G$127)=1,"Basic (B)","Basic level not achieved"))))</f>
        <v>Basic level not achieved</v>
      </c>
      <c r="L123" s="93"/>
      <c r="M123" s="87"/>
    </row>
    <row r="124" spans="1:13" s="3" customFormat="1" ht="17.5" x14ac:dyDescent="0.35">
      <c r="A124" s="87"/>
      <c r="B124" s="145" t="s">
        <v>0</v>
      </c>
      <c r="C124" s="5" t="s">
        <v>561</v>
      </c>
      <c r="D124" s="10">
        <f>IF(E124="",0,IF(E124="Observed",1,IF(E124="Progressing",0.5,0)))</f>
        <v>0</v>
      </c>
      <c r="E124" s="108"/>
      <c r="F124" s="109"/>
      <c r="G124" s="146">
        <f>IF(LOOKUP(2,1/(G$66:G123&lt;&gt;""),G$66:G123)&lt;&gt;0,IF(LOOKUP(2,1/(I$66:I124&lt;&gt;""),I$66:I124)=1,1,0),0)</f>
        <v>0</v>
      </c>
      <c r="H124" s="149" t="str">
        <f>IF(G124=1,"Achieved","Not achieved")</f>
        <v>Not achieved</v>
      </c>
      <c r="I124" s="145">
        <f>IFERROR(SUM($D$124:$D$125)/COUNT($D$124:$D$125)," ")</f>
        <v>0</v>
      </c>
      <c r="J124" s="150"/>
      <c r="K124" s="141"/>
      <c r="L124" s="93"/>
      <c r="M124" s="87"/>
    </row>
    <row r="125" spans="1:13" s="3" customFormat="1" ht="17.5" x14ac:dyDescent="0.35">
      <c r="A125" s="87"/>
      <c r="B125" s="145"/>
      <c r="C125" s="5" t="s">
        <v>562</v>
      </c>
      <c r="D125" s="10">
        <f>IF(E125="",0,IF(E125="Observed",1,IF(E125="Progressing",0.5,0)))</f>
        <v>0</v>
      </c>
      <c r="E125" s="108"/>
      <c r="F125" s="109"/>
      <c r="G125" s="146"/>
      <c r="H125" s="149"/>
      <c r="I125" s="145"/>
      <c r="J125" s="150"/>
      <c r="K125" s="141"/>
      <c r="L125" s="93"/>
      <c r="M125" s="87"/>
    </row>
    <row r="126" spans="1:13" s="3" customFormat="1" ht="26" x14ac:dyDescent="0.35">
      <c r="A126" s="87"/>
      <c r="B126" s="27" t="s">
        <v>1</v>
      </c>
      <c r="C126" s="6" t="s">
        <v>671</v>
      </c>
      <c r="D126" s="11">
        <f>IF(E126="",0,IF(E126="Observed",1,IF(E126="Progressing",0.5,0)))</f>
        <v>0</v>
      </c>
      <c r="E126" s="110"/>
      <c r="F126" s="111"/>
      <c r="G126" s="34">
        <f>IF(LOOKUP(2,1/(G$66:G125&lt;&gt;""),G$66:G125)&lt;&gt;0,IF(LOOKUP(2,1/(I$66:I126&lt;&gt;""),I$66:I126)=1,1,0),0)</f>
        <v>0</v>
      </c>
      <c r="H126" s="35" t="str">
        <f>IF(G126=1,"Achieved","Not achieved")</f>
        <v>Not achieved</v>
      </c>
      <c r="I126" s="27">
        <f>IFERROR(SUM($D$126)/COUNT($D$126)," ")</f>
        <v>0</v>
      </c>
      <c r="J126" s="111"/>
      <c r="K126" s="141"/>
      <c r="L126" s="93"/>
      <c r="M126" s="87"/>
    </row>
    <row r="127" spans="1:13" s="3" customFormat="1" ht="17.5" x14ac:dyDescent="0.35">
      <c r="A127" s="87"/>
      <c r="B127" s="29" t="s">
        <v>2</v>
      </c>
      <c r="C127" s="7" t="s">
        <v>3</v>
      </c>
      <c r="D127" s="12">
        <f>IF(E127="",0,IF(E127="Observed",1,IF(E127="Progressing",0.5,0)))</f>
        <v>0</v>
      </c>
      <c r="E127" s="112"/>
      <c r="F127" s="113"/>
      <c r="G127" s="38">
        <f>IF(LOOKUP(2,1/(G$66:G126&lt;&gt;""),G$66:G126)&lt;&gt;0,IF(LOOKUP(2,1/(I$66:I127&lt;&gt;""),I$66:I127)=1,1,0),0)</f>
        <v>0</v>
      </c>
      <c r="H127" s="36" t="str">
        <f>IF(G127=1,"Achieved","Not achieved")</f>
        <v>Not achieved</v>
      </c>
      <c r="I127" s="29">
        <f>IFERROR(SUM($D$127)/COUNT($D$127)," ")</f>
        <v>0</v>
      </c>
      <c r="J127" s="113"/>
      <c r="K127" s="141"/>
      <c r="L127" s="93"/>
      <c r="M127" s="87"/>
    </row>
    <row r="128" spans="1:13" s="8" customFormat="1" ht="17.5" x14ac:dyDescent="0.35">
      <c r="A128" s="21"/>
      <c r="C128" s="19"/>
      <c r="D128" s="20"/>
      <c r="E128" s="21"/>
      <c r="F128" s="22"/>
      <c r="G128" s="23"/>
      <c r="H128" s="26"/>
      <c r="I128" s="8" t="str">
        <f>IFERROR(SUM($D$128)/COUNT($D$128)," ")</f>
        <v xml:space="preserve"> </v>
      </c>
      <c r="K128" s="24"/>
      <c r="L128" s="91"/>
      <c r="M128" s="21"/>
    </row>
    <row r="129" spans="1:13" s="13" customFormat="1" ht="52" customHeight="1" x14ac:dyDescent="0.35">
      <c r="A129" s="14"/>
      <c r="B129" s="96" t="s">
        <v>272</v>
      </c>
      <c r="C129" s="97"/>
      <c r="D129" s="97"/>
      <c r="E129" s="97"/>
      <c r="F129" s="97"/>
      <c r="G129" s="97"/>
      <c r="H129" s="97"/>
      <c r="I129" s="97"/>
      <c r="J129" s="97"/>
      <c r="K129" s="98"/>
      <c r="L129" s="92"/>
      <c r="M129" s="14"/>
    </row>
    <row r="130" spans="1:13" s="3" customFormat="1" ht="23" customHeight="1" x14ac:dyDescent="0.35">
      <c r="A130" s="87"/>
      <c r="B130" s="18" t="s">
        <v>433</v>
      </c>
      <c r="C130" s="25"/>
      <c r="D130" s="18" t="s">
        <v>263</v>
      </c>
      <c r="E130" s="17"/>
      <c r="F130" s="15" t="s">
        <v>264</v>
      </c>
      <c r="G130" s="18" t="s">
        <v>262</v>
      </c>
      <c r="H130" s="25"/>
      <c r="I130" s="15" t="s">
        <v>265</v>
      </c>
      <c r="J130" s="15" t="s">
        <v>266</v>
      </c>
      <c r="K130" s="16" t="s">
        <v>267</v>
      </c>
      <c r="L130" s="93"/>
      <c r="M130" s="87"/>
    </row>
    <row r="131" spans="1:13" s="3" customFormat="1" ht="17.5" x14ac:dyDescent="0.35">
      <c r="A131" s="87"/>
      <c r="B131" s="30" t="s">
        <v>5</v>
      </c>
      <c r="C131" s="4" t="s">
        <v>563</v>
      </c>
      <c r="D131" s="9">
        <f t="shared" ref="D131:D140" si="4">IF(E131="",0,IF(E131="Observed",1,IF(E131="Progressing",0.5,0)))</f>
        <v>0</v>
      </c>
      <c r="E131" s="106"/>
      <c r="F131" s="107"/>
      <c r="G131" s="32">
        <f>IF(LOOKUP(2,1/(G$66:G130&lt;&gt;""),G$66:G130)&lt;&gt;0,IF(LOOKUP(2,1/(I$66:I131&lt;&gt;""),I$66:I131)=1,1,0),0)</f>
        <v>0</v>
      </c>
      <c r="H131" s="33" t="str">
        <f>IF(G131=1,"Achieved","Not achieved")</f>
        <v>Not achieved</v>
      </c>
      <c r="I131" s="30">
        <f>IFERROR(SUM($D$131)/COUNT($D$131)," ")</f>
        <v>0</v>
      </c>
      <c r="J131" s="107"/>
      <c r="K131" s="140" t="str">
        <f>IF(SUM($G$131:$G$140)=4,"High (H)",IF(SUM($G$131:$G$140)=3,"Medium-High (MH)",IF(SUM($G$131:$G$140)=2,"Medium-Low (ML)",IF(SUM($G$131:$G$140)=1,"Basic (B)","Basic level not achieved"))))</f>
        <v>Basic level not achieved</v>
      </c>
      <c r="L131" s="93"/>
      <c r="M131" s="87"/>
    </row>
    <row r="132" spans="1:13" s="3" customFormat="1" ht="17.5" x14ac:dyDescent="0.35">
      <c r="A132" s="87"/>
      <c r="B132" s="145" t="s">
        <v>0</v>
      </c>
      <c r="C132" s="5" t="s">
        <v>564</v>
      </c>
      <c r="D132" s="10">
        <f t="shared" si="4"/>
        <v>0</v>
      </c>
      <c r="E132" s="108"/>
      <c r="F132" s="109"/>
      <c r="G132" s="146">
        <f>IF(LOOKUP(2,1/(G$66:G131&lt;&gt;""),G$66:G131)&lt;&gt;0,IF(LOOKUP(2,1/(I$66:I132&lt;&gt;""),I$66:I132)=1,1,0),0)</f>
        <v>0</v>
      </c>
      <c r="H132" s="149" t="str">
        <f>IF(G132=1,"Achieved","Not achieved")</f>
        <v>Not achieved</v>
      </c>
      <c r="I132" s="145">
        <f>IFERROR(SUM($D$132:$D$136)/COUNT($D$132:$D$136)," ")</f>
        <v>0</v>
      </c>
      <c r="J132" s="150"/>
      <c r="K132" s="141"/>
      <c r="L132" s="93"/>
      <c r="M132" s="87"/>
    </row>
    <row r="133" spans="1:13" s="3" customFormat="1" ht="17.5" x14ac:dyDescent="0.35">
      <c r="A133" s="87"/>
      <c r="B133" s="145"/>
      <c r="C133" s="5" t="s">
        <v>565</v>
      </c>
      <c r="D133" s="10">
        <f t="shared" si="4"/>
        <v>0</v>
      </c>
      <c r="E133" s="108"/>
      <c r="F133" s="109"/>
      <c r="G133" s="146"/>
      <c r="H133" s="149"/>
      <c r="I133" s="145"/>
      <c r="J133" s="150"/>
      <c r="K133" s="141"/>
      <c r="L133" s="93"/>
      <c r="M133" s="87"/>
    </row>
    <row r="134" spans="1:13" s="3" customFormat="1" ht="17.5" x14ac:dyDescent="0.35">
      <c r="A134" s="87"/>
      <c r="B134" s="145"/>
      <c r="C134" s="5" t="s">
        <v>566</v>
      </c>
      <c r="D134" s="10">
        <f t="shared" si="4"/>
        <v>0</v>
      </c>
      <c r="E134" s="108"/>
      <c r="F134" s="109"/>
      <c r="G134" s="146"/>
      <c r="H134" s="149"/>
      <c r="I134" s="145"/>
      <c r="J134" s="150"/>
      <c r="K134" s="141"/>
      <c r="L134" s="93"/>
      <c r="M134" s="87"/>
    </row>
    <row r="135" spans="1:13" s="3" customFormat="1" ht="17.5" x14ac:dyDescent="0.35">
      <c r="A135" s="87"/>
      <c r="B135" s="145"/>
      <c r="C135" s="5" t="s">
        <v>567</v>
      </c>
      <c r="D135" s="10">
        <f t="shared" si="4"/>
        <v>0</v>
      </c>
      <c r="E135" s="108"/>
      <c r="F135" s="109"/>
      <c r="G135" s="146"/>
      <c r="H135" s="149"/>
      <c r="I135" s="145"/>
      <c r="J135" s="150"/>
      <c r="K135" s="141"/>
      <c r="L135" s="93"/>
      <c r="M135" s="87"/>
    </row>
    <row r="136" spans="1:13" s="3" customFormat="1" ht="17.5" x14ac:dyDescent="0.35">
      <c r="A136" s="87"/>
      <c r="B136" s="145"/>
      <c r="C136" s="5" t="s">
        <v>568</v>
      </c>
      <c r="D136" s="10">
        <f t="shared" si="4"/>
        <v>0</v>
      </c>
      <c r="E136" s="108"/>
      <c r="F136" s="109"/>
      <c r="G136" s="146"/>
      <c r="H136" s="149"/>
      <c r="I136" s="145"/>
      <c r="J136" s="150"/>
      <c r="K136" s="141"/>
      <c r="L136" s="93"/>
      <c r="M136" s="87"/>
    </row>
    <row r="137" spans="1:13" s="3" customFormat="1" ht="17.5" x14ac:dyDescent="0.35">
      <c r="A137" s="87"/>
      <c r="B137" s="142" t="s">
        <v>1</v>
      </c>
      <c r="C137" s="6" t="s">
        <v>569</v>
      </c>
      <c r="D137" s="11">
        <f t="shared" si="4"/>
        <v>0</v>
      </c>
      <c r="E137" s="110"/>
      <c r="F137" s="111"/>
      <c r="G137" s="152">
        <f>IF(LOOKUP(2,1/(G$66:G136&lt;&gt;""),G$66:G136)&lt;&gt;0,IF(LOOKUP(2,1/(I$66:I137&lt;&gt;""),I$66:I137)=1,1,0),0)</f>
        <v>0</v>
      </c>
      <c r="H137" s="148" t="str">
        <f>IF(G137=1,"Achieved","Not achieved")</f>
        <v>Not achieved</v>
      </c>
      <c r="I137" s="142">
        <f>IFERROR(SUM($D$137:$D$139)/COUNT($D$137:$D$139)," ")</f>
        <v>0</v>
      </c>
      <c r="J137" s="157"/>
      <c r="K137" s="141"/>
      <c r="L137" s="93"/>
      <c r="M137" s="87"/>
    </row>
    <row r="138" spans="1:13" s="3" customFormat="1" ht="17.5" x14ac:dyDescent="0.35">
      <c r="A138" s="87"/>
      <c r="B138" s="142"/>
      <c r="C138" s="6" t="s">
        <v>570</v>
      </c>
      <c r="D138" s="11">
        <f t="shared" si="4"/>
        <v>0</v>
      </c>
      <c r="E138" s="110"/>
      <c r="F138" s="111"/>
      <c r="G138" s="152"/>
      <c r="H138" s="148"/>
      <c r="I138" s="142"/>
      <c r="J138" s="157"/>
      <c r="K138" s="141"/>
      <c r="L138" s="93"/>
      <c r="M138" s="87"/>
    </row>
    <row r="139" spans="1:13" s="3" customFormat="1" ht="17.5" x14ac:dyDescent="0.35">
      <c r="A139" s="87"/>
      <c r="B139" s="142"/>
      <c r="C139" s="6" t="s">
        <v>571</v>
      </c>
      <c r="D139" s="11">
        <f t="shared" si="4"/>
        <v>0</v>
      </c>
      <c r="E139" s="110"/>
      <c r="F139" s="111"/>
      <c r="G139" s="152"/>
      <c r="H139" s="148"/>
      <c r="I139" s="142"/>
      <c r="J139" s="157"/>
      <c r="K139" s="141"/>
      <c r="L139" s="93"/>
      <c r="M139" s="87"/>
    </row>
    <row r="140" spans="1:13" s="3" customFormat="1" ht="17.5" x14ac:dyDescent="0.35">
      <c r="A140" s="87"/>
      <c r="B140" s="29" t="s">
        <v>2</v>
      </c>
      <c r="C140" s="7" t="s">
        <v>672</v>
      </c>
      <c r="D140" s="12">
        <f t="shared" si="4"/>
        <v>0</v>
      </c>
      <c r="E140" s="112"/>
      <c r="F140" s="113"/>
      <c r="G140" s="38">
        <f>IF(LOOKUP(2,1/(G$66:G139&lt;&gt;""),G$66:G139)&lt;&gt;0,IF(LOOKUP(2,1/(I$66:I140&lt;&gt;""),I$66:I140)=1,1,0),0)</f>
        <v>0</v>
      </c>
      <c r="H140" s="36" t="str">
        <f>IF(G140=1,"Achieved","Not achieved")</f>
        <v>Not achieved</v>
      </c>
      <c r="I140" s="29">
        <f>IFERROR(SUM($D$140)/COUNT($D$140)," ")</f>
        <v>0</v>
      </c>
      <c r="J140" s="113"/>
      <c r="K140" s="141"/>
      <c r="L140" s="93"/>
      <c r="M140" s="87"/>
    </row>
    <row r="141" spans="1:13" s="8" customFormat="1" ht="17.5" x14ac:dyDescent="0.35">
      <c r="A141" s="21"/>
      <c r="C141" s="19"/>
      <c r="D141" s="20"/>
      <c r="E141" s="21"/>
      <c r="F141" s="22"/>
      <c r="G141" s="23"/>
      <c r="H141" s="26"/>
      <c r="I141" s="8" t="str">
        <f>IFERROR(SUM($D$141)/COUNT($D$141)," ")</f>
        <v xml:space="preserve"> </v>
      </c>
      <c r="K141" s="24"/>
      <c r="L141" s="91"/>
      <c r="M141" s="21"/>
    </row>
    <row r="142" spans="1:13" s="13" customFormat="1" ht="52" customHeight="1" x14ac:dyDescent="0.35">
      <c r="A142" s="14"/>
      <c r="B142" s="96" t="s">
        <v>188</v>
      </c>
      <c r="C142" s="97"/>
      <c r="D142" s="97"/>
      <c r="E142" s="97"/>
      <c r="F142" s="97"/>
      <c r="G142" s="97"/>
      <c r="H142" s="97"/>
      <c r="I142" s="97"/>
      <c r="J142" s="97"/>
      <c r="K142" s="98"/>
      <c r="L142" s="92"/>
      <c r="M142" s="14"/>
    </row>
    <row r="143" spans="1:13" s="3" customFormat="1" ht="23" customHeight="1" x14ac:dyDescent="0.35">
      <c r="A143" s="87"/>
      <c r="B143" s="18" t="s">
        <v>323</v>
      </c>
      <c r="C143" s="25"/>
      <c r="D143" s="18" t="s">
        <v>263</v>
      </c>
      <c r="E143" s="17"/>
      <c r="F143" s="15" t="s">
        <v>264</v>
      </c>
      <c r="G143" s="18" t="s">
        <v>262</v>
      </c>
      <c r="H143" s="25"/>
      <c r="I143" s="15" t="s">
        <v>265</v>
      </c>
      <c r="J143" s="15" t="s">
        <v>266</v>
      </c>
      <c r="K143" s="16" t="s">
        <v>267</v>
      </c>
      <c r="L143" s="93"/>
      <c r="M143" s="87"/>
    </row>
    <row r="144" spans="1:13" s="3" customFormat="1" ht="17.5" x14ac:dyDescent="0.35">
      <c r="A144" s="87"/>
      <c r="B144" s="30" t="s">
        <v>5</v>
      </c>
      <c r="C144" s="4" t="s">
        <v>572</v>
      </c>
      <c r="D144" s="9">
        <f>IF(E144="",0,IF(E144="Observed",1,IF(E144="Progressing",0.5,0)))</f>
        <v>0</v>
      </c>
      <c r="E144" s="106"/>
      <c r="F144" s="107"/>
      <c r="G144" s="32">
        <f>IF(LOOKUP(2,1/(G$66:G143&lt;&gt;""),G$66:G143)&lt;&gt;0,IF(LOOKUP(2,1/(I$66:I144&lt;&gt;""),I$66:I144)=1,1,0),0)</f>
        <v>0</v>
      </c>
      <c r="H144" s="33" t="str">
        <f>IF(G144=1,"Achieved","Not achieved")</f>
        <v>Not achieved</v>
      </c>
      <c r="I144" s="30">
        <f>IFERROR(SUM($D$144)/COUNT($D$144)," ")</f>
        <v>0</v>
      </c>
      <c r="J144" s="107"/>
      <c r="K144" s="140" t="str">
        <f>IF(SUM($G$144:$G$148)=4,"High (H)",IF(SUM($G$144:$G$148)=3,"Medium-High (MH)",IF(SUM($G$144:$G$148)=2,"Medium-Low (ML)",IF(SUM($G$144:$G$148)=1,"Basic (B)","Basic level not achieved"))))</f>
        <v>Basic level not achieved</v>
      </c>
      <c r="L144" s="93"/>
      <c r="M144" s="87"/>
    </row>
    <row r="145" spans="1:13" s="3" customFormat="1" ht="26" x14ac:dyDescent="0.35">
      <c r="A145" s="87"/>
      <c r="B145" s="28" t="s">
        <v>0</v>
      </c>
      <c r="C145" s="5" t="s">
        <v>673</v>
      </c>
      <c r="D145" s="10">
        <f>IF(E145="",0,IF(E145="Observed",1,IF(E145="Progressing",0.5,0)))</f>
        <v>0</v>
      </c>
      <c r="E145" s="108"/>
      <c r="F145" s="109"/>
      <c r="G145" s="31">
        <f>IF(LOOKUP(2,1/(G$66:G144&lt;&gt;""),G$66:G144)&lt;&gt;0,IF(LOOKUP(2,1/(I$66:I145&lt;&gt;""),I$66:I145)=1,1,0),0)</f>
        <v>0</v>
      </c>
      <c r="H145" s="37" t="str">
        <f>IF(G145=1,"Achieved","Not achieved")</f>
        <v>Not achieved</v>
      </c>
      <c r="I145" s="28">
        <f>IFERROR(SUM($D$145)/COUNT($D$145)," ")</f>
        <v>0</v>
      </c>
      <c r="J145" s="109"/>
      <c r="K145" s="141"/>
      <c r="L145" s="93"/>
      <c r="M145" s="87"/>
    </row>
    <row r="146" spans="1:13" s="3" customFormat="1" ht="17.5" x14ac:dyDescent="0.35">
      <c r="A146" s="87"/>
      <c r="B146" s="142" t="s">
        <v>1</v>
      </c>
      <c r="C146" s="6" t="s">
        <v>674</v>
      </c>
      <c r="D146" s="11">
        <f>IF(E146="",0,IF(E146="Observed",1,IF(E146="Progressing",0.5,0)))</f>
        <v>0</v>
      </c>
      <c r="E146" s="110"/>
      <c r="F146" s="111"/>
      <c r="G146" s="152">
        <f>IF(LOOKUP(2,1/(G$66:G145&lt;&gt;""),G$66:G145)&lt;&gt;0,IF(LOOKUP(2,1/(I$66:I146&lt;&gt;""),I$66:I146)=1,1,0),0)</f>
        <v>0</v>
      </c>
      <c r="H146" s="148" t="str">
        <f>IF(G146=1,"Achieved","Not achieved")</f>
        <v>Not achieved</v>
      </c>
      <c r="I146" s="142">
        <f>IFERROR(SUM($D$146:$D$147)/COUNT($D$146:$D$147)," ")</f>
        <v>0</v>
      </c>
      <c r="J146" s="157"/>
      <c r="K146" s="141"/>
      <c r="L146" s="93"/>
      <c r="M146" s="87"/>
    </row>
    <row r="147" spans="1:13" s="3" customFormat="1" ht="17.5" x14ac:dyDescent="0.35">
      <c r="A147" s="87"/>
      <c r="B147" s="142"/>
      <c r="C147" s="6" t="s">
        <v>573</v>
      </c>
      <c r="D147" s="11">
        <f>IF(E147="",0,IF(E147="Observed",1,IF(E147="Progressing",0.5,0)))</f>
        <v>0</v>
      </c>
      <c r="E147" s="110"/>
      <c r="F147" s="111"/>
      <c r="G147" s="152"/>
      <c r="H147" s="148"/>
      <c r="I147" s="142"/>
      <c r="J147" s="157"/>
      <c r="K147" s="141"/>
      <c r="L147" s="93"/>
      <c r="M147" s="87"/>
    </row>
    <row r="148" spans="1:13" s="3" customFormat="1" ht="17.5" x14ac:dyDescent="0.35">
      <c r="A148" s="87"/>
      <c r="B148" s="29" t="s">
        <v>2</v>
      </c>
      <c r="C148" s="7" t="s">
        <v>3</v>
      </c>
      <c r="D148" s="12">
        <f>IF(E148="",0,IF(E148="Observed",1,IF(E148="Progressing",0.5,0)))</f>
        <v>0</v>
      </c>
      <c r="E148" s="112"/>
      <c r="F148" s="113"/>
      <c r="G148" s="38">
        <f>IF(LOOKUP(2,1/(G$66:G147&lt;&gt;""),G$66:G147)&lt;&gt;0,IF(LOOKUP(2,1/(I$66:I148&lt;&gt;""),I$66:I148)=1,1,0),0)</f>
        <v>0</v>
      </c>
      <c r="H148" s="36" t="str">
        <f>IF(G148=1,"Achieved","Not achieved")</f>
        <v>Not achieved</v>
      </c>
      <c r="I148" s="29">
        <f>IFERROR(SUM($D$148)/COUNT($D$148)," ")</f>
        <v>0</v>
      </c>
      <c r="J148" s="113"/>
      <c r="K148" s="141"/>
      <c r="L148" s="93"/>
      <c r="M148" s="87"/>
    </row>
    <row r="149" spans="1:13" s="8" customFormat="1" ht="17.5" x14ac:dyDescent="0.35">
      <c r="A149" s="21"/>
      <c r="C149" s="19"/>
      <c r="D149" s="20"/>
      <c r="E149" s="21"/>
      <c r="F149" s="22"/>
      <c r="G149" s="23"/>
      <c r="H149" s="26"/>
      <c r="I149" s="8" t="str">
        <f>IFERROR(SUM($D$149)/COUNT($D$149)," ")</f>
        <v xml:space="preserve"> </v>
      </c>
      <c r="K149" s="24"/>
      <c r="L149" s="91"/>
      <c r="M149" s="21"/>
    </row>
    <row r="150" spans="1:13" s="13" customFormat="1" ht="52" customHeight="1" x14ac:dyDescent="0.35">
      <c r="A150" s="14"/>
      <c r="B150" s="96" t="s">
        <v>189</v>
      </c>
      <c r="C150" s="97"/>
      <c r="D150" s="97"/>
      <c r="E150" s="97"/>
      <c r="F150" s="97"/>
      <c r="G150" s="97"/>
      <c r="H150" s="97"/>
      <c r="I150" s="97"/>
      <c r="J150" s="97"/>
      <c r="K150" s="98"/>
      <c r="L150" s="92"/>
      <c r="M150" s="14"/>
    </row>
    <row r="151" spans="1:13" s="3" customFormat="1" ht="23" customHeight="1" x14ac:dyDescent="0.35">
      <c r="A151" s="87"/>
      <c r="B151" s="18" t="s">
        <v>324</v>
      </c>
      <c r="C151" s="25"/>
      <c r="D151" s="18" t="s">
        <v>263</v>
      </c>
      <c r="E151" s="17"/>
      <c r="F151" s="15" t="s">
        <v>264</v>
      </c>
      <c r="G151" s="18" t="s">
        <v>262</v>
      </c>
      <c r="H151" s="25"/>
      <c r="I151" s="15" t="s">
        <v>265</v>
      </c>
      <c r="J151" s="15" t="s">
        <v>266</v>
      </c>
      <c r="K151" s="16" t="s">
        <v>267</v>
      </c>
      <c r="L151" s="93"/>
      <c r="M151" s="87"/>
    </row>
    <row r="152" spans="1:13" s="3" customFormat="1" ht="17.5" x14ac:dyDescent="0.35">
      <c r="A152" s="87"/>
      <c r="B152" s="30" t="s">
        <v>5</v>
      </c>
      <c r="C152" s="4" t="s">
        <v>513</v>
      </c>
      <c r="D152" s="9">
        <f>IF(E152="",0,IF(E152="Observed",1,IF(E152="Progressing",0.5,0)))</f>
        <v>0</v>
      </c>
      <c r="E152" s="106"/>
      <c r="F152" s="107"/>
      <c r="G152" s="32">
        <f>IF(LOOKUP(2,1/(G$66:G151&lt;&gt;""),G$66:G151)&lt;&gt;0,IF(LOOKUP(2,1/(I$66:I152&lt;&gt;""),I$66:I152)=1,1,0),0)</f>
        <v>0</v>
      </c>
      <c r="H152" s="33" t="str">
        <f>IF(G152=1,"Achieved","Not achieved")</f>
        <v>Not achieved</v>
      </c>
      <c r="I152" s="30">
        <f>IFERROR(SUM($D$152)/COUNT($D$152)," ")</f>
        <v>0</v>
      </c>
      <c r="J152" s="107"/>
      <c r="K152" s="140" t="str">
        <f>IF(SUM($G$152:$G$155)=4,"High (H)",IF(SUM($G$152:$G$155)=3,"Medium-High (MH)",IF(SUM($G$152:$G$155)=2,"Medium-Low (ML)",IF(SUM($G$152:$G$155)=1,"Basic (B)","Basic level not achieved"))))</f>
        <v>Basic level not achieved</v>
      </c>
      <c r="L152" s="93"/>
      <c r="M152" s="87"/>
    </row>
    <row r="153" spans="1:13" s="3" customFormat="1" ht="26" x14ac:dyDescent="0.35">
      <c r="A153" s="87"/>
      <c r="B153" s="28" t="s">
        <v>0</v>
      </c>
      <c r="C153" s="5" t="s">
        <v>574</v>
      </c>
      <c r="D153" s="10">
        <f>IF(E153="",0,IF(E153="Observed",1,IF(E153="Progressing",0.5,0)))</f>
        <v>0</v>
      </c>
      <c r="E153" s="108"/>
      <c r="F153" s="109"/>
      <c r="G153" s="31">
        <f>IF(LOOKUP(2,1/(G$66:G152&lt;&gt;""),G$66:G152)&lt;&gt;0,IF(LOOKUP(2,1/(I$66:I153&lt;&gt;""),I$66:I153)=1,1,0),0)</f>
        <v>0</v>
      </c>
      <c r="H153" s="37" t="str">
        <f>IF(G153=1,"Achieved","Not achieved")</f>
        <v>Not achieved</v>
      </c>
      <c r="I153" s="28">
        <f>IFERROR(SUM($D$153)/COUNT($D$153)," ")</f>
        <v>0</v>
      </c>
      <c r="J153" s="109"/>
      <c r="K153" s="141"/>
      <c r="L153" s="93"/>
      <c r="M153" s="87"/>
    </row>
    <row r="154" spans="1:13" s="3" customFormat="1" ht="17.5" x14ac:dyDescent="0.35">
      <c r="A154" s="87"/>
      <c r="B154" s="27" t="s">
        <v>1</v>
      </c>
      <c r="C154" s="6" t="s">
        <v>650</v>
      </c>
      <c r="D154" s="11">
        <f>IF(E154="",0,IF(E154="Observed",1,IF(E154="Progressing",0.5,0)))</f>
        <v>0</v>
      </c>
      <c r="E154" s="110"/>
      <c r="F154" s="111"/>
      <c r="G154" s="34">
        <f>IF(LOOKUP(2,1/(G$66:G153&lt;&gt;""),G$66:G153)&lt;&gt;0,IF(LOOKUP(2,1/(I$66:I154&lt;&gt;""),I$66:I154)=1,1,0),0)</f>
        <v>0</v>
      </c>
      <c r="H154" s="35" t="str">
        <f>IF(G154=1,"Achieved","Not achieved")</f>
        <v>Not achieved</v>
      </c>
      <c r="I154" s="27">
        <f>IFERROR(SUM($D$154)/COUNT($D$154)," ")</f>
        <v>0</v>
      </c>
      <c r="J154" s="111"/>
      <c r="K154" s="141"/>
      <c r="L154" s="93"/>
      <c r="M154" s="87"/>
    </row>
    <row r="155" spans="1:13" s="3" customFormat="1" ht="17.5" x14ac:dyDescent="0.35">
      <c r="A155" s="87"/>
      <c r="B155" s="29" t="s">
        <v>2</v>
      </c>
      <c r="C155" s="7" t="s">
        <v>651</v>
      </c>
      <c r="D155" s="12">
        <f>IF(E155="",0,IF(E155="Observed",1,IF(E155="Progressing",0.5,0)))</f>
        <v>0</v>
      </c>
      <c r="E155" s="112"/>
      <c r="F155" s="113"/>
      <c r="G155" s="38">
        <f>IF(LOOKUP(2,1/(G$66:G154&lt;&gt;""),G$66:G154)&lt;&gt;0,IF(LOOKUP(2,1/(I$66:I155&lt;&gt;""),I$66:I155)=1,1,0),0)</f>
        <v>0</v>
      </c>
      <c r="H155" s="36" t="str">
        <f>IF(G155=1,"Achieved","Not achieved")</f>
        <v>Not achieved</v>
      </c>
      <c r="I155" s="29">
        <f>IFERROR(SUM($D$155)/COUNT($D$155)," ")</f>
        <v>0</v>
      </c>
      <c r="J155" s="113"/>
      <c r="K155" s="141"/>
      <c r="L155" s="93"/>
      <c r="M155" s="87"/>
    </row>
    <row r="156" spans="1:13" s="8" customFormat="1" ht="17.5" x14ac:dyDescent="0.35">
      <c r="A156" s="21"/>
      <c r="C156" s="19"/>
      <c r="D156" s="20"/>
      <c r="E156" s="21"/>
      <c r="F156" s="22"/>
      <c r="G156" s="23"/>
      <c r="H156" s="26"/>
      <c r="I156" s="8" t="str">
        <f>IFERROR(SUM($D$156)/COUNT($D$156)," ")</f>
        <v xml:space="preserve"> </v>
      </c>
      <c r="K156" s="24"/>
      <c r="L156" s="91"/>
      <c r="M156" s="21"/>
    </row>
    <row r="157" spans="1:13" s="13" customFormat="1" ht="52" customHeight="1" x14ac:dyDescent="0.35">
      <c r="A157" s="14"/>
      <c r="B157" s="96" t="s">
        <v>190</v>
      </c>
      <c r="C157" s="97"/>
      <c r="D157" s="97"/>
      <c r="E157" s="97"/>
      <c r="F157" s="97"/>
      <c r="G157" s="97"/>
      <c r="H157" s="97"/>
      <c r="I157" s="97"/>
      <c r="J157" s="97"/>
      <c r="K157" s="98"/>
      <c r="L157" s="92"/>
      <c r="M157" s="14"/>
    </row>
    <row r="158" spans="1:13" s="3" customFormat="1" ht="23" customHeight="1" x14ac:dyDescent="0.35">
      <c r="A158" s="87"/>
      <c r="B158" s="18" t="s">
        <v>434</v>
      </c>
      <c r="C158" s="25"/>
      <c r="D158" s="18" t="s">
        <v>263</v>
      </c>
      <c r="E158" s="17"/>
      <c r="F158" s="15" t="s">
        <v>264</v>
      </c>
      <c r="G158" s="18" t="s">
        <v>262</v>
      </c>
      <c r="H158" s="25"/>
      <c r="I158" s="15" t="s">
        <v>265</v>
      </c>
      <c r="J158" s="15" t="s">
        <v>266</v>
      </c>
      <c r="K158" s="16" t="s">
        <v>267</v>
      </c>
      <c r="L158" s="93"/>
      <c r="M158" s="87"/>
    </row>
    <row r="159" spans="1:13" s="3" customFormat="1" ht="17.5" x14ac:dyDescent="0.35">
      <c r="A159" s="87"/>
      <c r="B159" s="144" t="s">
        <v>5</v>
      </c>
      <c r="C159" s="4" t="s">
        <v>514</v>
      </c>
      <c r="D159" s="9">
        <f t="shared" ref="D159:D165" si="5">IF(E159="",0,IF(E159="Observed",1,IF(E159="Progressing",0.5,0)))</f>
        <v>0</v>
      </c>
      <c r="E159" s="106"/>
      <c r="F159" s="107"/>
      <c r="G159" s="153">
        <f>IF(LOOKUP(2,1/(G$66:G158&lt;&gt;""),G$66:G158)&lt;&gt;0,IF(LOOKUP(2,1/(I$66:I159&lt;&gt;""),I$66:I159)=1,1,0),0)</f>
        <v>0</v>
      </c>
      <c r="H159" s="143" t="str">
        <f>IF(G159=1,"Achieved","Not achieved")</f>
        <v>Not achieved</v>
      </c>
      <c r="I159" s="144">
        <f>IFERROR(SUM($D$159:$D$160)/COUNT($D$159:$D$160)," ")</f>
        <v>0</v>
      </c>
      <c r="J159" s="151"/>
      <c r="K159" s="140" t="str">
        <f>IF(SUM($G$159:$G$165)=4,"High (H)",IF(SUM($G$159:$G$165)=3,"Medium-High (MH)",IF(SUM($G$159:$G$165)=2,"Medium-Low (ML)",IF(SUM($G$159:$G$165)=1,"Basic (B)","Basic level not achieved"))))</f>
        <v>Basic level not achieved</v>
      </c>
      <c r="L159" s="93"/>
      <c r="M159" s="87"/>
    </row>
    <row r="160" spans="1:13" s="3" customFormat="1" ht="26" x14ac:dyDescent="0.35">
      <c r="A160" s="87"/>
      <c r="B160" s="144"/>
      <c r="C160" s="4" t="s">
        <v>515</v>
      </c>
      <c r="D160" s="9">
        <f t="shared" si="5"/>
        <v>0</v>
      </c>
      <c r="E160" s="106"/>
      <c r="F160" s="107"/>
      <c r="G160" s="153"/>
      <c r="H160" s="143"/>
      <c r="I160" s="144"/>
      <c r="J160" s="151"/>
      <c r="K160" s="141"/>
      <c r="L160" s="93"/>
      <c r="M160" s="87"/>
    </row>
    <row r="161" spans="1:13" s="3" customFormat="1" ht="17.5" x14ac:dyDescent="0.35">
      <c r="A161" s="87"/>
      <c r="B161" s="145" t="s">
        <v>0</v>
      </c>
      <c r="C161" s="5" t="s">
        <v>675</v>
      </c>
      <c r="D161" s="10">
        <f t="shared" si="5"/>
        <v>0</v>
      </c>
      <c r="E161" s="108"/>
      <c r="F161" s="109"/>
      <c r="G161" s="146">
        <f>IF(LOOKUP(2,1/(G$66:G160&lt;&gt;""),G$66:G160)&lt;&gt;0,IF(LOOKUP(2,1/(I$66:I161&lt;&gt;""),I$66:I161)=1,1,0),0)</f>
        <v>0</v>
      </c>
      <c r="H161" s="149" t="str">
        <f>IF(G161=1,"Achieved","Not achieved")</f>
        <v>Not achieved</v>
      </c>
      <c r="I161" s="145">
        <f>IFERROR(SUM($D$161:$D$162)/COUNT($D$161:$D$162)," ")</f>
        <v>0</v>
      </c>
      <c r="J161" s="150"/>
      <c r="K161" s="141"/>
      <c r="L161" s="93"/>
      <c r="M161" s="87"/>
    </row>
    <row r="162" spans="1:13" s="3" customFormat="1" ht="17.5" x14ac:dyDescent="0.35">
      <c r="A162" s="87"/>
      <c r="B162" s="145"/>
      <c r="C162" s="5" t="s">
        <v>537</v>
      </c>
      <c r="D162" s="10">
        <f t="shared" si="5"/>
        <v>0</v>
      </c>
      <c r="E162" s="108"/>
      <c r="F162" s="109"/>
      <c r="G162" s="146"/>
      <c r="H162" s="149"/>
      <c r="I162" s="145"/>
      <c r="J162" s="150"/>
      <c r="K162" s="141"/>
      <c r="L162" s="93"/>
      <c r="M162" s="87"/>
    </row>
    <row r="163" spans="1:13" s="3" customFormat="1" ht="17.5" x14ac:dyDescent="0.35">
      <c r="A163" s="87"/>
      <c r="B163" s="27" t="s">
        <v>1</v>
      </c>
      <c r="C163" s="6" t="s">
        <v>676</v>
      </c>
      <c r="D163" s="11">
        <f t="shared" si="5"/>
        <v>0</v>
      </c>
      <c r="E163" s="110"/>
      <c r="F163" s="111"/>
      <c r="G163" s="34">
        <f>IF(LOOKUP(2,1/(G$66:G162&lt;&gt;""),G$66:G162)&lt;&gt;0,IF(LOOKUP(2,1/(I$66:I163&lt;&gt;""),I$66:I163)=1,1,0),0)</f>
        <v>0</v>
      </c>
      <c r="H163" s="35" t="str">
        <f>IF(G163=1,"Achieved","Not achieved")</f>
        <v>Not achieved</v>
      </c>
      <c r="I163" s="27">
        <f>IFERROR(SUM($D$163)/COUNT($D$163)," ")</f>
        <v>0</v>
      </c>
      <c r="J163" s="111"/>
      <c r="K163" s="141"/>
      <c r="L163" s="93"/>
      <c r="M163" s="87"/>
    </row>
    <row r="164" spans="1:13" s="3" customFormat="1" ht="17.5" x14ac:dyDescent="0.35">
      <c r="A164" s="87"/>
      <c r="B164" s="147" t="s">
        <v>2</v>
      </c>
      <c r="C164" s="7" t="s">
        <v>652</v>
      </c>
      <c r="D164" s="12">
        <f t="shared" si="5"/>
        <v>0</v>
      </c>
      <c r="E164" s="112"/>
      <c r="F164" s="113"/>
      <c r="G164" s="154">
        <f>IF(LOOKUP(2,1/(G$66:G163&lt;&gt;""),G$66:G163)&lt;&gt;0,IF(LOOKUP(2,1/(I$66:I164&lt;&gt;""),I$66:I164)=1,1,0),0)</f>
        <v>0</v>
      </c>
      <c r="H164" s="155" t="str">
        <f>IF(G164=1,"Achieved","Not achieved")</f>
        <v>Not achieved</v>
      </c>
      <c r="I164" s="147">
        <f>IFERROR(SUM($D$164:$D$165)/COUNT($D$164:$D$165)," ")</f>
        <v>0</v>
      </c>
      <c r="J164" s="156"/>
      <c r="K164" s="141"/>
      <c r="L164" s="93"/>
      <c r="M164" s="87"/>
    </row>
    <row r="165" spans="1:13" s="3" customFormat="1" ht="26" x14ac:dyDescent="0.35">
      <c r="A165" s="87"/>
      <c r="B165" s="147"/>
      <c r="C165" s="7" t="s">
        <v>677</v>
      </c>
      <c r="D165" s="12">
        <f t="shared" si="5"/>
        <v>0</v>
      </c>
      <c r="E165" s="112"/>
      <c r="F165" s="113"/>
      <c r="G165" s="154"/>
      <c r="H165" s="155"/>
      <c r="I165" s="147"/>
      <c r="J165" s="156"/>
      <c r="K165" s="141"/>
      <c r="L165" s="93"/>
      <c r="M165" s="87"/>
    </row>
    <row r="166" spans="1:13" s="8" customFormat="1" ht="17.5" x14ac:dyDescent="0.35">
      <c r="A166" s="21"/>
      <c r="C166" s="19"/>
      <c r="D166" s="20"/>
      <c r="E166" s="21"/>
      <c r="F166" s="22"/>
      <c r="G166" s="23"/>
      <c r="H166" s="26"/>
      <c r="I166" s="8" t="str">
        <f>IFERROR(SUM($D$166)/COUNT($D$166)," ")</f>
        <v xml:space="preserve"> </v>
      </c>
      <c r="K166" s="24"/>
      <c r="L166" s="91"/>
      <c r="M166" s="21"/>
    </row>
    <row r="167" spans="1:13" s="13" customFormat="1" ht="52" customHeight="1" x14ac:dyDescent="0.35">
      <c r="A167" s="14"/>
      <c r="B167" s="96" t="s">
        <v>191</v>
      </c>
      <c r="C167" s="97"/>
      <c r="D167" s="97"/>
      <c r="E167" s="97"/>
      <c r="F167" s="97"/>
      <c r="G167" s="97"/>
      <c r="H167" s="97"/>
      <c r="I167" s="97"/>
      <c r="J167" s="97"/>
      <c r="K167" s="98"/>
      <c r="L167" s="92"/>
      <c r="M167" s="14"/>
    </row>
    <row r="168" spans="1:13" s="3" customFormat="1" ht="23" customHeight="1" x14ac:dyDescent="0.35">
      <c r="A168" s="87"/>
      <c r="B168" s="18" t="s">
        <v>435</v>
      </c>
      <c r="C168" s="25"/>
      <c r="D168" s="18" t="s">
        <v>263</v>
      </c>
      <c r="E168" s="17"/>
      <c r="F168" s="15" t="s">
        <v>264</v>
      </c>
      <c r="G168" s="18" t="s">
        <v>262</v>
      </c>
      <c r="H168" s="25"/>
      <c r="I168" s="15" t="s">
        <v>265</v>
      </c>
      <c r="J168" s="15" t="s">
        <v>266</v>
      </c>
      <c r="K168" s="16" t="s">
        <v>267</v>
      </c>
      <c r="L168" s="93"/>
      <c r="M168" s="87"/>
    </row>
    <row r="169" spans="1:13" s="3" customFormat="1" ht="17.5" x14ac:dyDescent="0.35">
      <c r="A169" s="87"/>
      <c r="B169" s="144" t="s">
        <v>5</v>
      </c>
      <c r="C169" s="4" t="s">
        <v>516</v>
      </c>
      <c r="D169" s="9">
        <f>IF(E169="",0,IF(E169="Observed",1,IF(E169="Progressing",0.5,0)))</f>
        <v>0</v>
      </c>
      <c r="E169" s="106"/>
      <c r="F169" s="107"/>
      <c r="G169" s="153">
        <f>IF(LOOKUP(2,1/(G$66:G168&lt;&gt;""),G$66:G168)&lt;&gt;0,IF(LOOKUP(2,1/(I$66:I169&lt;&gt;""),I$66:I169)=1,1,0),0)</f>
        <v>0</v>
      </c>
      <c r="H169" s="143" t="str">
        <f>IF(G169=1,"Achieved","Not achieved")</f>
        <v>Not achieved</v>
      </c>
      <c r="I169" s="144">
        <f>IFERROR(SUM($D$169:$D$170)/COUNT($D$169:$D$170)," ")</f>
        <v>0</v>
      </c>
      <c r="J169" s="151"/>
      <c r="K169" s="140" t="str">
        <f>IF(SUM($G$169:$G$173)=4,"High (H)",IF(SUM($G$169:$G$173)=3,"Medium-High (MH)",IF(SUM($G$169:$G$173)=2,"Medium-Low (ML)",IF(SUM($G$169:$G$173)=1,"Basic (B)","Basic level not achieved"))))</f>
        <v>Basic level not achieved</v>
      </c>
      <c r="L169" s="93"/>
      <c r="M169" s="87"/>
    </row>
    <row r="170" spans="1:13" s="3" customFormat="1" ht="17.5" x14ac:dyDescent="0.35">
      <c r="A170" s="87"/>
      <c r="B170" s="144"/>
      <c r="C170" s="4" t="s">
        <v>575</v>
      </c>
      <c r="D170" s="9">
        <f>IF(E170="",0,IF(E170="Observed",1,IF(E170="Progressing",0.5,0)))</f>
        <v>0</v>
      </c>
      <c r="E170" s="106"/>
      <c r="F170" s="107"/>
      <c r="G170" s="153"/>
      <c r="H170" s="143"/>
      <c r="I170" s="144"/>
      <c r="J170" s="151"/>
      <c r="K170" s="141"/>
      <c r="L170" s="93"/>
      <c r="M170" s="87"/>
    </row>
    <row r="171" spans="1:13" s="3" customFormat="1" ht="17.5" x14ac:dyDescent="0.35">
      <c r="A171" s="87"/>
      <c r="B171" s="28" t="s">
        <v>0</v>
      </c>
      <c r="C171" s="5" t="s">
        <v>576</v>
      </c>
      <c r="D171" s="10">
        <f>IF(E171="",0,IF(E171="Observed",1,IF(E171="Progressing",0.5,0)))</f>
        <v>0</v>
      </c>
      <c r="E171" s="108"/>
      <c r="F171" s="109"/>
      <c r="G171" s="31">
        <f>IF(LOOKUP(2,1/(G$66:G170&lt;&gt;""),G$66:G170)&lt;&gt;0,IF(LOOKUP(2,1/(I$66:I171&lt;&gt;""),I$66:I171)=1,1,0),0)</f>
        <v>0</v>
      </c>
      <c r="H171" s="37" t="str">
        <f>IF(G171=1,"Achieved","Not achieved")</f>
        <v>Not achieved</v>
      </c>
      <c r="I171" s="28">
        <f>IFERROR(SUM($D$171)/COUNT($D$171)," ")</f>
        <v>0</v>
      </c>
      <c r="J171" s="109"/>
      <c r="K171" s="141"/>
      <c r="L171" s="93"/>
      <c r="M171" s="87"/>
    </row>
    <row r="172" spans="1:13" s="3" customFormat="1" ht="17.5" x14ac:dyDescent="0.35">
      <c r="A172" s="87"/>
      <c r="B172" s="27" t="s">
        <v>1</v>
      </c>
      <c r="C172" s="6" t="s">
        <v>678</v>
      </c>
      <c r="D172" s="11">
        <f>IF(E172="",0,IF(E172="Observed",1,IF(E172="Progressing",0.5,0)))</f>
        <v>0</v>
      </c>
      <c r="E172" s="110"/>
      <c r="F172" s="111"/>
      <c r="G172" s="34">
        <f>IF(LOOKUP(2,1/(G$66:G171&lt;&gt;""),G$66:G171)&lt;&gt;0,IF(LOOKUP(2,1/(I$66:I172&lt;&gt;""),I$66:I172)=1,1,0),0)</f>
        <v>0</v>
      </c>
      <c r="H172" s="35" t="str">
        <f>IF(G172=1,"Achieved","Not achieved")</f>
        <v>Not achieved</v>
      </c>
      <c r="I172" s="27">
        <f>IFERROR(SUM($D$172)/COUNT($D$172)," ")</f>
        <v>0</v>
      </c>
      <c r="J172" s="111"/>
      <c r="K172" s="141"/>
      <c r="L172" s="93"/>
      <c r="M172" s="87"/>
    </row>
    <row r="173" spans="1:13" s="3" customFormat="1" ht="17.5" x14ac:dyDescent="0.35">
      <c r="A173" s="87"/>
      <c r="B173" s="29" t="s">
        <v>2</v>
      </c>
      <c r="C173" s="7" t="s">
        <v>3</v>
      </c>
      <c r="D173" s="12">
        <f>IF(E173="",0,IF(E173="Observed",1,IF(E173="Progressing",0.5,0)))</f>
        <v>0</v>
      </c>
      <c r="E173" s="112"/>
      <c r="F173" s="113"/>
      <c r="G173" s="38">
        <f>IF(LOOKUP(2,1/(G$66:G172&lt;&gt;""),G$66:G172)&lt;&gt;0,IF(LOOKUP(2,1/(I$66:I173&lt;&gt;""),I$66:I173)=1,1,0),0)</f>
        <v>0</v>
      </c>
      <c r="H173" s="36" t="str">
        <f>IF(G173=1,"Achieved","Not achieved")</f>
        <v>Not achieved</v>
      </c>
      <c r="I173" s="29">
        <f>IFERROR(SUM($D$173)/COUNT($D$173)," ")</f>
        <v>0</v>
      </c>
      <c r="J173" s="113"/>
      <c r="K173" s="141"/>
      <c r="L173" s="93"/>
      <c r="M173" s="87"/>
    </row>
    <row r="174" spans="1:13" s="8" customFormat="1" ht="17.5" x14ac:dyDescent="0.35">
      <c r="A174" s="21"/>
      <c r="C174" s="19"/>
      <c r="D174" s="20"/>
      <c r="E174" s="21"/>
      <c r="F174" s="22"/>
      <c r="G174" s="23"/>
      <c r="H174" s="26"/>
      <c r="I174" s="8" t="str">
        <f>IFERROR(SUM($D$174)/COUNT($D$174)," ")</f>
        <v xml:space="preserve"> </v>
      </c>
      <c r="K174" s="24"/>
      <c r="L174" s="91"/>
      <c r="M174" s="21"/>
    </row>
    <row r="175" spans="1:13" s="13" customFormat="1" ht="52" customHeight="1" x14ac:dyDescent="0.35">
      <c r="A175" s="14"/>
      <c r="B175" s="96" t="s">
        <v>192</v>
      </c>
      <c r="C175" s="97"/>
      <c r="D175" s="97"/>
      <c r="E175" s="97"/>
      <c r="F175" s="97"/>
      <c r="G175" s="97"/>
      <c r="H175" s="97"/>
      <c r="I175" s="97"/>
      <c r="J175" s="97"/>
      <c r="K175" s="98"/>
      <c r="L175" s="92"/>
      <c r="M175" s="14"/>
    </row>
    <row r="176" spans="1:13" s="3" customFormat="1" ht="23" customHeight="1" x14ac:dyDescent="0.35">
      <c r="A176" s="87"/>
      <c r="B176" s="18" t="s">
        <v>436</v>
      </c>
      <c r="C176" s="25"/>
      <c r="D176" s="18" t="s">
        <v>263</v>
      </c>
      <c r="E176" s="17"/>
      <c r="F176" s="15" t="s">
        <v>264</v>
      </c>
      <c r="G176" s="18" t="s">
        <v>262</v>
      </c>
      <c r="H176" s="25"/>
      <c r="I176" s="15" t="s">
        <v>265</v>
      </c>
      <c r="J176" s="15" t="s">
        <v>266</v>
      </c>
      <c r="K176" s="16" t="s">
        <v>267</v>
      </c>
      <c r="L176" s="93"/>
      <c r="M176" s="87"/>
    </row>
    <row r="177" spans="1:13" s="3" customFormat="1" ht="17.5" x14ac:dyDescent="0.35">
      <c r="A177" s="87"/>
      <c r="B177" s="144" t="s">
        <v>5</v>
      </c>
      <c r="C177" s="4" t="s">
        <v>577</v>
      </c>
      <c r="D177" s="9">
        <f t="shared" ref="D177:D182" si="6">IF(E177="",0,IF(E177="Observed",1,IF(E177="Progressing",0.5,0)))</f>
        <v>0</v>
      </c>
      <c r="E177" s="106"/>
      <c r="F177" s="107"/>
      <c r="G177" s="153">
        <f>IF(LOOKUP(2,1/(G$66:G176&lt;&gt;""),G$66:G176)&lt;&gt;0,IF(LOOKUP(2,1/(I$66:I177&lt;&gt;""),I$66:I177)=1,1,0),0)</f>
        <v>0</v>
      </c>
      <c r="H177" s="143" t="str">
        <f>IF(G177=1,"Achieved","Not achieved")</f>
        <v>Not achieved</v>
      </c>
      <c r="I177" s="144">
        <f>IFERROR(SUM($D$177:$D$179)/COUNT($D$177:$D$179)," ")</f>
        <v>0</v>
      </c>
      <c r="J177" s="151"/>
      <c r="K177" s="140" t="str">
        <f>IF(SUM($G$177:$G$182)=4,"High (H)",IF(SUM($G$177:$G$182)=3,"Medium-High (MH)",IF(SUM($G$177:$G$182)=2,"Medium-Low (ML)",IF(SUM($G$177:$G$182)=1,"Basic (B)","Basic level not achieved"))))</f>
        <v>Basic level not achieved</v>
      </c>
      <c r="L177" s="93"/>
      <c r="M177" s="87"/>
    </row>
    <row r="178" spans="1:13" s="3" customFormat="1" ht="17.5" x14ac:dyDescent="0.35">
      <c r="A178" s="87"/>
      <c r="B178" s="144"/>
      <c r="C178" s="4" t="s">
        <v>578</v>
      </c>
      <c r="D178" s="9">
        <f t="shared" si="6"/>
        <v>0</v>
      </c>
      <c r="E178" s="106"/>
      <c r="F178" s="107"/>
      <c r="G178" s="153"/>
      <c r="H178" s="143"/>
      <c r="I178" s="144"/>
      <c r="J178" s="151"/>
      <c r="K178" s="141"/>
      <c r="L178" s="93"/>
      <c r="M178" s="87"/>
    </row>
    <row r="179" spans="1:13" s="3" customFormat="1" ht="26" x14ac:dyDescent="0.35">
      <c r="A179" s="87"/>
      <c r="B179" s="144"/>
      <c r="C179" s="4" t="s">
        <v>579</v>
      </c>
      <c r="D179" s="9">
        <f t="shared" si="6"/>
        <v>0</v>
      </c>
      <c r="E179" s="106"/>
      <c r="F179" s="107"/>
      <c r="G179" s="153"/>
      <c r="H179" s="143"/>
      <c r="I179" s="144"/>
      <c r="J179" s="151"/>
      <c r="K179" s="141"/>
      <c r="L179" s="93"/>
      <c r="M179" s="87"/>
    </row>
    <row r="180" spans="1:13" s="3" customFormat="1" ht="17.5" x14ac:dyDescent="0.35">
      <c r="A180" s="87"/>
      <c r="B180" s="28" t="s">
        <v>0</v>
      </c>
      <c r="C180" s="5" t="s">
        <v>580</v>
      </c>
      <c r="D180" s="10">
        <f t="shared" si="6"/>
        <v>0</v>
      </c>
      <c r="E180" s="108"/>
      <c r="F180" s="109"/>
      <c r="G180" s="31">
        <f>IF(LOOKUP(2,1/(G$66:G179&lt;&gt;""),G$66:G179)&lt;&gt;0,IF(LOOKUP(2,1/(I$66:I180&lt;&gt;""),I$66:I180)=1,1,0),0)</f>
        <v>0</v>
      </c>
      <c r="H180" s="37" t="str">
        <f>IF(G180=1,"Achieved","Not achieved")</f>
        <v>Not achieved</v>
      </c>
      <c r="I180" s="28">
        <f>IFERROR(SUM($D$180)/COUNT($D$180)," ")</f>
        <v>0</v>
      </c>
      <c r="J180" s="109"/>
      <c r="K180" s="141"/>
      <c r="L180" s="93"/>
      <c r="M180" s="87"/>
    </row>
    <row r="181" spans="1:13" s="3" customFormat="1" ht="17.5" x14ac:dyDescent="0.35">
      <c r="A181" s="87"/>
      <c r="B181" s="27" t="s">
        <v>1</v>
      </c>
      <c r="C181" s="6" t="s">
        <v>581</v>
      </c>
      <c r="D181" s="11">
        <f t="shared" si="6"/>
        <v>0</v>
      </c>
      <c r="E181" s="110"/>
      <c r="F181" s="111"/>
      <c r="G181" s="34">
        <f>IF(LOOKUP(2,1/(G$66:G180&lt;&gt;""),G$66:G180)&lt;&gt;0,IF(LOOKUP(2,1/(I$66:I181&lt;&gt;""),I$66:I181)=1,1,0),0)</f>
        <v>0</v>
      </c>
      <c r="H181" s="35" t="str">
        <f>IF(G181=1,"Achieved","Not achieved")</f>
        <v>Not achieved</v>
      </c>
      <c r="I181" s="27">
        <f>IFERROR(SUM($D$181)/COUNT($D$181)," ")</f>
        <v>0</v>
      </c>
      <c r="J181" s="111"/>
      <c r="K181" s="141"/>
      <c r="L181" s="93"/>
      <c r="M181" s="87"/>
    </row>
    <row r="182" spans="1:13" s="3" customFormat="1" ht="17.5" x14ac:dyDescent="0.35">
      <c r="A182" s="87"/>
      <c r="B182" s="29" t="s">
        <v>2</v>
      </c>
      <c r="C182" s="7" t="s">
        <v>3</v>
      </c>
      <c r="D182" s="12">
        <f t="shared" si="6"/>
        <v>0</v>
      </c>
      <c r="E182" s="112"/>
      <c r="F182" s="113"/>
      <c r="G182" s="38">
        <f>IF(LOOKUP(2,1/(G$66:G181&lt;&gt;""),G$66:G181)&lt;&gt;0,IF(LOOKUP(2,1/(I$66:I182&lt;&gt;""),I$66:I182)=1,1,0),0)</f>
        <v>0</v>
      </c>
      <c r="H182" s="36" t="str">
        <f>IF(G182=1,"Achieved","Not achieved")</f>
        <v>Not achieved</v>
      </c>
      <c r="I182" s="29">
        <f>IFERROR(SUM($D$182)/COUNT($D$182)," ")</f>
        <v>0</v>
      </c>
      <c r="J182" s="113"/>
      <c r="K182" s="141"/>
      <c r="L182" s="93"/>
      <c r="M182" s="87"/>
    </row>
    <row r="183" spans="1:13" s="8" customFormat="1" ht="17.5" x14ac:dyDescent="0.35">
      <c r="A183" s="21"/>
      <c r="C183" s="19"/>
      <c r="D183" s="20"/>
      <c r="E183" s="21"/>
      <c r="F183" s="22"/>
      <c r="G183" s="23"/>
      <c r="H183" s="26"/>
      <c r="I183" s="8" t="str">
        <f>IFERROR(SUM($D$183)/COUNT($D$183)," ")</f>
        <v xml:space="preserve"> </v>
      </c>
      <c r="K183" s="24"/>
      <c r="L183" s="91"/>
      <c r="M183" s="21"/>
    </row>
    <row r="184" spans="1:13" s="13" customFormat="1" ht="52" customHeight="1" x14ac:dyDescent="0.35">
      <c r="A184" s="14"/>
      <c r="B184" s="96" t="s">
        <v>193</v>
      </c>
      <c r="C184" s="97"/>
      <c r="D184" s="97"/>
      <c r="E184" s="97"/>
      <c r="F184" s="97"/>
      <c r="G184" s="97"/>
      <c r="H184" s="97"/>
      <c r="I184" s="97"/>
      <c r="J184" s="97"/>
      <c r="K184" s="98"/>
      <c r="L184" s="92"/>
      <c r="M184" s="14"/>
    </row>
    <row r="185" spans="1:13" s="3" customFormat="1" ht="23" customHeight="1" x14ac:dyDescent="0.35">
      <c r="A185" s="87"/>
      <c r="B185" s="18" t="s">
        <v>386</v>
      </c>
      <c r="C185" s="25"/>
      <c r="D185" s="18" t="s">
        <v>263</v>
      </c>
      <c r="E185" s="17"/>
      <c r="F185" s="15" t="s">
        <v>264</v>
      </c>
      <c r="G185" s="18" t="s">
        <v>262</v>
      </c>
      <c r="H185" s="25"/>
      <c r="I185" s="15" t="s">
        <v>265</v>
      </c>
      <c r="J185" s="15" t="s">
        <v>266</v>
      </c>
      <c r="K185" s="16" t="s">
        <v>267</v>
      </c>
      <c r="L185" s="93"/>
      <c r="M185" s="87"/>
    </row>
    <row r="186" spans="1:13" s="3" customFormat="1" ht="26" x14ac:dyDescent="0.35">
      <c r="A186" s="87"/>
      <c r="B186" s="144" t="s">
        <v>5</v>
      </c>
      <c r="C186" s="4" t="s">
        <v>517</v>
      </c>
      <c r="D186" s="9">
        <f t="shared" ref="D186:D191" si="7">IF(E186="",0,IF(E186="Observed",1,IF(E186="Progressing",0.5,0)))</f>
        <v>0</v>
      </c>
      <c r="E186" s="106"/>
      <c r="F186" s="107"/>
      <c r="G186" s="153">
        <f>IF(LOOKUP(2,1/(G$66:G185&lt;&gt;""),G$66:G185)&lt;&gt;0,IF(LOOKUP(2,1/(I$66:I186&lt;&gt;""),I$66:I186)=1,1,0),0)</f>
        <v>0</v>
      </c>
      <c r="H186" s="143" t="str">
        <f>IF(G186=1,"Achieved","Not achieved")</f>
        <v>Not achieved</v>
      </c>
      <c r="I186" s="144">
        <f>IFERROR(SUM($D$186:$D$187)/COUNT($D$186:$D$187)," ")</f>
        <v>0</v>
      </c>
      <c r="J186" s="151"/>
      <c r="K186" s="140" t="str">
        <f>IF(SUM($G$186:$G$191)=4,"High (H)",IF(SUM($G$186:$G$191)=3,"Medium-High (MH)",IF(SUM($G$186:$G$191)=2,"Medium-Low (ML)",IF(SUM($G$186:$G$191)=1,"Basic (B)","Basic level not achieved"))))</f>
        <v>Basic level not achieved</v>
      </c>
      <c r="L186" s="93"/>
      <c r="M186" s="87"/>
    </row>
    <row r="187" spans="1:13" s="3" customFormat="1" ht="17.5" x14ac:dyDescent="0.35">
      <c r="A187" s="87"/>
      <c r="B187" s="144"/>
      <c r="C187" s="4" t="s">
        <v>582</v>
      </c>
      <c r="D187" s="9">
        <f t="shared" si="7"/>
        <v>0</v>
      </c>
      <c r="E187" s="106"/>
      <c r="F187" s="107"/>
      <c r="G187" s="153"/>
      <c r="H187" s="143"/>
      <c r="I187" s="144"/>
      <c r="J187" s="151"/>
      <c r="K187" s="141"/>
      <c r="L187" s="93"/>
      <c r="M187" s="87"/>
    </row>
    <row r="188" spans="1:13" s="3" customFormat="1" ht="26" x14ac:dyDescent="0.35">
      <c r="A188" s="87"/>
      <c r="B188" s="145" t="s">
        <v>0</v>
      </c>
      <c r="C188" s="5" t="s">
        <v>518</v>
      </c>
      <c r="D188" s="10">
        <f t="shared" si="7"/>
        <v>0</v>
      </c>
      <c r="E188" s="108"/>
      <c r="F188" s="109"/>
      <c r="G188" s="146">
        <f>IF(LOOKUP(2,1/(G$66:G187&lt;&gt;""),G$66:G187)&lt;&gt;0,IF(LOOKUP(2,1/(I$66:I188&lt;&gt;""),I$66:I188)=1,1,0),0)</f>
        <v>0</v>
      </c>
      <c r="H188" s="149" t="str">
        <f>IF(G188=1,"Achieved","Not achieved")</f>
        <v>Not achieved</v>
      </c>
      <c r="I188" s="145">
        <f>IFERROR(SUM($D$188:$D$189)/COUNT($D$188:$D$189)," ")</f>
        <v>0</v>
      </c>
      <c r="J188" s="150"/>
      <c r="K188" s="141"/>
      <c r="L188" s="93"/>
      <c r="M188" s="87"/>
    </row>
    <row r="189" spans="1:13" s="3" customFormat="1" ht="17.5" x14ac:dyDescent="0.35">
      <c r="A189" s="87"/>
      <c r="B189" s="145"/>
      <c r="C189" s="5" t="s">
        <v>519</v>
      </c>
      <c r="D189" s="10">
        <f t="shared" si="7"/>
        <v>0</v>
      </c>
      <c r="E189" s="108"/>
      <c r="F189" s="109"/>
      <c r="G189" s="146"/>
      <c r="H189" s="149"/>
      <c r="I189" s="145"/>
      <c r="J189" s="150"/>
      <c r="K189" s="141"/>
      <c r="L189" s="93"/>
      <c r="M189" s="87"/>
    </row>
    <row r="190" spans="1:13" s="3" customFormat="1" ht="17.5" x14ac:dyDescent="0.35">
      <c r="A190" s="87"/>
      <c r="B190" s="27" t="s">
        <v>1</v>
      </c>
      <c r="C190" s="6" t="s">
        <v>583</v>
      </c>
      <c r="D190" s="11">
        <f t="shared" si="7"/>
        <v>0</v>
      </c>
      <c r="E190" s="110"/>
      <c r="F190" s="111"/>
      <c r="G190" s="34">
        <f>IF(LOOKUP(2,1/(G$66:G189&lt;&gt;""),G$66:G189)&lt;&gt;0,IF(LOOKUP(2,1/(I$66:I190&lt;&gt;""),I$66:I190)=1,1,0),0)</f>
        <v>0</v>
      </c>
      <c r="H190" s="35" t="str">
        <f>IF(G190=1,"Achieved","Not achieved")</f>
        <v>Not achieved</v>
      </c>
      <c r="I190" s="27">
        <f>IFERROR(SUM($D$190)/COUNT($D$190)," ")</f>
        <v>0</v>
      </c>
      <c r="J190" s="111"/>
      <c r="K190" s="141"/>
      <c r="L190" s="93"/>
      <c r="M190" s="87"/>
    </row>
    <row r="191" spans="1:13" s="3" customFormat="1" ht="26" x14ac:dyDescent="0.35">
      <c r="A191" s="87"/>
      <c r="B191" s="29" t="s">
        <v>2</v>
      </c>
      <c r="C191" s="7" t="s">
        <v>584</v>
      </c>
      <c r="D191" s="12">
        <f t="shared" si="7"/>
        <v>0</v>
      </c>
      <c r="E191" s="112"/>
      <c r="F191" s="113"/>
      <c r="G191" s="38">
        <f>IF(LOOKUP(2,1/(G$66:G190&lt;&gt;""),G$66:G190)&lt;&gt;0,IF(LOOKUP(2,1/(I$66:I191&lt;&gt;""),I$66:I191)=1,1,0),0)</f>
        <v>0</v>
      </c>
      <c r="H191" s="36" t="str">
        <f>IF(G191=1,"Achieved","Not achieved")</f>
        <v>Not achieved</v>
      </c>
      <c r="I191" s="29">
        <f>IFERROR(SUM($D$191)/COUNT($D$191)," ")</f>
        <v>0</v>
      </c>
      <c r="J191" s="113"/>
      <c r="K191" s="141"/>
      <c r="L191" s="93"/>
      <c r="M191" s="87"/>
    </row>
    <row r="192" spans="1:13" s="8" customFormat="1" ht="17.5" x14ac:dyDescent="0.35">
      <c r="A192" s="21"/>
      <c r="C192" s="19"/>
      <c r="D192" s="20"/>
      <c r="E192" s="21"/>
      <c r="F192" s="22"/>
      <c r="G192" s="23"/>
      <c r="H192" s="26"/>
      <c r="I192" s="8" t="str">
        <f>IFERROR(SUM($D$192)/COUNT($D$192)," ")</f>
        <v xml:space="preserve"> </v>
      </c>
      <c r="K192" s="24"/>
      <c r="L192" s="91"/>
      <c r="M192" s="21"/>
    </row>
    <row r="193" spans="1:13" s="13" customFormat="1" ht="52" customHeight="1" x14ac:dyDescent="0.35">
      <c r="A193" s="14"/>
      <c r="B193" s="96" t="s">
        <v>194</v>
      </c>
      <c r="C193" s="97"/>
      <c r="D193" s="97"/>
      <c r="E193" s="97"/>
      <c r="F193" s="97"/>
      <c r="G193" s="97"/>
      <c r="H193" s="97"/>
      <c r="I193" s="97"/>
      <c r="J193" s="97"/>
      <c r="K193" s="98"/>
      <c r="L193" s="92"/>
      <c r="M193" s="14"/>
    </row>
    <row r="194" spans="1:13" s="3" customFormat="1" ht="23" customHeight="1" x14ac:dyDescent="0.35">
      <c r="A194" s="87"/>
      <c r="B194" s="18" t="s">
        <v>330</v>
      </c>
      <c r="C194" s="25"/>
      <c r="D194" s="18" t="s">
        <v>263</v>
      </c>
      <c r="E194" s="17"/>
      <c r="F194" s="15" t="s">
        <v>264</v>
      </c>
      <c r="G194" s="18" t="s">
        <v>262</v>
      </c>
      <c r="H194" s="25"/>
      <c r="I194" s="15" t="s">
        <v>265</v>
      </c>
      <c r="J194" s="15" t="s">
        <v>266</v>
      </c>
      <c r="K194" s="16" t="s">
        <v>267</v>
      </c>
      <c r="L194" s="93"/>
      <c r="M194" s="87"/>
    </row>
    <row r="195" spans="1:13" s="3" customFormat="1" ht="26" x14ac:dyDescent="0.35">
      <c r="A195" s="87"/>
      <c r="B195" s="30" t="s">
        <v>5</v>
      </c>
      <c r="C195" s="4" t="s">
        <v>585</v>
      </c>
      <c r="D195" s="9">
        <f t="shared" ref="D195:D205" si="8">IF(E195="",0,IF(E195="Observed",1,IF(E195="Progressing",0.5,0)))</f>
        <v>0</v>
      </c>
      <c r="E195" s="106"/>
      <c r="F195" s="107"/>
      <c r="G195" s="32">
        <f>IF(LOOKUP(2,1/(G$66:G194&lt;&gt;""),G$66:G194)&lt;&gt;0,IF(LOOKUP(2,1/(I$66:I195&lt;&gt;""),I$66:I195)=1,1,0),0)</f>
        <v>0</v>
      </c>
      <c r="H195" s="33" t="str">
        <f>IF(G195=1,"Achieved","Not achieved")</f>
        <v>Not achieved</v>
      </c>
      <c r="I195" s="30">
        <f>IFERROR(SUM($D$195)/COUNT($D$195)," ")</f>
        <v>0</v>
      </c>
      <c r="J195" s="107"/>
      <c r="K195" s="140" t="str">
        <f>IF(SUM($G$195:$G$205)=4,"High (H)",IF(SUM($G$195:$G$205)=3,"Medium-High (MH)",IF(SUM($G$195:$G$205)=2,"Medium-Low (ML)",IF(SUM($G$195:$G$205)=1,"Basic (B)","Basic level not achieved"))))</f>
        <v>Basic level not achieved</v>
      </c>
      <c r="L195" s="93"/>
      <c r="M195" s="87"/>
    </row>
    <row r="196" spans="1:13" s="3" customFormat="1" ht="17.5" x14ac:dyDescent="0.35">
      <c r="A196" s="87"/>
      <c r="B196" s="145" t="s">
        <v>0</v>
      </c>
      <c r="C196" s="5" t="s">
        <v>586</v>
      </c>
      <c r="D196" s="10">
        <f t="shared" si="8"/>
        <v>0</v>
      </c>
      <c r="E196" s="108"/>
      <c r="F196" s="109"/>
      <c r="G196" s="146">
        <f>IF(LOOKUP(2,1/(G$66:G195&lt;&gt;""),G$66:G195)&lt;&gt;0,IF(LOOKUP(2,1/(I$66:I196&lt;&gt;""),I$66:I196)=1,1,0),0)</f>
        <v>0</v>
      </c>
      <c r="H196" s="149" t="str">
        <f>IF(G196=1,"Achieved","Not achieved")</f>
        <v>Not achieved</v>
      </c>
      <c r="I196" s="145">
        <f>IFERROR(SUM($D$196:$D$199)/COUNT($D$196:$D$199)," ")</f>
        <v>0</v>
      </c>
      <c r="J196" s="150"/>
      <c r="K196" s="141"/>
      <c r="L196" s="93"/>
      <c r="M196" s="87"/>
    </row>
    <row r="197" spans="1:13" s="3" customFormat="1" ht="26" x14ac:dyDescent="0.35">
      <c r="A197" s="87"/>
      <c r="B197" s="145"/>
      <c r="C197" s="5" t="s">
        <v>587</v>
      </c>
      <c r="D197" s="10">
        <f t="shared" si="8"/>
        <v>0</v>
      </c>
      <c r="E197" s="108"/>
      <c r="F197" s="109"/>
      <c r="G197" s="146"/>
      <c r="H197" s="149"/>
      <c r="I197" s="145"/>
      <c r="J197" s="150"/>
      <c r="K197" s="141"/>
      <c r="L197" s="93"/>
      <c r="M197" s="87"/>
    </row>
    <row r="198" spans="1:13" s="3" customFormat="1" ht="17.5" x14ac:dyDescent="0.35">
      <c r="A198" s="87"/>
      <c r="B198" s="145"/>
      <c r="C198" s="5" t="s">
        <v>588</v>
      </c>
      <c r="D198" s="10">
        <f t="shared" si="8"/>
        <v>0</v>
      </c>
      <c r="E198" s="108"/>
      <c r="F198" s="109"/>
      <c r="G198" s="146"/>
      <c r="H198" s="149"/>
      <c r="I198" s="145"/>
      <c r="J198" s="150"/>
      <c r="K198" s="141"/>
      <c r="L198" s="93"/>
      <c r="M198" s="87"/>
    </row>
    <row r="199" spans="1:13" s="3" customFormat="1" ht="17.5" x14ac:dyDescent="0.35">
      <c r="A199" s="87"/>
      <c r="B199" s="145"/>
      <c r="C199" s="5" t="s">
        <v>589</v>
      </c>
      <c r="D199" s="10">
        <f t="shared" si="8"/>
        <v>0</v>
      </c>
      <c r="E199" s="108"/>
      <c r="F199" s="109"/>
      <c r="G199" s="146"/>
      <c r="H199" s="149"/>
      <c r="I199" s="145"/>
      <c r="J199" s="150"/>
      <c r="K199" s="141"/>
      <c r="L199" s="93"/>
      <c r="M199" s="87"/>
    </row>
    <row r="200" spans="1:13" s="3" customFormat="1" ht="17.5" x14ac:dyDescent="0.35">
      <c r="A200" s="87"/>
      <c r="B200" s="142" t="s">
        <v>1</v>
      </c>
      <c r="C200" s="6" t="s">
        <v>590</v>
      </c>
      <c r="D200" s="11">
        <f t="shared" si="8"/>
        <v>0</v>
      </c>
      <c r="E200" s="110"/>
      <c r="F200" s="111"/>
      <c r="G200" s="152">
        <f>IF(LOOKUP(2,1/(G$66:G199&lt;&gt;""),G$66:G199)&lt;&gt;0,IF(LOOKUP(2,1/(I$66:I200&lt;&gt;""),I$66:I200)=1,1,0),0)</f>
        <v>0</v>
      </c>
      <c r="H200" s="148" t="str">
        <f>IF(G200=1,"Achieved","Not achieved")</f>
        <v>Not achieved</v>
      </c>
      <c r="I200" s="142">
        <f>IFERROR(SUM($D$200:$D$204)/COUNT($D$200:$D$204)," ")</f>
        <v>0</v>
      </c>
      <c r="J200" s="157"/>
      <c r="K200" s="141"/>
      <c r="L200" s="93"/>
      <c r="M200" s="87"/>
    </row>
    <row r="201" spans="1:13" s="3" customFormat="1" ht="26" x14ac:dyDescent="0.35">
      <c r="A201" s="87"/>
      <c r="B201" s="142"/>
      <c r="C201" s="6" t="s">
        <v>591</v>
      </c>
      <c r="D201" s="11">
        <f t="shared" si="8"/>
        <v>0</v>
      </c>
      <c r="E201" s="110"/>
      <c r="F201" s="111"/>
      <c r="G201" s="152"/>
      <c r="H201" s="148"/>
      <c r="I201" s="142"/>
      <c r="J201" s="157"/>
      <c r="K201" s="141"/>
      <c r="L201" s="93"/>
      <c r="M201" s="87"/>
    </row>
    <row r="202" spans="1:13" s="3" customFormat="1" ht="17.5" x14ac:dyDescent="0.35">
      <c r="A202" s="87"/>
      <c r="B202" s="142"/>
      <c r="C202" s="6" t="s">
        <v>592</v>
      </c>
      <c r="D202" s="11">
        <f t="shared" si="8"/>
        <v>0</v>
      </c>
      <c r="E202" s="110"/>
      <c r="F202" s="111"/>
      <c r="G202" s="152"/>
      <c r="H202" s="148"/>
      <c r="I202" s="142"/>
      <c r="J202" s="157"/>
      <c r="K202" s="141"/>
      <c r="L202" s="93"/>
      <c r="M202" s="87"/>
    </row>
    <row r="203" spans="1:13" s="3" customFormat="1" ht="17.5" x14ac:dyDescent="0.35">
      <c r="A203" s="87"/>
      <c r="B203" s="142"/>
      <c r="C203" s="6" t="s">
        <v>593</v>
      </c>
      <c r="D203" s="11">
        <f t="shared" si="8"/>
        <v>0</v>
      </c>
      <c r="E203" s="110"/>
      <c r="F203" s="111"/>
      <c r="G203" s="152"/>
      <c r="H203" s="148"/>
      <c r="I203" s="142"/>
      <c r="J203" s="157"/>
      <c r="K203" s="141"/>
      <c r="L203" s="93"/>
      <c r="M203" s="87"/>
    </row>
    <row r="204" spans="1:13" s="3" customFormat="1" ht="26" x14ac:dyDescent="0.35">
      <c r="A204" s="87"/>
      <c r="B204" s="142"/>
      <c r="C204" s="6" t="s">
        <v>679</v>
      </c>
      <c r="D204" s="11">
        <f t="shared" si="8"/>
        <v>0</v>
      </c>
      <c r="E204" s="110"/>
      <c r="F204" s="111"/>
      <c r="G204" s="152"/>
      <c r="H204" s="148"/>
      <c r="I204" s="142"/>
      <c r="J204" s="157"/>
      <c r="K204" s="141"/>
      <c r="L204" s="93"/>
      <c r="M204" s="87"/>
    </row>
    <row r="205" spans="1:13" s="3" customFormat="1" ht="17.5" x14ac:dyDescent="0.35">
      <c r="A205" s="87"/>
      <c r="B205" s="29" t="s">
        <v>2</v>
      </c>
      <c r="C205" s="7" t="s">
        <v>680</v>
      </c>
      <c r="D205" s="12">
        <f t="shared" si="8"/>
        <v>0</v>
      </c>
      <c r="E205" s="112"/>
      <c r="F205" s="113"/>
      <c r="G205" s="38">
        <f>IF(LOOKUP(2,1/(G$66:G204&lt;&gt;""),G$66:G204)&lt;&gt;0,IF(LOOKUP(2,1/(I$66:I205&lt;&gt;""),I$66:I205)=1,1,0),0)</f>
        <v>0</v>
      </c>
      <c r="H205" s="36" t="str">
        <f>IF(G205=1,"Achieved","Not achieved")</f>
        <v>Not achieved</v>
      </c>
      <c r="I205" s="29">
        <f>IFERROR(SUM($D$205)/COUNT($D$205)," ")</f>
        <v>0</v>
      </c>
      <c r="J205" s="113"/>
      <c r="K205" s="141"/>
      <c r="L205" s="93"/>
      <c r="M205" s="87"/>
    </row>
    <row r="206" spans="1:13" s="8" customFormat="1" ht="17.5" x14ac:dyDescent="0.35">
      <c r="A206" s="21"/>
      <c r="C206" s="19"/>
      <c r="D206" s="20"/>
      <c r="E206" s="21"/>
      <c r="F206" s="22"/>
      <c r="G206" s="23"/>
      <c r="H206" s="26"/>
      <c r="I206" s="8" t="str">
        <f>IFERROR(SUM($D$206)/COUNT($D$206)," ")</f>
        <v xml:space="preserve"> </v>
      </c>
      <c r="K206" s="24"/>
      <c r="L206" s="91"/>
      <c r="M206" s="21"/>
    </row>
    <row r="207" spans="1:13" s="13" customFormat="1" ht="52" customHeight="1" x14ac:dyDescent="0.35">
      <c r="A207" s="14"/>
      <c r="B207" s="96" t="s">
        <v>195</v>
      </c>
      <c r="C207" s="97"/>
      <c r="D207" s="97"/>
      <c r="E207" s="97"/>
      <c r="F207" s="97"/>
      <c r="G207" s="97"/>
      <c r="H207" s="97"/>
      <c r="I207" s="97"/>
      <c r="J207" s="97"/>
      <c r="K207" s="98"/>
      <c r="L207" s="92"/>
      <c r="M207" s="14"/>
    </row>
    <row r="208" spans="1:13" s="3" customFormat="1" ht="23" customHeight="1" x14ac:dyDescent="0.35">
      <c r="A208" s="87"/>
      <c r="B208" s="18" t="s">
        <v>331</v>
      </c>
      <c r="C208" s="25"/>
      <c r="D208" s="18" t="s">
        <v>263</v>
      </c>
      <c r="E208" s="17"/>
      <c r="F208" s="15" t="s">
        <v>264</v>
      </c>
      <c r="G208" s="18" t="s">
        <v>262</v>
      </c>
      <c r="H208" s="25"/>
      <c r="I208" s="15" t="s">
        <v>265</v>
      </c>
      <c r="J208" s="15" t="s">
        <v>266</v>
      </c>
      <c r="K208" s="16" t="s">
        <v>267</v>
      </c>
      <c r="L208" s="93"/>
      <c r="M208" s="87"/>
    </row>
    <row r="209" spans="1:13" s="3" customFormat="1" ht="17.5" x14ac:dyDescent="0.35">
      <c r="A209" s="87"/>
      <c r="B209" s="144" t="s">
        <v>5</v>
      </c>
      <c r="C209" s="4" t="s">
        <v>594</v>
      </c>
      <c r="D209" s="9">
        <f t="shared" ref="D209:D216" si="9">IF(E209="",0,IF(E209="Observed",1,IF(E209="Progressing",0.5,0)))</f>
        <v>0</v>
      </c>
      <c r="E209" s="106"/>
      <c r="F209" s="107"/>
      <c r="G209" s="153">
        <f>IF(LOOKUP(2,1/(G$66:G208&lt;&gt;""),G$66:G208)&lt;&gt;0,IF(LOOKUP(2,1/(I$66:I209&lt;&gt;""),I$66:I209)=1,1,0),0)</f>
        <v>0</v>
      </c>
      <c r="H209" s="143" t="str">
        <f>IF(G209=1,"Achieved","Not achieved")</f>
        <v>Not achieved</v>
      </c>
      <c r="I209" s="144">
        <f>IFERROR(SUM($D$209:$D$211)/COUNT($D$209:$D$211)," ")</f>
        <v>0</v>
      </c>
      <c r="J209" s="151"/>
      <c r="K209" s="140" t="str">
        <f>IF(SUM($G$209:$G$216)=4,"High (H)",IF(SUM($G$209:$G$216)=3,"Medium-High (MH)",IF(SUM($G$209:$G$216)=2,"Medium-Low (ML)",IF(SUM($G$209:$G$216)=1,"Basic (B)","Basic level not achieved"))))</f>
        <v>Basic level not achieved</v>
      </c>
      <c r="L209" s="93"/>
      <c r="M209" s="87"/>
    </row>
    <row r="210" spans="1:13" s="3" customFormat="1" ht="26" x14ac:dyDescent="0.35">
      <c r="A210" s="87"/>
      <c r="B210" s="144"/>
      <c r="C210" s="4" t="s">
        <v>595</v>
      </c>
      <c r="D210" s="9">
        <f t="shared" si="9"/>
        <v>0</v>
      </c>
      <c r="E210" s="106"/>
      <c r="F210" s="107"/>
      <c r="G210" s="153"/>
      <c r="H210" s="143"/>
      <c r="I210" s="144"/>
      <c r="J210" s="151"/>
      <c r="K210" s="141"/>
      <c r="L210" s="93"/>
      <c r="M210" s="87"/>
    </row>
    <row r="211" spans="1:13" s="3" customFormat="1" ht="17.5" x14ac:dyDescent="0.35">
      <c r="A211" s="87"/>
      <c r="B211" s="144"/>
      <c r="C211" s="4" t="s">
        <v>596</v>
      </c>
      <c r="D211" s="9">
        <f t="shared" si="9"/>
        <v>0</v>
      </c>
      <c r="E211" s="106"/>
      <c r="F211" s="107"/>
      <c r="G211" s="153"/>
      <c r="H211" s="143"/>
      <c r="I211" s="144"/>
      <c r="J211" s="151"/>
      <c r="K211" s="141"/>
      <c r="L211" s="93"/>
      <c r="M211" s="87"/>
    </row>
    <row r="212" spans="1:13" s="3" customFormat="1" ht="17.5" x14ac:dyDescent="0.35">
      <c r="A212" s="87"/>
      <c r="B212" s="145" t="s">
        <v>0</v>
      </c>
      <c r="C212" s="5" t="s">
        <v>597</v>
      </c>
      <c r="D212" s="10">
        <f t="shared" si="9"/>
        <v>0</v>
      </c>
      <c r="E212" s="108"/>
      <c r="F212" s="109"/>
      <c r="G212" s="146">
        <f>IF(LOOKUP(2,1/(G$66:G211&lt;&gt;""),G$66:G211)&lt;&gt;0,IF(LOOKUP(2,1/(I$66:I212&lt;&gt;""),I$66:I212)=1,1,0),0)</f>
        <v>0</v>
      </c>
      <c r="H212" s="149" t="str">
        <f>IF(G212=1,"Achieved","Not achieved")</f>
        <v>Not achieved</v>
      </c>
      <c r="I212" s="145">
        <f>IFERROR(SUM($D$212:$D$213)/COUNT($D$212:$D$213)," ")</f>
        <v>0</v>
      </c>
      <c r="J212" s="150"/>
      <c r="K212" s="141"/>
      <c r="L212" s="93"/>
      <c r="M212" s="87"/>
    </row>
    <row r="213" spans="1:13" s="3" customFormat="1" ht="17.5" x14ac:dyDescent="0.35">
      <c r="A213" s="87"/>
      <c r="B213" s="145"/>
      <c r="C213" s="5" t="s">
        <v>598</v>
      </c>
      <c r="D213" s="10">
        <f t="shared" si="9"/>
        <v>0</v>
      </c>
      <c r="E213" s="108"/>
      <c r="F213" s="109"/>
      <c r="G213" s="146"/>
      <c r="H213" s="149"/>
      <c r="I213" s="145"/>
      <c r="J213" s="150"/>
      <c r="K213" s="141"/>
      <c r="L213" s="93"/>
      <c r="M213" s="87"/>
    </row>
    <row r="214" spans="1:13" s="3" customFormat="1" ht="17.5" x14ac:dyDescent="0.35">
      <c r="A214" s="87"/>
      <c r="B214" s="27" t="s">
        <v>1</v>
      </c>
      <c r="C214" s="6" t="s">
        <v>681</v>
      </c>
      <c r="D214" s="11">
        <f t="shared" si="9"/>
        <v>0</v>
      </c>
      <c r="E214" s="110"/>
      <c r="F214" s="111"/>
      <c r="G214" s="34">
        <f>IF(LOOKUP(2,1/(G$66:G213&lt;&gt;""),G$66:G213)&lt;&gt;0,IF(LOOKUP(2,1/(I$66:I214&lt;&gt;""),I$66:I214)=1,1,0),0)</f>
        <v>0</v>
      </c>
      <c r="H214" s="35" t="str">
        <f>IF(G214=1,"Achieved","Not achieved")</f>
        <v>Not achieved</v>
      </c>
      <c r="I214" s="27">
        <f>IFERROR(SUM($D$214)/COUNT($D$214)," ")</f>
        <v>0</v>
      </c>
      <c r="J214" s="111"/>
      <c r="K214" s="141"/>
      <c r="L214" s="93"/>
      <c r="M214" s="87"/>
    </row>
    <row r="215" spans="1:13" s="3" customFormat="1" ht="17.5" x14ac:dyDescent="0.35">
      <c r="A215" s="87"/>
      <c r="B215" s="147" t="s">
        <v>2</v>
      </c>
      <c r="C215" s="7" t="s">
        <v>599</v>
      </c>
      <c r="D215" s="12">
        <f t="shared" si="9"/>
        <v>0</v>
      </c>
      <c r="E215" s="112"/>
      <c r="F215" s="113"/>
      <c r="G215" s="154">
        <f>IF(LOOKUP(2,1/(G$66:G214&lt;&gt;""),G$66:G214)&lt;&gt;0,IF(LOOKUP(2,1/(I$66:I215&lt;&gt;""),I$66:I215)=1,1,0),0)</f>
        <v>0</v>
      </c>
      <c r="H215" s="155" t="str">
        <f>IF(G215=1,"Achieved","Not achieved")</f>
        <v>Not achieved</v>
      </c>
      <c r="I215" s="147">
        <f>IFERROR(SUM($D$215:$D$216)/COUNT($D$215:$D$216)," ")</f>
        <v>0</v>
      </c>
      <c r="J215" s="156"/>
      <c r="K215" s="141"/>
      <c r="L215" s="93"/>
      <c r="M215" s="87"/>
    </row>
    <row r="216" spans="1:13" s="3" customFormat="1" ht="17.5" x14ac:dyDescent="0.35">
      <c r="A216" s="87"/>
      <c r="B216" s="147"/>
      <c r="C216" s="7" t="s">
        <v>600</v>
      </c>
      <c r="D216" s="12">
        <f t="shared" si="9"/>
        <v>0</v>
      </c>
      <c r="E216" s="112"/>
      <c r="F216" s="113"/>
      <c r="G216" s="154"/>
      <c r="H216" s="155"/>
      <c r="I216" s="147"/>
      <c r="J216" s="156"/>
      <c r="K216" s="141"/>
      <c r="L216" s="93"/>
      <c r="M216" s="87"/>
    </row>
    <row r="217" spans="1:13" s="8" customFormat="1" ht="17.5" x14ac:dyDescent="0.35">
      <c r="A217" s="21"/>
      <c r="C217" s="19"/>
      <c r="D217" s="20"/>
      <c r="E217" s="21"/>
      <c r="F217" s="22"/>
      <c r="G217" s="23"/>
      <c r="H217" s="26"/>
      <c r="I217" s="8" t="str">
        <f>IFERROR(SUM($D$217)/COUNT($D$217)," ")</f>
        <v xml:space="preserve"> </v>
      </c>
      <c r="K217" s="24"/>
      <c r="L217" s="91"/>
      <c r="M217" s="21"/>
    </row>
    <row r="218" spans="1:13" s="13" customFormat="1" ht="52" customHeight="1" x14ac:dyDescent="0.35">
      <c r="A218" s="14"/>
      <c r="B218" s="96" t="s">
        <v>196</v>
      </c>
      <c r="C218" s="97"/>
      <c r="D218" s="97"/>
      <c r="E218" s="97"/>
      <c r="F218" s="97"/>
      <c r="G218" s="97"/>
      <c r="H218" s="97"/>
      <c r="I218" s="97"/>
      <c r="J218" s="97"/>
      <c r="K218" s="98"/>
      <c r="L218" s="92"/>
      <c r="M218" s="14"/>
    </row>
    <row r="219" spans="1:13" s="3" customFormat="1" ht="23" customHeight="1" x14ac:dyDescent="0.35">
      <c r="A219" s="87"/>
      <c r="B219" s="18" t="s">
        <v>437</v>
      </c>
      <c r="C219" s="25"/>
      <c r="D219" s="18" t="s">
        <v>263</v>
      </c>
      <c r="E219" s="17"/>
      <c r="F219" s="15" t="s">
        <v>264</v>
      </c>
      <c r="G219" s="18" t="s">
        <v>262</v>
      </c>
      <c r="H219" s="25"/>
      <c r="I219" s="15" t="s">
        <v>265</v>
      </c>
      <c r="J219" s="15" t="s">
        <v>266</v>
      </c>
      <c r="K219" s="16" t="s">
        <v>267</v>
      </c>
      <c r="L219" s="93"/>
      <c r="M219" s="87"/>
    </row>
    <row r="220" spans="1:13" s="3" customFormat="1" ht="17.5" x14ac:dyDescent="0.35">
      <c r="A220" s="87"/>
      <c r="B220" s="30" t="s">
        <v>5</v>
      </c>
      <c r="C220" s="4" t="s">
        <v>520</v>
      </c>
      <c r="D220" s="9">
        <f>IF(E220="",0,IF(E220="Observed",1,IF(E220="Progressing",0.5,0)))</f>
        <v>0</v>
      </c>
      <c r="E220" s="106"/>
      <c r="F220" s="107"/>
      <c r="G220" s="32">
        <f>IF(LOOKUP(2,1/(G$66:G219&lt;&gt;""),G$66:G219)&lt;&gt;0,IF(LOOKUP(2,1/(I$66:I220&lt;&gt;""),I$66:I220)=1,1,0),0)</f>
        <v>0</v>
      </c>
      <c r="H220" s="33" t="str">
        <f>IF(G220=1,"Achieved","Not achieved")</f>
        <v>Not achieved</v>
      </c>
      <c r="I220" s="30">
        <f>IFERROR(SUM($D$220)/COUNT($D$220)," ")</f>
        <v>0</v>
      </c>
      <c r="J220" s="107"/>
      <c r="K220" s="140" t="str">
        <f>IF(SUM($G$220:$G$224)=4,"High (H)",IF(SUM($G$220:$G$224)=3,"Medium-High (MH)",IF(SUM($G$220:$G$224)=2,"Medium-Low (ML)",IF(SUM($G$220:$G$224)=1,"Basic (B)","Basic level not achieved"))))</f>
        <v>Basic level not achieved</v>
      </c>
      <c r="L220" s="93"/>
      <c r="M220" s="87"/>
    </row>
    <row r="221" spans="1:13" s="3" customFormat="1" ht="26" x14ac:dyDescent="0.35">
      <c r="A221" s="87"/>
      <c r="B221" s="145" t="s">
        <v>0</v>
      </c>
      <c r="C221" s="5" t="s">
        <v>521</v>
      </c>
      <c r="D221" s="10">
        <f>IF(E221="",0,IF(E221="Observed",1,IF(E221="Progressing",0.5,0)))</f>
        <v>0</v>
      </c>
      <c r="E221" s="108"/>
      <c r="F221" s="109"/>
      <c r="G221" s="146">
        <f>IF(LOOKUP(2,1/(G$66:G220&lt;&gt;""),G$66:G220)&lt;&gt;0,IF(LOOKUP(2,1/(I$66:I221&lt;&gt;""),I$66:I221)=1,1,0),0)</f>
        <v>0</v>
      </c>
      <c r="H221" s="149" t="str">
        <f>IF(G221=1,"Achieved","Not achieved")</f>
        <v>Not achieved</v>
      </c>
      <c r="I221" s="145">
        <f>IFERROR(SUM($D$221:$D$222)/COUNT($D$221:$D$222)," ")</f>
        <v>0</v>
      </c>
      <c r="J221" s="150"/>
      <c r="K221" s="141"/>
      <c r="L221" s="93"/>
      <c r="M221" s="87"/>
    </row>
    <row r="222" spans="1:13" s="3" customFormat="1" ht="17.5" x14ac:dyDescent="0.35">
      <c r="A222" s="87"/>
      <c r="B222" s="145"/>
      <c r="C222" s="5" t="s">
        <v>522</v>
      </c>
      <c r="D222" s="10">
        <f>IF(E222="",0,IF(E222="Observed",1,IF(E222="Progressing",0.5,0)))</f>
        <v>0</v>
      </c>
      <c r="E222" s="108"/>
      <c r="F222" s="109"/>
      <c r="G222" s="146"/>
      <c r="H222" s="149"/>
      <c r="I222" s="145"/>
      <c r="J222" s="150"/>
      <c r="K222" s="141"/>
      <c r="L222" s="93"/>
      <c r="M222" s="87"/>
    </row>
    <row r="223" spans="1:13" s="3" customFormat="1" ht="17.5" x14ac:dyDescent="0.35">
      <c r="A223" s="87"/>
      <c r="B223" s="27" t="s">
        <v>1</v>
      </c>
      <c r="C223" s="6" t="s">
        <v>523</v>
      </c>
      <c r="D223" s="11">
        <f>IF(E223="",0,IF(E223="Observed",1,IF(E223="Progressing",0.5,0)))</f>
        <v>0</v>
      </c>
      <c r="E223" s="110"/>
      <c r="F223" s="111"/>
      <c r="G223" s="34">
        <f>IF(LOOKUP(2,1/(G$66:G222&lt;&gt;""),G$66:G222)&lt;&gt;0,IF(LOOKUP(2,1/(I$66:I223&lt;&gt;""),I$66:I223)=1,1,0),0)</f>
        <v>0</v>
      </c>
      <c r="H223" s="35" t="str">
        <f>IF(G223=1,"Achieved","Not achieved")</f>
        <v>Not achieved</v>
      </c>
      <c r="I223" s="27">
        <f>IFERROR(SUM($D$223)/COUNT($D$223)," ")</f>
        <v>0</v>
      </c>
      <c r="J223" s="111"/>
      <c r="K223" s="141"/>
      <c r="L223" s="93"/>
      <c r="M223" s="87"/>
    </row>
    <row r="224" spans="1:13" s="3" customFormat="1" ht="17.5" x14ac:dyDescent="0.35">
      <c r="A224" s="87"/>
      <c r="B224" s="29" t="s">
        <v>2</v>
      </c>
      <c r="C224" s="7" t="s">
        <v>601</v>
      </c>
      <c r="D224" s="12">
        <f>IF(E224="",0,IF(E224="Observed",1,IF(E224="Progressing",0.5,0)))</f>
        <v>0</v>
      </c>
      <c r="E224" s="112"/>
      <c r="F224" s="113"/>
      <c r="G224" s="38">
        <f>IF(LOOKUP(2,1/(G$66:G223&lt;&gt;""),G$66:G223)&lt;&gt;0,IF(LOOKUP(2,1/(I$66:I224&lt;&gt;""),I$66:I224)=1,1,0),0)</f>
        <v>0</v>
      </c>
      <c r="H224" s="36" t="str">
        <f>IF(G224=1,"Achieved","Not achieved")</f>
        <v>Not achieved</v>
      </c>
      <c r="I224" s="29">
        <f>IFERROR(SUM($D$224)/COUNT($D$224)," ")</f>
        <v>0</v>
      </c>
      <c r="J224" s="113"/>
      <c r="K224" s="141"/>
      <c r="L224" s="93"/>
      <c r="M224" s="87"/>
    </row>
    <row r="225" spans="1:13" s="8" customFormat="1" ht="17.5" x14ac:dyDescent="0.35">
      <c r="A225" s="21"/>
      <c r="C225" s="19"/>
      <c r="D225" s="20"/>
      <c r="E225" s="21"/>
      <c r="F225" s="22"/>
      <c r="G225" s="23"/>
      <c r="H225" s="26"/>
      <c r="I225" s="8" t="str">
        <f>IFERROR(SUM($D$225)/COUNT($D$225)," ")</f>
        <v xml:space="preserve"> </v>
      </c>
      <c r="K225" s="24"/>
      <c r="L225" s="91"/>
      <c r="M225" s="21"/>
    </row>
    <row r="226" spans="1:13" s="13" customFormat="1" ht="52" customHeight="1" x14ac:dyDescent="0.35">
      <c r="A226" s="14"/>
      <c r="B226" s="96" t="s">
        <v>197</v>
      </c>
      <c r="C226" s="97"/>
      <c r="D226" s="97"/>
      <c r="E226" s="97"/>
      <c r="F226" s="97"/>
      <c r="G226" s="97"/>
      <c r="H226" s="97"/>
      <c r="I226" s="97"/>
      <c r="J226" s="97"/>
      <c r="K226" s="98"/>
      <c r="L226" s="92"/>
      <c r="M226" s="14"/>
    </row>
    <row r="227" spans="1:13" s="3" customFormat="1" ht="23" customHeight="1" x14ac:dyDescent="0.35">
      <c r="A227" s="87"/>
      <c r="B227" s="18" t="s">
        <v>438</v>
      </c>
      <c r="C227" s="25"/>
      <c r="D227" s="18" t="s">
        <v>263</v>
      </c>
      <c r="E227" s="17"/>
      <c r="F227" s="15" t="s">
        <v>264</v>
      </c>
      <c r="G227" s="18" t="s">
        <v>262</v>
      </c>
      <c r="H227" s="25"/>
      <c r="I227" s="15" t="s">
        <v>265</v>
      </c>
      <c r="J227" s="15" t="s">
        <v>266</v>
      </c>
      <c r="K227" s="16" t="s">
        <v>267</v>
      </c>
      <c r="L227" s="93"/>
      <c r="M227" s="87"/>
    </row>
    <row r="228" spans="1:13" s="3" customFormat="1" ht="17.5" x14ac:dyDescent="0.35">
      <c r="A228" s="87"/>
      <c r="B228" s="30" t="s">
        <v>5</v>
      </c>
      <c r="C228" s="4" t="s">
        <v>682</v>
      </c>
      <c r="D228" s="9">
        <f>IF(E228="",0,IF(E228="Observed",1,IF(E228="Progressing",0.5,0)))</f>
        <v>0</v>
      </c>
      <c r="E228" s="106"/>
      <c r="F228" s="107"/>
      <c r="G228" s="32">
        <f>IF(LOOKUP(2,1/(G$66:G227&lt;&gt;""),G$66:G227)&lt;&gt;0,IF(LOOKUP(2,1/(I$66:I228&lt;&gt;""),I$66:I228)=1,1,0),0)</f>
        <v>0</v>
      </c>
      <c r="H228" s="33" t="str">
        <f>IF(G228=1,"Achieved","Not achieved")</f>
        <v>Not achieved</v>
      </c>
      <c r="I228" s="30">
        <f>IFERROR(SUM($D$228)/COUNT($D$228)," ")</f>
        <v>0</v>
      </c>
      <c r="J228" s="107"/>
      <c r="K228" s="140" t="str">
        <f>IF(SUM($G$228:$G$231)=4,"High (H)",IF(SUM($G$228:$G$231)=3,"Medium-High (MH)",IF(SUM($G$228:$G$231)=2,"Medium-Low (ML)",IF(SUM($G$228:$G$231)=1,"Basic (B)","Basic level not achieved"))))</f>
        <v>Basic level not achieved</v>
      </c>
      <c r="L228" s="93"/>
      <c r="M228" s="87"/>
    </row>
    <row r="229" spans="1:13" s="3" customFormat="1" ht="17.5" x14ac:dyDescent="0.35">
      <c r="A229" s="87"/>
      <c r="B229" s="28" t="s">
        <v>0</v>
      </c>
      <c r="C229" s="5" t="s">
        <v>602</v>
      </c>
      <c r="D229" s="10">
        <f>IF(E229="",0,IF(E229="Observed",1,IF(E229="Progressing",0.5,0)))</f>
        <v>0</v>
      </c>
      <c r="E229" s="108"/>
      <c r="F229" s="109"/>
      <c r="G229" s="31">
        <f>IF(LOOKUP(2,1/(G$66:G228&lt;&gt;""),G$66:G228)&lt;&gt;0,IF(LOOKUP(2,1/(I$66:I229&lt;&gt;""),I$66:I229)=1,1,0),0)</f>
        <v>0</v>
      </c>
      <c r="H229" s="37" t="str">
        <f>IF(G229=1,"Achieved","Not achieved")</f>
        <v>Not achieved</v>
      </c>
      <c r="I229" s="28">
        <f>IFERROR(SUM($D$229)/COUNT($D$229)," ")</f>
        <v>0</v>
      </c>
      <c r="J229" s="109"/>
      <c r="K229" s="141"/>
      <c r="L229" s="93"/>
      <c r="M229" s="87"/>
    </row>
    <row r="230" spans="1:13" s="3" customFormat="1" ht="26" x14ac:dyDescent="0.35">
      <c r="A230" s="87"/>
      <c r="B230" s="27" t="s">
        <v>1</v>
      </c>
      <c r="C230" s="6" t="s">
        <v>603</v>
      </c>
      <c r="D230" s="11">
        <f>IF(E230="",0,IF(E230="Observed",1,IF(E230="Progressing",0.5,0)))</f>
        <v>0</v>
      </c>
      <c r="E230" s="110"/>
      <c r="F230" s="111"/>
      <c r="G230" s="34">
        <f>IF(LOOKUP(2,1/(G$66:G229&lt;&gt;""),G$66:G229)&lt;&gt;0,IF(LOOKUP(2,1/(I$66:I230&lt;&gt;""),I$66:I230)=1,1,0),0)</f>
        <v>0</v>
      </c>
      <c r="H230" s="35" t="str">
        <f>IF(G230=1,"Achieved","Not achieved")</f>
        <v>Not achieved</v>
      </c>
      <c r="I230" s="27">
        <f>IFERROR(SUM($D$230)/COUNT($D$230)," ")</f>
        <v>0</v>
      </c>
      <c r="J230" s="111"/>
      <c r="K230" s="141"/>
      <c r="L230" s="93"/>
      <c r="M230" s="87"/>
    </row>
    <row r="231" spans="1:13" s="3" customFormat="1" ht="17.5" x14ac:dyDescent="0.35">
      <c r="A231" s="87"/>
      <c r="B231" s="29" t="s">
        <v>2</v>
      </c>
      <c r="C231" s="7" t="s">
        <v>3</v>
      </c>
      <c r="D231" s="12">
        <f>IF(E231="",0,IF(E231="Observed",1,IF(E231="Progressing",0.5,0)))</f>
        <v>0</v>
      </c>
      <c r="E231" s="112"/>
      <c r="F231" s="113"/>
      <c r="G231" s="38">
        <f>IF(LOOKUP(2,1/(G$66:G230&lt;&gt;""),G$66:G230)&lt;&gt;0,IF(LOOKUP(2,1/(I$66:I231&lt;&gt;""),I$66:I231)=1,1,0),0)</f>
        <v>0</v>
      </c>
      <c r="H231" s="36" t="str">
        <f>IF(G231=1,"Achieved","Not achieved")</f>
        <v>Not achieved</v>
      </c>
      <c r="I231" s="29">
        <f>IFERROR(SUM($D$231)/COUNT($D$231)," ")</f>
        <v>0</v>
      </c>
      <c r="J231" s="113"/>
      <c r="K231" s="141"/>
      <c r="L231" s="93"/>
      <c r="M231" s="87"/>
    </row>
    <row r="232" spans="1:13" s="8" customFormat="1" ht="17.5" x14ac:dyDescent="0.35">
      <c r="A232" s="21"/>
      <c r="C232" s="19"/>
      <c r="D232" s="20"/>
      <c r="E232" s="21"/>
      <c r="F232" s="22"/>
      <c r="G232" s="23"/>
      <c r="H232" s="26"/>
      <c r="I232" s="8" t="str">
        <f>IFERROR(SUM($D$232)/COUNT($D$232)," ")</f>
        <v xml:space="preserve"> </v>
      </c>
      <c r="K232" s="24"/>
      <c r="L232" s="91"/>
      <c r="M232" s="21"/>
    </row>
    <row r="233" spans="1:13" s="13" customFormat="1" ht="52" customHeight="1" x14ac:dyDescent="0.35">
      <c r="A233" s="14"/>
      <c r="B233" s="96" t="s">
        <v>198</v>
      </c>
      <c r="C233" s="97"/>
      <c r="D233" s="97"/>
      <c r="E233" s="97"/>
      <c r="F233" s="97"/>
      <c r="G233" s="97"/>
      <c r="H233" s="97"/>
      <c r="I233" s="97"/>
      <c r="J233" s="97"/>
      <c r="K233" s="98"/>
      <c r="L233" s="92"/>
      <c r="M233" s="14"/>
    </row>
    <row r="234" spans="1:13" s="3" customFormat="1" ht="23" customHeight="1" x14ac:dyDescent="0.35">
      <c r="A234" s="87"/>
      <c r="B234" s="18" t="s">
        <v>409</v>
      </c>
      <c r="C234" s="25"/>
      <c r="D234" s="18" t="s">
        <v>263</v>
      </c>
      <c r="E234" s="17"/>
      <c r="F234" s="15" t="s">
        <v>264</v>
      </c>
      <c r="G234" s="18" t="s">
        <v>262</v>
      </c>
      <c r="H234" s="25"/>
      <c r="I234" s="15" t="s">
        <v>265</v>
      </c>
      <c r="J234" s="15" t="s">
        <v>266</v>
      </c>
      <c r="K234" s="16" t="s">
        <v>267</v>
      </c>
      <c r="L234" s="93"/>
      <c r="M234" s="87"/>
    </row>
    <row r="235" spans="1:13" s="3" customFormat="1" ht="17.5" x14ac:dyDescent="0.35">
      <c r="A235" s="87"/>
      <c r="B235" s="144" t="s">
        <v>5</v>
      </c>
      <c r="C235" s="4" t="s">
        <v>604</v>
      </c>
      <c r="D235" s="9">
        <f t="shared" ref="D235:D246" si="10">IF(E235="",0,IF(E235="Observed",1,IF(E235="Progressing",0.5,0)))</f>
        <v>0</v>
      </c>
      <c r="E235" s="106"/>
      <c r="F235" s="107"/>
      <c r="G235" s="153">
        <f>IF(LOOKUP(2,1/(G$66:G234&lt;&gt;""),G$66:G234)&lt;&gt;0,IF(LOOKUP(2,1/(I$66:I235&lt;&gt;""),I$66:I235)=1,1,0),0)</f>
        <v>0</v>
      </c>
      <c r="H235" s="143" t="str">
        <f>IF(G235=1,"Achieved","Not achieved")</f>
        <v>Not achieved</v>
      </c>
      <c r="I235" s="144">
        <f>IFERROR(SUM($D$235:$D$237)/COUNT($D$235:$D$237)," ")</f>
        <v>0</v>
      </c>
      <c r="J235" s="151"/>
      <c r="K235" s="140" t="str">
        <f>IF(SUM($G$235:$G$246)=4,"High (H)",IF(SUM($G$235:$G$246)=3,"Medium-High (MH)",IF(SUM($G$235:$G$246)=2,"Medium-Low (ML)",IF(SUM($G$235:$G$246)=1,"Basic (B)","Basic level not achieved"))))</f>
        <v>Basic level not achieved</v>
      </c>
      <c r="L235" s="93"/>
      <c r="M235" s="87"/>
    </row>
    <row r="236" spans="1:13" s="3" customFormat="1" ht="17.5" x14ac:dyDescent="0.35">
      <c r="A236" s="87"/>
      <c r="B236" s="144"/>
      <c r="C236" s="4" t="s">
        <v>524</v>
      </c>
      <c r="D236" s="9">
        <f t="shared" si="10"/>
        <v>0</v>
      </c>
      <c r="E236" s="106"/>
      <c r="F236" s="107"/>
      <c r="G236" s="153"/>
      <c r="H236" s="143"/>
      <c r="I236" s="144"/>
      <c r="J236" s="151"/>
      <c r="K236" s="141"/>
      <c r="L236" s="93"/>
      <c r="M236" s="87"/>
    </row>
    <row r="237" spans="1:13" s="3" customFormat="1" ht="17.5" x14ac:dyDescent="0.35">
      <c r="A237" s="87"/>
      <c r="B237" s="144"/>
      <c r="C237" s="4" t="s">
        <v>525</v>
      </c>
      <c r="D237" s="9">
        <f t="shared" si="10"/>
        <v>0</v>
      </c>
      <c r="E237" s="106"/>
      <c r="F237" s="107"/>
      <c r="G237" s="153"/>
      <c r="H237" s="143"/>
      <c r="I237" s="144"/>
      <c r="J237" s="151"/>
      <c r="K237" s="141"/>
      <c r="L237" s="93"/>
      <c r="M237" s="87"/>
    </row>
    <row r="238" spans="1:13" s="3" customFormat="1" ht="17.5" x14ac:dyDescent="0.35">
      <c r="A238" s="87"/>
      <c r="B238" s="145" t="s">
        <v>0</v>
      </c>
      <c r="C238" s="5" t="s">
        <v>526</v>
      </c>
      <c r="D238" s="10">
        <f t="shared" si="10"/>
        <v>0</v>
      </c>
      <c r="E238" s="108"/>
      <c r="F238" s="109"/>
      <c r="G238" s="146">
        <f>IF(LOOKUP(2,1/(G$66:G237&lt;&gt;""),G$66:G237)&lt;&gt;0,IF(LOOKUP(2,1/(I$66:I238&lt;&gt;""),I$66:I238)=1,1,0),0)</f>
        <v>0</v>
      </c>
      <c r="H238" s="149" t="str">
        <f>IF(G238=1,"Achieved","Not achieved")</f>
        <v>Not achieved</v>
      </c>
      <c r="I238" s="145">
        <f>IFERROR(SUM($D$238:$D$241)/COUNT($D$238:$D$241)," ")</f>
        <v>0</v>
      </c>
      <c r="J238" s="150"/>
      <c r="K238" s="141"/>
      <c r="L238" s="93"/>
      <c r="M238" s="87"/>
    </row>
    <row r="239" spans="1:13" s="3" customFormat="1" ht="17.5" x14ac:dyDescent="0.35">
      <c r="A239" s="87"/>
      <c r="B239" s="145"/>
      <c r="C239" s="5" t="s">
        <v>538</v>
      </c>
      <c r="D239" s="10">
        <f t="shared" si="10"/>
        <v>0</v>
      </c>
      <c r="E239" s="108"/>
      <c r="F239" s="109"/>
      <c r="G239" s="146"/>
      <c r="H239" s="149"/>
      <c r="I239" s="145"/>
      <c r="J239" s="150"/>
      <c r="K239" s="141"/>
      <c r="L239" s="93"/>
      <c r="M239" s="87"/>
    </row>
    <row r="240" spans="1:13" s="3" customFormat="1" ht="17.5" x14ac:dyDescent="0.35">
      <c r="A240" s="87"/>
      <c r="B240" s="145"/>
      <c r="C240" s="5" t="s">
        <v>605</v>
      </c>
      <c r="D240" s="10">
        <f t="shared" si="10"/>
        <v>0</v>
      </c>
      <c r="E240" s="108"/>
      <c r="F240" s="109"/>
      <c r="G240" s="146"/>
      <c r="H240" s="149"/>
      <c r="I240" s="145"/>
      <c r="J240" s="150"/>
      <c r="K240" s="141"/>
      <c r="L240" s="93"/>
      <c r="M240" s="87"/>
    </row>
    <row r="241" spans="1:13" s="3" customFormat="1" ht="26" x14ac:dyDescent="0.35">
      <c r="A241" s="87"/>
      <c r="B241" s="145"/>
      <c r="C241" s="5" t="s">
        <v>606</v>
      </c>
      <c r="D241" s="10">
        <f t="shared" si="10"/>
        <v>0</v>
      </c>
      <c r="E241" s="108"/>
      <c r="F241" s="109"/>
      <c r="G241" s="146"/>
      <c r="H241" s="149"/>
      <c r="I241" s="145"/>
      <c r="J241" s="150"/>
      <c r="K241" s="141"/>
      <c r="L241" s="93"/>
      <c r="M241" s="87"/>
    </row>
    <row r="242" spans="1:13" s="3" customFormat="1" ht="17.5" x14ac:dyDescent="0.35">
      <c r="A242" s="87"/>
      <c r="B242" s="142" t="s">
        <v>1</v>
      </c>
      <c r="C242" s="6" t="s">
        <v>607</v>
      </c>
      <c r="D242" s="11">
        <f t="shared" si="10"/>
        <v>0</v>
      </c>
      <c r="E242" s="110"/>
      <c r="F242" s="111"/>
      <c r="G242" s="152">
        <f>IF(LOOKUP(2,1/(G$66:G241&lt;&gt;""),G$66:G241)&lt;&gt;0,IF(LOOKUP(2,1/(I$66:I242&lt;&gt;""),I$66:I242)=1,1,0),0)</f>
        <v>0</v>
      </c>
      <c r="H242" s="148" t="str">
        <f>IF(G242=1,"Achieved","Not achieved")</f>
        <v>Not achieved</v>
      </c>
      <c r="I242" s="142">
        <f>IFERROR(SUM($D$242:$D$243)/COUNT($D$242:$D$243)," ")</f>
        <v>0</v>
      </c>
      <c r="J242" s="157"/>
      <c r="K242" s="141"/>
      <c r="L242" s="93"/>
      <c r="M242" s="87"/>
    </row>
    <row r="243" spans="1:13" s="3" customFormat="1" ht="26" x14ac:dyDescent="0.35">
      <c r="A243" s="87"/>
      <c r="B243" s="142"/>
      <c r="C243" s="6" t="s">
        <v>527</v>
      </c>
      <c r="D243" s="11">
        <f t="shared" si="10"/>
        <v>0</v>
      </c>
      <c r="E243" s="110"/>
      <c r="F243" s="111"/>
      <c r="G243" s="152"/>
      <c r="H243" s="148"/>
      <c r="I243" s="142"/>
      <c r="J243" s="157"/>
      <c r="K243" s="141"/>
      <c r="L243" s="93"/>
      <c r="M243" s="87"/>
    </row>
    <row r="244" spans="1:13" s="3" customFormat="1" ht="17.5" x14ac:dyDescent="0.35">
      <c r="A244" s="87"/>
      <c r="B244" s="147" t="s">
        <v>2</v>
      </c>
      <c r="C244" s="7" t="s">
        <v>683</v>
      </c>
      <c r="D244" s="12">
        <f t="shared" si="10"/>
        <v>0</v>
      </c>
      <c r="E244" s="112"/>
      <c r="F244" s="113"/>
      <c r="G244" s="154">
        <f>IF(LOOKUP(2,1/(G$66:G243&lt;&gt;""),G$66:G243)&lt;&gt;0,IF(LOOKUP(2,1/(I$66:I244&lt;&gt;""),I$66:I244)=1,1,0),0)</f>
        <v>0</v>
      </c>
      <c r="H244" s="155" t="str">
        <f>IF(G244=1,"Achieved","Not achieved")</f>
        <v>Not achieved</v>
      </c>
      <c r="I244" s="147">
        <f>IFERROR(SUM($D$244:$D$246)/COUNT($D$244:$D$246)," ")</f>
        <v>0</v>
      </c>
      <c r="J244" s="156"/>
      <c r="K244" s="141"/>
      <c r="L244" s="93"/>
      <c r="M244" s="87"/>
    </row>
    <row r="245" spans="1:13" s="3" customFormat="1" ht="17.5" x14ac:dyDescent="0.35">
      <c r="A245" s="87"/>
      <c r="B245" s="147"/>
      <c r="C245" s="7" t="s">
        <v>684</v>
      </c>
      <c r="D245" s="12">
        <f t="shared" si="10"/>
        <v>0</v>
      </c>
      <c r="E245" s="112"/>
      <c r="F245" s="113"/>
      <c r="G245" s="154"/>
      <c r="H245" s="155"/>
      <c r="I245" s="147"/>
      <c r="J245" s="156"/>
      <c r="K245" s="141"/>
      <c r="L245" s="93"/>
      <c r="M245" s="87"/>
    </row>
    <row r="246" spans="1:13" s="3" customFormat="1" ht="17.5" x14ac:dyDescent="0.35">
      <c r="A246" s="87"/>
      <c r="B246" s="147"/>
      <c r="C246" s="7" t="s">
        <v>653</v>
      </c>
      <c r="D246" s="12">
        <f t="shared" si="10"/>
        <v>0</v>
      </c>
      <c r="E246" s="112"/>
      <c r="F246" s="113"/>
      <c r="G246" s="154"/>
      <c r="H246" s="155"/>
      <c r="I246" s="147"/>
      <c r="J246" s="156"/>
      <c r="K246" s="141"/>
      <c r="L246" s="93"/>
      <c r="M246" s="87"/>
    </row>
    <row r="247" spans="1:13" s="8" customFormat="1" ht="17.5" x14ac:dyDescent="0.35">
      <c r="A247" s="21"/>
      <c r="C247" s="19"/>
      <c r="D247" s="20"/>
      <c r="E247" s="21"/>
      <c r="F247" s="22"/>
      <c r="G247" s="23"/>
      <c r="H247" s="26"/>
      <c r="I247" s="8" t="str">
        <f>IFERROR(SUM($D$247)/COUNT($D$247)," ")</f>
        <v xml:space="preserve"> </v>
      </c>
      <c r="K247" s="24"/>
      <c r="L247" s="91"/>
      <c r="M247" s="21"/>
    </row>
    <row r="248" spans="1:13" s="13" customFormat="1" ht="52" customHeight="1" x14ac:dyDescent="0.35">
      <c r="A248" s="14"/>
      <c r="B248" s="96" t="s">
        <v>199</v>
      </c>
      <c r="C248" s="97"/>
      <c r="D248" s="97"/>
      <c r="E248" s="97"/>
      <c r="F248" s="97"/>
      <c r="G248" s="97"/>
      <c r="H248" s="97"/>
      <c r="I248" s="97"/>
      <c r="J248" s="97"/>
      <c r="K248" s="98"/>
      <c r="L248" s="92"/>
      <c r="M248" s="14"/>
    </row>
    <row r="249" spans="1:13" s="3" customFormat="1" ht="23" customHeight="1" x14ac:dyDescent="0.35">
      <c r="A249" s="87"/>
      <c r="B249" s="18" t="s">
        <v>335</v>
      </c>
      <c r="C249" s="25"/>
      <c r="D249" s="18" t="s">
        <v>263</v>
      </c>
      <c r="E249" s="17"/>
      <c r="F249" s="15" t="s">
        <v>264</v>
      </c>
      <c r="G249" s="18" t="s">
        <v>262</v>
      </c>
      <c r="H249" s="25"/>
      <c r="I249" s="15" t="s">
        <v>265</v>
      </c>
      <c r="J249" s="15" t="s">
        <v>266</v>
      </c>
      <c r="K249" s="16" t="s">
        <v>267</v>
      </c>
      <c r="L249" s="93"/>
      <c r="M249" s="87"/>
    </row>
    <row r="250" spans="1:13" s="3" customFormat="1" ht="17.5" x14ac:dyDescent="0.35">
      <c r="A250" s="87"/>
      <c r="B250" s="144" t="s">
        <v>5</v>
      </c>
      <c r="C250" s="4" t="s">
        <v>608</v>
      </c>
      <c r="D250" s="9">
        <f t="shared" ref="D250:D256" si="11">IF(E250="",0,IF(E250="Observed",1,IF(E250="Progressing",0.5,0)))</f>
        <v>0</v>
      </c>
      <c r="E250" s="106"/>
      <c r="F250" s="107"/>
      <c r="G250" s="153">
        <f>IF(LOOKUP(2,1/(G$66:G249&lt;&gt;""),G$66:G249)&lt;&gt;0,IF(LOOKUP(2,1/(I$66:I250&lt;&gt;""),I$66:I250)=1,1,0),0)</f>
        <v>0</v>
      </c>
      <c r="H250" s="143" t="str">
        <f>IF(G250=1,"Achieved","Not achieved")</f>
        <v>Not achieved</v>
      </c>
      <c r="I250" s="144">
        <f>IFERROR(SUM($D$250:$D$251)/COUNT($D$250:$D$251)," ")</f>
        <v>0</v>
      </c>
      <c r="J250" s="151"/>
      <c r="K250" s="140" t="str">
        <f>IF(SUM($G$250:$G$256)=4,"High (H)",IF(SUM($G$250:$G$256)=3,"Medium-High (MH)",IF(SUM($G$250:$G$256)=2,"Medium-Low (ML)",IF(SUM($G$250:$G$256)=1,"Basic (B)","Basic level not achieved"))))</f>
        <v>Basic level not achieved</v>
      </c>
      <c r="L250" s="93"/>
      <c r="M250" s="87"/>
    </row>
    <row r="251" spans="1:13" s="3" customFormat="1" ht="17.5" x14ac:dyDescent="0.35">
      <c r="A251" s="87"/>
      <c r="B251" s="144"/>
      <c r="C251" s="4" t="s">
        <v>528</v>
      </c>
      <c r="D251" s="9">
        <f t="shared" si="11"/>
        <v>0</v>
      </c>
      <c r="E251" s="106"/>
      <c r="F251" s="107"/>
      <c r="G251" s="153"/>
      <c r="H251" s="143"/>
      <c r="I251" s="144"/>
      <c r="J251" s="151"/>
      <c r="K251" s="141"/>
      <c r="L251" s="93"/>
      <c r="M251" s="87"/>
    </row>
    <row r="252" spans="1:13" s="3" customFormat="1" ht="17.5" x14ac:dyDescent="0.35">
      <c r="A252" s="87"/>
      <c r="B252" s="145" t="s">
        <v>0</v>
      </c>
      <c r="C252" s="5" t="s">
        <v>685</v>
      </c>
      <c r="D252" s="10">
        <f t="shared" si="11"/>
        <v>0</v>
      </c>
      <c r="E252" s="108"/>
      <c r="F252" s="109"/>
      <c r="G252" s="146">
        <f>IF(LOOKUP(2,1/(G$66:G251&lt;&gt;""),G$66:G251)&lt;&gt;0,IF(LOOKUP(2,1/(I$66:I252&lt;&gt;""),I$66:I252)=1,1,0),0)</f>
        <v>0</v>
      </c>
      <c r="H252" s="149" t="str">
        <f>IF(G252=1,"Achieved","Not achieved")</f>
        <v>Not achieved</v>
      </c>
      <c r="I252" s="145">
        <f>IFERROR(SUM($D$252:$D$254)/COUNT($D$252:$D$254)," ")</f>
        <v>0</v>
      </c>
      <c r="J252" s="150"/>
      <c r="K252" s="141"/>
      <c r="L252" s="93"/>
      <c r="M252" s="87"/>
    </row>
    <row r="253" spans="1:13" s="3" customFormat="1" ht="17.5" x14ac:dyDescent="0.35">
      <c r="A253" s="87"/>
      <c r="B253" s="145"/>
      <c r="C253" s="5" t="s">
        <v>686</v>
      </c>
      <c r="D253" s="10">
        <f t="shared" si="11"/>
        <v>0</v>
      </c>
      <c r="E253" s="108"/>
      <c r="F253" s="109"/>
      <c r="G253" s="146"/>
      <c r="H253" s="149"/>
      <c r="I253" s="145"/>
      <c r="J253" s="150"/>
      <c r="K253" s="141"/>
      <c r="L253" s="93"/>
      <c r="M253" s="87"/>
    </row>
    <row r="254" spans="1:13" s="3" customFormat="1" ht="17.5" x14ac:dyDescent="0.35">
      <c r="A254" s="87"/>
      <c r="B254" s="145"/>
      <c r="C254" s="5" t="s">
        <v>687</v>
      </c>
      <c r="D254" s="10">
        <f t="shared" si="11"/>
        <v>0</v>
      </c>
      <c r="E254" s="108"/>
      <c r="F254" s="109"/>
      <c r="G254" s="146"/>
      <c r="H254" s="149"/>
      <c r="I254" s="145"/>
      <c r="J254" s="150"/>
      <c r="K254" s="141"/>
      <c r="L254" s="93"/>
      <c r="M254" s="87"/>
    </row>
    <row r="255" spans="1:13" s="3" customFormat="1" ht="17.5" x14ac:dyDescent="0.35">
      <c r="A255" s="87"/>
      <c r="B255" s="27" t="s">
        <v>1</v>
      </c>
      <c r="C255" s="6" t="s">
        <v>498</v>
      </c>
      <c r="D255" s="11">
        <f t="shared" si="11"/>
        <v>0</v>
      </c>
      <c r="E255" s="110"/>
      <c r="F255" s="111"/>
      <c r="G255" s="34">
        <f>IF(LOOKUP(2,1/(G$66:G254&lt;&gt;""),G$66:G254)&lt;&gt;0,IF(LOOKUP(2,1/(I$66:I255&lt;&gt;""),I$66:I255)=1,1,0),0)</f>
        <v>0</v>
      </c>
      <c r="H255" s="35" t="str">
        <f>IF(G255=1,"Achieved","Not achieved")</f>
        <v>Not achieved</v>
      </c>
      <c r="I255" s="27">
        <f>IFERROR(SUM($D$255)/COUNT($D$255)," ")</f>
        <v>0</v>
      </c>
      <c r="J255" s="111"/>
      <c r="K255" s="141"/>
      <c r="L255" s="93"/>
      <c r="M255" s="87"/>
    </row>
    <row r="256" spans="1:13" s="3" customFormat="1" ht="17.5" x14ac:dyDescent="0.35">
      <c r="A256" s="87"/>
      <c r="B256" s="29" t="s">
        <v>2</v>
      </c>
      <c r="C256" s="7" t="s">
        <v>722</v>
      </c>
      <c r="D256" s="12">
        <f t="shared" si="11"/>
        <v>0</v>
      </c>
      <c r="E256" s="112"/>
      <c r="F256" s="113"/>
      <c r="G256" s="38">
        <f>IF(LOOKUP(2,1/(G$66:G255&lt;&gt;""),G$66:G255)&lt;&gt;0,IF(LOOKUP(2,1/(I$66:I256&lt;&gt;""),I$66:I256)=1,1,0),0)</f>
        <v>0</v>
      </c>
      <c r="H256" s="36" t="str">
        <f>IF(G256=1,"Achieved","Not achieved")</f>
        <v>Not achieved</v>
      </c>
      <c r="I256" s="29">
        <f>IFERROR(SUM($D$256)/COUNT($D$256)," ")</f>
        <v>0</v>
      </c>
      <c r="J256" s="113"/>
      <c r="K256" s="141"/>
      <c r="L256" s="93"/>
      <c r="M256" s="87"/>
    </row>
    <row r="257" spans="1:13" s="8" customFormat="1" ht="17.5" x14ac:dyDescent="0.35">
      <c r="A257" s="21"/>
      <c r="C257" s="19"/>
      <c r="D257" s="20"/>
      <c r="E257" s="21"/>
      <c r="F257" s="22"/>
      <c r="G257" s="23"/>
      <c r="H257" s="26"/>
      <c r="I257" s="8" t="str">
        <f>IFERROR(SUM($D$257)/COUNT($D$257)," ")</f>
        <v xml:space="preserve"> </v>
      </c>
      <c r="K257" s="24"/>
      <c r="L257" s="91"/>
      <c r="M257" s="21"/>
    </row>
    <row r="258" spans="1:13" s="13" customFormat="1" ht="52" customHeight="1" x14ac:dyDescent="0.35">
      <c r="A258" s="14"/>
      <c r="B258" s="96" t="s">
        <v>200</v>
      </c>
      <c r="C258" s="97"/>
      <c r="D258" s="97"/>
      <c r="E258" s="97"/>
      <c r="F258" s="97"/>
      <c r="G258" s="97"/>
      <c r="H258" s="97"/>
      <c r="I258" s="97"/>
      <c r="J258" s="97"/>
      <c r="K258" s="98"/>
      <c r="L258" s="92"/>
      <c r="M258" s="14"/>
    </row>
    <row r="259" spans="1:13" s="3" customFormat="1" ht="23" customHeight="1" x14ac:dyDescent="0.35">
      <c r="A259" s="87"/>
      <c r="B259" s="18" t="s">
        <v>336</v>
      </c>
      <c r="C259" s="25"/>
      <c r="D259" s="18" t="s">
        <v>263</v>
      </c>
      <c r="E259" s="17"/>
      <c r="F259" s="15" t="s">
        <v>264</v>
      </c>
      <c r="G259" s="18" t="s">
        <v>262</v>
      </c>
      <c r="H259" s="25"/>
      <c r="I259" s="15" t="s">
        <v>265</v>
      </c>
      <c r="J259" s="15" t="s">
        <v>266</v>
      </c>
      <c r="K259" s="16" t="s">
        <v>267</v>
      </c>
      <c r="L259" s="93"/>
      <c r="M259" s="87"/>
    </row>
    <row r="260" spans="1:13" s="3" customFormat="1" ht="17.5" x14ac:dyDescent="0.35">
      <c r="A260" s="87"/>
      <c r="B260" s="30" t="s">
        <v>5</v>
      </c>
      <c r="C260" s="4" t="s">
        <v>688</v>
      </c>
      <c r="D260" s="9">
        <f t="shared" ref="D260:D265" si="12">IF(E260="",0,IF(E260="Observed",1,IF(E260="Progressing",0.5,0)))</f>
        <v>0</v>
      </c>
      <c r="E260" s="106"/>
      <c r="F260" s="107"/>
      <c r="G260" s="32">
        <f>IF(LOOKUP(2,1/(G$66:G259&lt;&gt;""),G$66:G259)&lt;&gt;0,IF(LOOKUP(2,1/(I$66:I260&lt;&gt;""),I$66:I260)=1,1,0),0)</f>
        <v>0</v>
      </c>
      <c r="H260" s="33" t="str">
        <f>IF(G260=1,"Achieved","Not achieved")</f>
        <v>Not achieved</v>
      </c>
      <c r="I260" s="30">
        <f>IFERROR(SUM($D$260)/COUNT($D$260)," ")</f>
        <v>0</v>
      </c>
      <c r="J260" s="107"/>
      <c r="K260" s="140" t="str">
        <f>IF(SUM($G$260:$G$265)=4,"High (H)",IF(SUM($G$260:$G$265)=3,"Medium-High (MH)",IF(SUM($G$260:$G$265)=2,"Medium-Low (ML)",IF(SUM($G$260:$G$265)=1,"Basic (B)","Basic level not achieved"))))</f>
        <v>Basic level not achieved</v>
      </c>
      <c r="L260" s="93"/>
      <c r="M260" s="87"/>
    </row>
    <row r="261" spans="1:13" s="3" customFormat="1" ht="17.5" x14ac:dyDescent="0.35">
      <c r="A261" s="87"/>
      <c r="B261" s="145" t="s">
        <v>0</v>
      </c>
      <c r="C261" s="5" t="s">
        <v>654</v>
      </c>
      <c r="D261" s="10">
        <f t="shared" si="12"/>
        <v>0</v>
      </c>
      <c r="E261" s="108"/>
      <c r="F261" s="109"/>
      <c r="G261" s="146">
        <f>IF(LOOKUP(2,1/(G$66:G260&lt;&gt;""),G$66:G260)&lt;&gt;0,IF(LOOKUP(2,1/(I$66:I261&lt;&gt;""),I$66:I261)=1,1,0),0)</f>
        <v>0</v>
      </c>
      <c r="H261" s="149" t="str">
        <f>IF(G261=1,"Achieved","Not achieved")</f>
        <v>Not achieved</v>
      </c>
      <c r="I261" s="145">
        <f>IFERROR(SUM($D$261:$D$263)/COUNT($D$261:$D$263)," ")</f>
        <v>0</v>
      </c>
      <c r="J261" s="150"/>
      <c r="K261" s="141"/>
      <c r="L261" s="93"/>
      <c r="M261" s="87"/>
    </row>
    <row r="262" spans="1:13" s="3" customFormat="1" ht="26" x14ac:dyDescent="0.35">
      <c r="A262" s="87"/>
      <c r="B262" s="145"/>
      <c r="C262" s="5" t="s">
        <v>655</v>
      </c>
      <c r="D262" s="10">
        <f t="shared" si="12"/>
        <v>0</v>
      </c>
      <c r="E262" s="108"/>
      <c r="F262" s="109"/>
      <c r="G262" s="146"/>
      <c r="H262" s="149"/>
      <c r="I262" s="145"/>
      <c r="J262" s="150"/>
      <c r="K262" s="141"/>
      <c r="L262" s="93"/>
      <c r="M262" s="87"/>
    </row>
    <row r="263" spans="1:13" s="3" customFormat="1" ht="17.5" x14ac:dyDescent="0.35">
      <c r="A263" s="87"/>
      <c r="B263" s="145"/>
      <c r="C263" s="5" t="s">
        <v>656</v>
      </c>
      <c r="D263" s="10">
        <f t="shared" si="12"/>
        <v>0</v>
      </c>
      <c r="E263" s="108"/>
      <c r="F263" s="109"/>
      <c r="G263" s="146"/>
      <c r="H263" s="149"/>
      <c r="I263" s="145"/>
      <c r="J263" s="150"/>
      <c r="K263" s="141"/>
      <c r="L263" s="93"/>
      <c r="M263" s="87"/>
    </row>
    <row r="264" spans="1:13" s="3" customFormat="1" ht="17.5" x14ac:dyDescent="0.35">
      <c r="A264" s="87"/>
      <c r="B264" s="27" t="s">
        <v>1</v>
      </c>
      <c r="C264" s="6" t="s">
        <v>657</v>
      </c>
      <c r="D264" s="11">
        <f t="shared" si="12"/>
        <v>0</v>
      </c>
      <c r="E264" s="110"/>
      <c r="F264" s="111"/>
      <c r="G264" s="34">
        <f>IF(LOOKUP(2,1/(G$66:G263&lt;&gt;""),G$66:G263)&lt;&gt;0,IF(LOOKUP(2,1/(I$66:I264&lt;&gt;""),I$66:I264)=1,1,0),0)</f>
        <v>0</v>
      </c>
      <c r="H264" s="35" t="str">
        <f>IF(G264=1,"Achieved","Not achieved")</f>
        <v>Not achieved</v>
      </c>
      <c r="I264" s="27">
        <f>IFERROR(SUM($D$264)/COUNT($D$264)," ")</f>
        <v>0</v>
      </c>
      <c r="J264" s="111"/>
      <c r="K264" s="141"/>
      <c r="L264" s="93"/>
      <c r="M264" s="87"/>
    </row>
    <row r="265" spans="1:13" s="3" customFormat="1" ht="17.5" x14ac:dyDescent="0.35">
      <c r="A265" s="87"/>
      <c r="B265" s="29" t="s">
        <v>2</v>
      </c>
      <c r="C265" s="7" t="s">
        <v>658</v>
      </c>
      <c r="D265" s="12">
        <f t="shared" si="12"/>
        <v>0</v>
      </c>
      <c r="E265" s="112"/>
      <c r="F265" s="113"/>
      <c r="G265" s="38">
        <f>IF(LOOKUP(2,1/(G$66:G264&lt;&gt;""),G$66:G264)&lt;&gt;0,IF(LOOKUP(2,1/(I$66:I265&lt;&gt;""),I$66:I265)=1,1,0),0)</f>
        <v>0</v>
      </c>
      <c r="H265" s="36" t="str">
        <f>IF(G265=1,"Achieved","Not achieved")</f>
        <v>Not achieved</v>
      </c>
      <c r="I265" s="29">
        <f>IFERROR(SUM($D$265)/COUNT($D$265)," ")</f>
        <v>0</v>
      </c>
      <c r="J265" s="113"/>
      <c r="K265" s="141"/>
      <c r="L265" s="93"/>
      <c r="M265" s="87"/>
    </row>
    <row r="266" spans="1:13" s="8" customFormat="1" ht="17.5" x14ac:dyDescent="0.35">
      <c r="A266" s="21"/>
      <c r="C266" s="19"/>
      <c r="D266" s="20"/>
      <c r="E266" s="21"/>
      <c r="F266" s="22"/>
      <c r="G266" s="23"/>
      <c r="H266" s="26"/>
      <c r="I266" s="8" t="str">
        <f>IFERROR(SUM($D$266)/COUNT($D$266)," ")</f>
        <v xml:space="preserve"> </v>
      </c>
      <c r="K266" s="24"/>
      <c r="L266" s="91"/>
      <c r="M266" s="21"/>
    </row>
    <row r="267" spans="1:13" s="13" customFormat="1" ht="52" customHeight="1" x14ac:dyDescent="0.35">
      <c r="A267" s="14"/>
      <c r="B267" s="96" t="s">
        <v>201</v>
      </c>
      <c r="C267" s="97"/>
      <c r="D267" s="97"/>
      <c r="E267" s="97"/>
      <c r="F267" s="97"/>
      <c r="G267" s="97"/>
      <c r="H267" s="97"/>
      <c r="I267" s="97"/>
      <c r="J267" s="97"/>
      <c r="K267" s="98"/>
      <c r="L267" s="92"/>
      <c r="M267" s="14"/>
    </row>
    <row r="268" spans="1:13" s="3" customFormat="1" ht="23" customHeight="1" x14ac:dyDescent="0.35">
      <c r="A268" s="87"/>
      <c r="B268" s="18" t="s">
        <v>439</v>
      </c>
      <c r="C268" s="25"/>
      <c r="D268" s="18" t="s">
        <v>263</v>
      </c>
      <c r="E268" s="17"/>
      <c r="F268" s="15" t="s">
        <v>264</v>
      </c>
      <c r="G268" s="18" t="s">
        <v>262</v>
      </c>
      <c r="H268" s="25"/>
      <c r="I268" s="15" t="s">
        <v>265</v>
      </c>
      <c r="J268" s="15" t="s">
        <v>266</v>
      </c>
      <c r="K268" s="16" t="s">
        <v>267</v>
      </c>
      <c r="L268" s="93"/>
      <c r="M268" s="87"/>
    </row>
    <row r="269" spans="1:13" s="3" customFormat="1" ht="17.5" x14ac:dyDescent="0.35">
      <c r="A269" s="87"/>
      <c r="B269" s="30" t="s">
        <v>5</v>
      </c>
      <c r="C269" s="4" t="s">
        <v>689</v>
      </c>
      <c r="D269" s="9">
        <f>IF(E269="",0,IF(E269="Observed",1,IF(E269="Progressing",0.5,0)))</f>
        <v>0</v>
      </c>
      <c r="E269" s="106"/>
      <c r="F269" s="107"/>
      <c r="G269" s="32">
        <f>IF(LOOKUP(2,1/(G$66:G268&lt;&gt;""),G$66:G268)&lt;&gt;0,IF(LOOKUP(2,1/(I$66:I269&lt;&gt;""),I$66:I269)=1,1,0),0)</f>
        <v>0</v>
      </c>
      <c r="H269" s="33" t="str">
        <f>IF(G269=1,"Achieved","Not achieved")</f>
        <v>Not achieved</v>
      </c>
      <c r="I269" s="30">
        <f>IFERROR(SUM($D$269)/COUNT($D$269)," ")</f>
        <v>0</v>
      </c>
      <c r="J269" s="107"/>
      <c r="K269" s="140" t="str">
        <f>IF(SUM($G$269:$G$273)=4,"High (H)",IF(SUM($G$269:$G$273)=3,"Medium-High (MH)",IF(SUM($G$269:$G$273)=2,"Medium-Low (ML)",IF(SUM($G$269:$G$273)=1,"Basic (B)","Basic level not achieved"))))</f>
        <v>Basic level not achieved</v>
      </c>
      <c r="L269" s="93"/>
      <c r="M269" s="87"/>
    </row>
    <row r="270" spans="1:13" s="3" customFormat="1" ht="17.5" x14ac:dyDescent="0.35">
      <c r="A270" s="87"/>
      <c r="B270" s="145" t="s">
        <v>0</v>
      </c>
      <c r="C270" s="5" t="s">
        <v>609</v>
      </c>
      <c r="D270" s="10">
        <f>IF(E270="",0,IF(E270="Observed",1,IF(E270="Progressing",0.5,0)))</f>
        <v>0</v>
      </c>
      <c r="E270" s="108"/>
      <c r="F270" s="109"/>
      <c r="G270" s="146">
        <f>IF(LOOKUP(2,1/(G$66:G269&lt;&gt;""),G$66:G269)&lt;&gt;0,IF(LOOKUP(2,1/(I$66:I270&lt;&gt;""),I$66:I270)=1,1,0),0)</f>
        <v>0</v>
      </c>
      <c r="H270" s="149" t="str">
        <f>IF(G270=1,"Achieved","Not achieved")</f>
        <v>Not achieved</v>
      </c>
      <c r="I270" s="145">
        <f>IFERROR(SUM($D$270:$D$271)/COUNT($D$270:$D$271)," ")</f>
        <v>0</v>
      </c>
      <c r="J270" s="150"/>
      <c r="K270" s="141"/>
      <c r="L270" s="93"/>
      <c r="M270" s="87"/>
    </row>
    <row r="271" spans="1:13" s="3" customFormat="1" ht="17.5" x14ac:dyDescent="0.35">
      <c r="A271" s="87"/>
      <c r="B271" s="145"/>
      <c r="C271" s="5" t="s">
        <v>610</v>
      </c>
      <c r="D271" s="10">
        <f>IF(E271="",0,IF(E271="Observed",1,IF(E271="Progressing",0.5,0)))</f>
        <v>0</v>
      </c>
      <c r="E271" s="108"/>
      <c r="F271" s="109"/>
      <c r="G271" s="146"/>
      <c r="H271" s="149"/>
      <c r="I271" s="145"/>
      <c r="J271" s="150"/>
      <c r="K271" s="141"/>
      <c r="L271" s="93"/>
      <c r="M271" s="87"/>
    </row>
    <row r="272" spans="1:13" s="3" customFormat="1" ht="17.5" x14ac:dyDescent="0.35">
      <c r="A272" s="87"/>
      <c r="B272" s="27" t="s">
        <v>1</v>
      </c>
      <c r="C272" s="6" t="s">
        <v>611</v>
      </c>
      <c r="D272" s="11">
        <f>IF(E272="",0,IF(E272="Observed",1,IF(E272="Progressing",0.5,0)))</f>
        <v>0</v>
      </c>
      <c r="E272" s="110"/>
      <c r="F272" s="111"/>
      <c r="G272" s="34">
        <f>IF(LOOKUP(2,1/(G$66:G271&lt;&gt;""),G$66:G271)&lt;&gt;0,IF(LOOKUP(2,1/(I$66:I272&lt;&gt;""),I$66:I272)=1,1,0),0)</f>
        <v>0</v>
      </c>
      <c r="H272" s="35" t="str">
        <f>IF(G272=1,"Achieved","Not achieved")</f>
        <v>Not achieved</v>
      </c>
      <c r="I272" s="27">
        <f>IFERROR(SUM($D$272)/COUNT($D$272)," ")</f>
        <v>0</v>
      </c>
      <c r="J272" s="111"/>
      <c r="K272" s="141"/>
      <c r="L272" s="93"/>
      <c r="M272" s="87"/>
    </row>
    <row r="273" spans="1:13" s="3" customFormat="1" ht="26" x14ac:dyDescent="0.35">
      <c r="A273" s="87"/>
      <c r="B273" s="29" t="s">
        <v>2</v>
      </c>
      <c r="C273" s="7" t="s">
        <v>690</v>
      </c>
      <c r="D273" s="12">
        <f>IF(E273="",0,IF(E273="Observed",1,IF(E273="Progressing",0.5,0)))</f>
        <v>0</v>
      </c>
      <c r="E273" s="112"/>
      <c r="F273" s="113"/>
      <c r="G273" s="38">
        <f>IF(LOOKUP(2,1/(G$66:G272&lt;&gt;""),G$66:G272)&lt;&gt;0,IF(LOOKUP(2,1/(I$66:I273&lt;&gt;""),I$66:I273)=1,1,0),0)</f>
        <v>0</v>
      </c>
      <c r="H273" s="36" t="str">
        <f>IF(G273=1,"Achieved","Not achieved")</f>
        <v>Not achieved</v>
      </c>
      <c r="I273" s="29">
        <f>IFERROR(SUM($D$273)/COUNT($D$273)," ")</f>
        <v>0</v>
      </c>
      <c r="J273" s="113"/>
      <c r="K273" s="141"/>
      <c r="L273" s="93"/>
      <c r="M273" s="87"/>
    </row>
    <row r="274" spans="1:13" s="8" customFormat="1" ht="17.5" x14ac:dyDescent="0.35">
      <c r="A274" s="21"/>
      <c r="C274" s="19"/>
      <c r="D274" s="20"/>
      <c r="E274" s="21"/>
      <c r="F274" s="22"/>
      <c r="G274" s="23"/>
      <c r="H274" s="26"/>
      <c r="I274" s="8" t="str">
        <f>IFERROR(SUM($D$274)/COUNT($D$274)," ")</f>
        <v xml:space="preserve"> </v>
      </c>
      <c r="K274" s="24"/>
      <c r="L274" s="91"/>
      <c r="M274" s="21"/>
    </row>
    <row r="275" spans="1:13" s="13" customFormat="1" ht="52" customHeight="1" x14ac:dyDescent="0.35">
      <c r="A275" s="14"/>
      <c r="B275" s="96" t="s">
        <v>202</v>
      </c>
      <c r="C275" s="97"/>
      <c r="D275" s="97"/>
      <c r="E275" s="97"/>
      <c r="F275" s="97"/>
      <c r="G275" s="97"/>
      <c r="H275" s="97"/>
      <c r="I275" s="97"/>
      <c r="J275" s="97"/>
      <c r="K275" s="98"/>
      <c r="L275" s="92"/>
      <c r="M275" s="14"/>
    </row>
    <row r="276" spans="1:13" s="3" customFormat="1" ht="23" customHeight="1" x14ac:dyDescent="0.35">
      <c r="A276" s="87"/>
      <c r="B276" s="18" t="s">
        <v>338</v>
      </c>
      <c r="C276" s="25"/>
      <c r="D276" s="18" t="s">
        <v>263</v>
      </c>
      <c r="E276" s="17"/>
      <c r="F276" s="15" t="s">
        <v>264</v>
      </c>
      <c r="G276" s="18" t="s">
        <v>262</v>
      </c>
      <c r="H276" s="25"/>
      <c r="I276" s="15" t="s">
        <v>265</v>
      </c>
      <c r="J276" s="15" t="s">
        <v>266</v>
      </c>
      <c r="K276" s="16" t="s">
        <v>267</v>
      </c>
      <c r="L276" s="93"/>
      <c r="M276" s="87"/>
    </row>
    <row r="277" spans="1:13" s="3" customFormat="1" ht="17.5" x14ac:dyDescent="0.35">
      <c r="A277" s="87"/>
      <c r="B277" s="144" t="s">
        <v>5</v>
      </c>
      <c r="C277" s="4" t="s">
        <v>612</v>
      </c>
      <c r="D277" s="9">
        <f t="shared" ref="D277:D283" si="13">IF(E277="",0,IF(E277="Observed",1,IF(E277="Progressing",0.5,0)))</f>
        <v>0</v>
      </c>
      <c r="E277" s="106"/>
      <c r="F277" s="107"/>
      <c r="G277" s="153">
        <f>IF(LOOKUP(2,1/(G$66:G276&lt;&gt;""),G$66:G276)&lt;&gt;0,IF(LOOKUP(2,1/(I$66:I277&lt;&gt;""),I$66:I277)=1,1,0),0)</f>
        <v>0</v>
      </c>
      <c r="H277" s="143" t="str">
        <f>IF(G277=1,"Achieved","Not achieved")</f>
        <v>Not achieved</v>
      </c>
      <c r="I277" s="144">
        <f>IFERROR(SUM($D$277:$D$279)/COUNT($D$277:$D$279)," ")</f>
        <v>0</v>
      </c>
      <c r="J277" s="151"/>
      <c r="K277" s="140" t="str">
        <f>IF(SUM($G$277:$G$283)=4,"High (H)",IF(SUM($G$277:$G$283)=3,"Medium-High (MH)",IF(SUM($G$277:$G$283)=2,"Medium-Low (ML)",IF(SUM($G$277:$G$283)=1,"Basic (B)","Basic level not achieved"))))</f>
        <v>Basic level not achieved</v>
      </c>
      <c r="L277" s="93"/>
      <c r="M277" s="87"/>
    </row>
    <row r="278" spans="1:13" s="3" customFormat="1" ht="26" x14ac:dyDescent="0.35">
      <c r="A278" s="87"/>
      <c r="B278" s="144"/>
      <c r="C278" s="4" t="s">
        <v>529</v>
      </c>
      <c r="D278" s="9">
        <f t="shared" si="13"/>
        <v>0</v>
      </c>
      <c r="E278" s="106"/>
      <c r="F278" s="107"/>
      <c r="G278" s="153"/>
      <c r="H278" s="143"/>
      <c r="I278" s="144"/>
      <c r="J278" s="151"/>
      <c r="K278" s="141"/>
      <c r="L278" s="93"/>
      <c r="M278" s="87"/>
    </row>
    <row r="279" spans="1:13" s="3" customFormat="1" ht="17.5" x14ac:dyDescent="0.35">
      <c r="A279" s="87"/>
      <c r="B279" s="144"/>
      <c r="C279" s="4" t="s">
        <v>530</v>
      </c>
      <c r="D279" s="9">
        <f t="shared" si="13"/>
        <v>0</v>
      </c>
      <c r="E279" s="106"/>
      <c r="F279" s="107"/>
      <c r="G279" s="153"/>
      <c r="H279" s="143"/>
      <c r="I279" s="144"/>
      <c r="J279" s="151"/>
      <c r="K279" s="141"/>
      <c r="L279" s="93"/>
      <c r="M279" s="87"/>
    </row>
    <row r="280" spans="1:13" s="3" customFormat="1" ht="17.5" x14ac:dyDescent="0.35">
      <c r="A280" s="87"/>
      <c r="B280" s="145" t="s">
        <v>0</v>
      </c>
      <c r="C280" s="5" t="s">
        <v>509</v>
      </c>
      <c r="D280" s="10">
        <f t="shared" si="13"/>
        <v>0</v>
      </c>
      <c r="E280" s="108"/>
      <c r="F280" s="109"/>
      <c r="G280" s="146">
        <f>IF(LOOKUP(2,1/(G$66:G279&lt;&gt;""),G$66:G279)&lt;&gt;0,IF(LOOKUP(2,1/(I$66:I280&lt;&gt;""),I$66:I280)=1,1,0),0)</f>
        <v>0</v>
      </c>
      <c r="H280" s="149" t="str">
        <f>IF(G280=1,"Achieved","Not achieved")</f>
        <v>Not achieved</v>
      </c>
      <c r="I280" s="145">
        <f>IFERROR(SUM($D$280:$D$281)/COUNT($D$280:$D$281)," ")</f>
        <v>0</v>
      </c>
      <c r="J280" s="150"/>
      <c r="K280" s="141"/>
      <c r="L280" s="93"/>
      <c r="M280" s="87"/>
    </row>
    <row r="281" spans="1:13" s="3" customFormat="1" ht="17.5" x14ac:dyDescent="0.35">
      <c r="A281" s="87"/>
      <c r="B281" s="145"/>
      <c r="C281" s="5" t="s">
        <v>531</v>
      </c>
      <c r="D281" s="10">
        <f t="shared" si="13"/>
        <v>0</v>
      </c>
      <c r="E281" s="108"/>
      <c r="F281" s="109"/>
      <c r="G281" s="146"/>
      <c r="H281" s="149"/>
      <c r="I281" s="145"/>
      <c r="J281" s="150"/>
      <c r="K281" s="141"/>
      <c r="L281" s="93"/>
      <c r="M281" s="87"/>
    </row>
    <row r="282" spans="1:13" s="3" customFormat="1" ht="17.5" x14ac:dyDescent="0.35">
      <c r="A282" s="87"/>
      <c r="B282" s="27" t="s">
        <v>1</v>
      </c>
      <c r="C282" s="6" t="s">
        <v>478</v>
      </c>
      <c r="D282" s="11">
        <f t="shared" si="13"/>
        <v>0</v>
      </c>
      <c r="E282" s="110"/>
      <c r="F282" s="111"/>
      <c r="G282" s="34">
        <f>IF(LOOKUP(2,1/(G$66:G281&lt;&gt;""),G$66:G281)&lt;&gt;0,IF(LOOKUP(2,1/(I$66:I282&lt;&gt;""),I$66:I282)=1,1,0),0)</f>
        <v>0</v>
      </c>
      <c r="H282" s="35" t="str">
        <f>IF(G282=1,"Achieved","Not achieved")</f>
        <v>Not achieved</v>
      </c>
      <c r="I282" s="27">
        <f>IFERROR(SUM($D$282)/COUNT($D$282)," ")</f>
        <v>0</v>
      </c>
      <c r="J282" s="111"/>
      <c r="K282" s="141"/>
      <c r="L282" s="93"/>
      <c r="M282" s="87"/>
    </row>
    <row r="283" spans="1:13" s="3" customFormat="1" ht="17.5" x14ac:dyDescent="0.35">
      <c r="A283" s="87"/>
      <c r="B283" s="29" t="s">
        <v>2</v>
      </c>
      <c r="C283" s="7" t="s">
        <v>659</v>
      </c>
      <c r="D283" s="12">
        <f t="shared" si="13"/>
        <v>0</v>
      </c>
      <c r="E283" s="112"/>
      <c r="F283" s="113"/>
      <c r="G283" s="38">
        <f>IF(LOOKUP(2,1/(G$66:G282&lt;&gt;""),G$66:G282)&lt;&gt;0,IF(LOOKUP(2,1/(I$66:I283&lt;&gt;""),I$66:I283)=1,1,0),0)</f>
        <v>0</v>
      </c>
      <c r="H283" s="36" t="str">
        <f>IF(G283=1,"Achieved","Not achieved")</f>
        <v>Not achieved</v>
      </c>
      <c r="I283" s="29">
        <f>IFERROR(SUM($D$283)/COUNT($D$283)," ")</f>
        <v>0</v>
      </c>
      <c r="J283" s="113"/>
      <c r="K283" s="141"/>
      <c r="L283" s="93"/>
      <c r="M283" s="87"/>
    </row>
    <row r="284" spans="1:13" s="8" customFormat="1" ht="17.5" x14ac:dyDescent="0.35">
      <c r="A284" s="21"/>
      <c r="C284" s="19"/>
      <c r="D284" s="20"/>
      <c r="E284" s="21"/>
      <c r="F284" s="22"/>
      <c r="G284" s="23"/>
      <c r="H284" s="26"/>
      <c r="I284" s="8" t="str">
        <f>IFERROR(SUM($D$284)/COUNT($D$284)," ")</f>
        <v xml:space="preserve"> </v>
      </c>
      <c r="K284" s="24"/>
      <c r="L284" s="91"/>
      <c r="M284" s="21"/>
    </row>
    <row r="285" spans="1:13" s="13" customFormat="1" ht="52" customHeight="1" x14ac:dyDescent="0.35">
      <c r="A285" s="14"/>
      <c r="B285" s="96" t="s">
        <v>203</v>
      </c>
      <c r="C285" s="97"/>
      <c r="D285" s="97"/>
      <c r="E285" s="97"/>
      <c r="F285" s="97"/>
      <c r="G285" s="97"/>
      <c r="H285" s="97"/>
      <c r="I285" s="97"/>
      <c r="J285" s="97"/>
      <c r="K285" s="98"/>
      <c r="L285" s="92"/>
      <c r="M285" s="14"/>
    </row>
    <row r="286" spans="1:13" s="3" customFormat="1" ht="23" customHeight="1" x14ac:dyDescent="0.35">
      <c r="A286" s="87"/>
      <c r="B286" s="18" t="s">
        <v>440</v>
      </c>
      <c r="C286" s="25"/>
      <c r="D286" s="18" t="s">
        <v>263</v>
      </c>
      <c r="E286" s="17"/>
      <c r="F286" s="15" t="s">
        <v>264</v>
      </c>
      <c r="G286" s="18" t="s">
        <v>262</v>
      </c>
      <c r="H286" s="25"/>
      <c r="I286" s="15" t="s">
        <v>265</v>
      </c>
      <c r="J286" s="15" t="s">
        <v>266</v>
      </c>
      <c r="K286" s="16" t="s">
        <v>267</v>
      </c>
      <c r="L286" s="93"/>
      <c r="M286" s="87"/>
    </row>
    <row r="287" spans="1:13" s="3" customFormat="1" ht="17.5" x14ac:dyDescent="0.35">
      <c r="A287" s="87"/>
      <c r="B287" s="144" t="s">
        <v>5</v>
      </c>
      <c r="C287" s="4" t="s">
        <v>613</v>
      </c>
      <c r="D287" s="9">
        <f t="shared" ref="D287:D294" si="14">IF(E287="",0,IF(E287="Observed",1,IF(E287="Progressing",0.5,0)))</f>
        <v>0</v>
      </c>
      <c r="E287" s="106"/>
      <c r="F287" s="107"/>
      <c r="G287" s="153">
        <f>IF(LOOKUP(2,1/(G$66:G286&lt;&gt;""),G$66:G286)&lt;&gt;0,IF(LOOKUP(2,1/(I$66:I287&lt;&gt;""),I$66:I287)=1,1,0),0)</f>
        <v>0</v>
      </c>
      <c r="H287" s="143" t="str">
        <f>IF(G287=1,"Achieved","Not achieved")</f>
        <v>Not achieved</v>
      </c>
      <c r="I287" s="144">
        <f>IFERROR(SUM($D$287:$D$288)/COUNT($D$287:$D$288)," ")</f>
        <v>0</v>
      </c>
      <c r="J287" s="151"/>
      <c r="K287" s="140" t="str">
        <f>IF(SUM($G$287:$G$294)=4,"High (H)",IF(SUM($G$287:$G$294)=3,"Medium-High (MH)",IF(SUM($G$287:$G$294)=2,"Medium-Low (ML)",IF(SUM($G$287:$G$294)=1,"Basic (B)","Basic level not achieved"))))</f>
        <v>Basic level not achieved</v>
      </c>
      <c r="L287" s="93"/>
      <c r="M287" s="87"/>
    </row>
    <row r="288" spans="1:13" s="3" customFormat="1" ht="17.5" x14ac:dyDescent="0.35">
      <c r="A288" s="87"/>
      <c r="B288" s="144"/>
      <c r="C288" s="4" t="s">
        <v>614</v>
      </c>
      <c r="D288" s="9">
        <f t="shared" si="14"/>
        <v>0</v>
      </c>
      <c r="E288" s="106"/>
      <c r="F288" s="107"/>
      <c r="G288" s="153"/>
      <c r="H288" s="143"/>
      <c r="I288" s="144"/>
      <c r="J288" s="151"/>
      <c r="K288" s="141"/>
      <c r="L288" s="93"/>
      <c r="M288" s="87"/>
    </row>
    <row r="289" spans="1:13" s="3" customFormat="1" ht="17.5" x14ac:dyDescent="0.35">
      <c r="A289" s="87"/>
      <c r="B289" s="145" t="s">
        <v>0</v>
      </c>
      <c r="C289" s="5" t="s">
        <v>615</v>
      </c>
      <c r="D289" s="10">
        <f t="shared" si="14"/>
        <v>0</v>
      </c>
      <c r="E289" s="108"/>
      <c r="F289" s="109"/>
      <c r="G289" s="146">
        <f>IF(LOOKUP(2,1/(G$66:G288&lt;&gt;""),G$66:G288)&lt;&gt;0,IF(LOOKUP(2,1/(I$66:I289&lt;&gt;""),I$66:I289)=1,1,0),0)</f>
        <v>0</v>
      </c>
      <c r="H289" s="149" t="str">
        <f>IF(G289=1,"Achieved","Not achieved")</f>
        <v>Not achieved</v>
      </c>
      <c r="I289" s="145">
        <f>IFERROR(SUM($D$289:$D$292)/COUNT($D$289:$D$292)," ")</f>
        <v>0</v>
      </c>
      <c r="J289" s="150"/>
      <c r="K289" s="141"/>
      <c r="L289" s="93"/>
      <c r="M289" s="87"/>
    </row>
    <row r="290" spans="1:13" s="3" customFormat="1" ht="17.5" x14ac:dyDescent="0.35">
      <c r="A290" s="87"/>
      <c r="B290" s="145"/>
      <c r="C290" s="5" t="s">
        <v>616</v>
      </c>
      <c r="D290" s="10">
        <f t="shared" si="14"/>
        <v>0</v>
      </c>
      <c r="E290" s="108"/>
      <c r="F290" s="109"/>
      <c r="G290" s="146"/>
      <c r="H290" s="149"/>
      <c r="I290" s="145"/>
      <c r="J290" s="150"/>
      <c r="K290" s="141"/>
      <c r="L290" s="93"/>
      <c r="M290" s="87"/>
    </row>
    <row r="291" spans="1:13" s="3" customFormat="1" ht="17.5" x14ac:dyDescent="0.35">
      <c r="A291" s="87"/>
      <c r="B291" s="145"/>
      <c r="C291" s="5" t="s">
        <v>617</v>
      </c>
      <c r="D291" s="10">
        <f t="shared" si="14"/>
        <v>0</v>
      </c>
      <c r="E291" s="108"/>
      <c r="F291" s="109"/>
      <c r="G291" s="146"/>
      <c r="H291" s="149"/>
      <c r="I291" s="145"/>
      <c r="J291" s="150"/>
      <c r="K291" s="141"/>
      <c r="L291" s="93"/>
      <c r="M291" s="87"/>
    </row>
    <row r="292" spans="1:13" s="3" customFormat="1" ht="17.5" x14ac:dyDescent="0.35">
      <c r="A292" s="87"/>
      <c r="B292" s="145"/>
      <c r="C292" s="5" t="s">
        <v>618</v>
      </c>
      <c r="D292" s="10">
        <f t="shared" si="14"/>
        <v>0</v>
      </c>
      <c r="E292" s="108"/>
      <c r="F292" s="109"/>
      <c r="G292" s="146"/>
      <c r="H292" s="149"/>
      <c r="I292" s="145"/>
      <c r="J292" s="150"/>
      <c r="K292" s="141"/>
      <c r="L292" s="93"/>
      <c r="M292" s="87"/>
    </row>
    <row r="293" spans="1:13" s="3" customFormat="1" ht="17.5" x14ac:dyDescent="0.35">
      <c r="A293" s="87"/>
      <c r="B293" s="27" t="s">
        <v>1</v>
      </c>
      <c r="C293" s="6" t="s">
        <v>664</v>
      </c>
      <c r="D293" s="11">
        <f t="shared" si="14"/>
        <v>0</v>
      </c>
      <c r="E293" s="110"/>
      <c r="F293" s="111"/>
      <c r="G293" s="34">
        <f>IF(LOOKUP(2,1/(G$66:G292&lt;&gt;""),G$66:G292)&lt;&gt;0,IF(LOOKUP(2,1/(I$66:I293&lt;&gt;""),I$66:I293)=1,1,0),0)</f>
        <v>0</v>
      </c>
      <c r="H293" s="35" t="str">
        <f>IF(G293=1,"Achieved","Not achieved")</f>
        <v>Not achieved</v>
      </c>
      <c r="I293" s="27">
        <f>IFERROR(SUM($D$293)/COUNT($D$293)," ")</f>
        <v>0</v>
      </c>
      <c r="J293" s="111"/>
      <c r="K293" s="141"/>
      <c r="L293" s="93"/>
      <c r="M293" s="87"/>
    </row>
    <row r="294" spans="1:13" s="3" customFormat="1" ht="17.5" x14ac:dyDescent="0.35">
      <c r="A294" s="87"/>
      <c r="B294" s="29" t="s">
        <v>2</v>
      </c>
      <c r="C294" s="7" t="s">
        <v>11</v>
      </c>
      <c r="D294" s="12">
        <f t="shared" si="14"/>
        <v>0</v>
      </c>
      <c r="E294" s="112"/>
      <c r="F294" s="113"/>
      <c r="G294" s="38">
        <f>IF(LOOKUP(2,1/(G$66:G293&lt;&gt;""),G$66:G293)&lt;&gt;0,IF(LOOKUP(2,1/(I$66:I294&lt;&gt;""),I$66:I294)=1,1,0),0)</f>
        <v>0</v>
      </c>
      <c r="H294" s="36" t="str">
        <f>IF(G294=1,"Achieved","Not achieved")</f>
        <v>Not achieved</v>
      </c>
      <c r="I294" s="29">
        <f>IFERROR(SUM($D$294)/COUNT($D$294)," ")</f>
        <v>0</v>
      </c>
      <c r="J294" s="113"/>
      <c r="K294" s="141"/>
      <c r="L294" s="93"/>
      <c r="M294" s="87"/>
    </row>
    <row r="295" spans="1:13" s="8" customFormat="1" ht="17.5" x14ac:dyDescent="0.35">
      <c r="A295" s="21"/>
      <c r="C295" s="19"/>
      <c r="D295" s="20"/>
      <c r="E295" s="21"/>
      <c r="F295" s="22"/>
      <c r="G295" s="23"/>
      <c r="H295" s="26"/>
      <c r="I295" s="8" t="str">
        <f>IFERROR(SUM($D$295)/COUNT($D$295)," ")</f>
        <v xml:space="preserve"> </v>
      </c>
      <c r="K295" s="24"/>
      <c r="L295" s="91"/>
      <c r="M295" s="21"/>
    </row>
    <row r="296" spans="1:13" s="13" customFormat="1" ht="52" customHeight="1" x14ac:dyDescent="0.35">
      <c r="A296" s="14"/>
      <c r="B296" s="96" t="s">
        <v>204</v>
      </c>
      <c r="C296" s="97"/>
      <c r="D296" s="97"/>
      <c r="E296" s="97"/>
      <c r="F296" s="97"/>
      <c r="G296" s="97"/>
      <c r="H296" s="97"/>
      <c r="I296" s="97"/>
      <c r="J296" s="97"/>
      <c r="K296" s="98"/>
      <c r="L296" s="92"/>
      <c r="M296" s="14"/>
    </row>
    <row r="297" spans="1:13" s="3" customFormat="1" ht="23" customHeight="1" x14ac:dyDescent="0.35">
      <c r="A297" s="87"/>
      <c r="B297" s="18" t="s">
        <v>441</v>
      </c>
      <c r="C297" s="25"/>
      <c r="D297" s="18" t="s">
        <v>263</v>
      </c>
      <c r="E297" s="17"/>
      <c r="F297" s="15" t="s">
        <v>264</v>
      </c>
      <c r="G297" s="18" t="s">
        <v>262</v>
      </c>
      <c r="H297" s="25"/>
      <c r="I297" s="15" t="s">
        <v>265</v>
      </c>
      <c r="J297" s="15" t="s">
        <v>266</v>
      </c>
      <c r="K297" s="16" t="s">
        <v>267</v>
      </c>
      <c r="L297" s="93"/>
      <c r="M297" s="87"/>
    </row>
    <row r="298" spans="1:13" s="3" customFormat="1" ht="17.5" x14ac:dyDescent="0.35">
      <c r="A298" s="87"/>
      <c r="B298" s="144" t="s">
        <v>5</v>
      </c>
      <c r="C298" s="4" t="s">
        <v>619</v>
      </c>
      <c r="D298" s="9">
        <f t="shared" ref="D298:D308" si="15">IF(E298="",0,IF(E298="Observed",1,IF(E298="Progressing",0.5,0)))</f>
        <v>0</v>
      </c>
      <c r="E298" s="106"/>
      <c r="F298" s="107"/>
      <c r="G298" s="153">
        <f>IF(LOOKUP(2,1/(G$66:G297&lt;&gt;""),G$66:G297)&lt;&gt;0,IF(LOOKUP(2,1/(I$66:I298&lt;&gt;""),I$66:I298)=1,1,0),0)</f>
        <v>0</v>
      </c>
      <c r="H298" s="143" t="str">
        <f>IF(G298=1,"Achieved","Not achieved")</f>
        <v>Not achieved</v>
      </c>
      <c r="I298" s="144">
        <f>IFERROR(SUM($D$298:$D$303)/COUNT($D$298:$D$303)," ")</f>
        <v>0</v>
      </c>
      <c r="J298" s="151"/>
      <c r="K298" s="140" t="str">
        <f>IF(SUM($G$298:$G$308)=4,"High (H)",IF(SUM($G$298:$G$308)=3,"Medium-High (MH)",IF(SUM($G$298:$G$308)=2,"Medium-Low (ML)",IF(SUM($G$298:$G$308)=1,"Basic (B)","Basic level not achieved"))))</f>
        <v>Basic level not achieved</v>
      </c>
      <c r="L298" s="93"/>
      <c r="M298" s="87"/>
    </row>
    <row r="299" spans="1:13" s="3" customFormat="1" ht="17.5" x14ac:dyDescent="0.35">
      <c r="A299" s="87"/>
      <c r="B299" s="144"/>
      <c r="C299" s="4" t="s">
        <v>540</v>
      </c>
      <c r="D299" s="9">
        <f t="shared" si="15"/>
        <v>0</v>
      </c>
      <c r="E299" s="106"/>
      <c r="F299" s="107"/>
      <c r="G299" s="153"/>
      <c r="H299" s="143"/>
      <c r="I299" s="144"/>
      <c r="J299" s="151"/>
      <c r="K299" s="141"/>
      <c r="L299" s="93"/>
      <c r="M299" s="87"/>
    </row>
    <row r="300" spans="1:13" s="3" customFormat="1" ht="17.5" x14ac:dyDescent="0.35">
      <c r="A300" s="87"/>
      <c r="B300" s="144"/>
      <c r="C300" s="4" t="s">
        <v>534</v>
      </c>
      <c r="D300" s="9">
        <f t="shared" si="15"/>
        <v>0</v>
      </c>
      <c r="E300" s="106"/>
      <c r="F300" s="107"/>
      <c r="G300" s="153"/>
      <c r="H300" s="143"/>
      <c r="I300" s="144"/>
      <c r="J300" s="151"/>
      <c r="K300" s="141"/>
      <c r="L300" s="93"/>
      <c r="M300" s="87"/>
    </row>
    <row r="301" spans="1:13" s="3" customFormat="1" ht="17.5" x14ac:dyDescent="0.35">
      <c r="A301" s="87"/>
      <c r="B301" s="144"/>
      <c r="C301" s="4" t="s">
        <v>535</v>
      </c>
      <c r="D301" s="9">
        <f t="shared" si="15"/>
        <v>0</v>
      </c>
      <c r="E301" s="106"/>
      <c r="F301" s="107"/>
      <c r="G301" s="153"/>
      <c r="H301" s="143"/>
      <c r="I301" s="144"/>
      <c r="J301" s="151"/>
      <c r="K301" s="141"/>
      <c r="L301" s="93"/>
      <c r="M301" s="87"/>
    </row>
    <row r="302" spans="1:13" s="3" customFormat="1" ht="26" x14ac:dyDescent="0.35">
      <c r="A302" s="87"/>
      <c r="B302" s="144"/>
      <c r="C302" s="4" t="s">
        <v>479</v>
      </c>
      <c r="D302" s="9">
        <f t="shared" si="15"/>
        <v>0</v>
      </c>
      <c r="E302" s="106"/>
      <c r="F302" s="107"/>
      <c r="G302" s="153"/>
      <c r="H302" s="143"/>
      <c r="I302" s="144"/>
      <c r="J302" s="151"/>
      <c r="K302" s="141"/>
      <c r="L302" s="93"/>
      <c r="M302" s="87"/>
    </row>
    <row r="303" spans="1:13" s="3" customFormat="1" ht="17.5" x14ac:dyDescent="0.35">
      <c r="A303" s="87"/>
      <c r="B303" s="144"/>
      <c r="C303" s="4" t="s">
        <v>543</v>
      </c>
      <c r="D303" s="9">
        <f t="shared" si="15"/>
        <v>0</v>
      </c>
      <c r="E303" s="106"/>
      <c r="F303" s="107"/>
      <c r="G303" s="153"/>
      <c r="H303" s="143"/>
      <c r="I303" s="144"/>
      <c r="J303" s="151"/>
      <c r="K303" s="141"/>
      <c r="L303" s="93"/>
      <c r="M303" s="87"/>
    </row>
    <row r="304" spans="1:13" s="3" customFormat="1" ht="26" x14ac:dyDescent="0.35">
      <c r="A304" s="87"/>
      <c r="B304" s="145" t="s">
        <v>0</v>
      </c>
      <c r="C304" s="5" t="s">
        <v>620</v>
      </c>
      <c r="D304" s="10">
        <f t="shared" si="15"/>
        <v>0</v>
      </c>
      <c r="E304" s="108"/>
      <c r="F304" s="109"/>
      <c r="G304" s="146">
        <f>IF(LOOKUP(2,1/(G$66:G303&lt;&gt;""),G$66:G303)&lt;&gt;0,IF(LOOKUP(2,1/(I$66:I304&lt;&gt;""),I$66:I304)=1,1,0),0)</f>
        <v>0</v>
      </c>
      <c r="H304" s="149" t="str">
        <f>IF(G304=1,"Achieved","Not achieved")</f>
        <v>Not achieved</v>
      </c>
      <c r="I304" s="145">
        <f>IFERROR(SUM($D$304:$D$306)/COUNT($D$304:$D$306)," ")</f>
        <v>0</v>
      </c>
      <c r="J304" s="150"/>
      <c r="K304" s="141"/>
      <c r="L304" s="93"/>
      <c r="M304" s="87"/>
    </row>
    <row r="305" spans="1:13" s="3" customFormat="1" ht="26" x14ac:dyDescent="0.35">
      <c r="A305" s="87"/>
      <c r="B305" s="145"/>
      <c r="C305" s="5" t="s">
        <v>536</v>
      </c>
      <c r="D305" s="10">
        <f t="shared" si="15"/>
        <v>0</v>
      </c>
      <c r="E305" s="108"/>
      <c r="F305" s="109"/>
      <c r="G305" s="146"/>
      <c r="H305" s="149"/>
      <c r="I305" s="145"/>
      <c r="J305" s="150"/>
      <c r="K305" s="141"/>
      <c r="L305" s="93"/>
      <c r="M305" s="87"/>
    </row>
    <row r="306" spans="1:13" s="3" customFormat="1" ht="17.5" x14ac:dyDescent="0.35">
      <c r="A306" s="87"/>
      <c r="B306" s="145"/>
      <c r="C306" s="5" t="s">
        <v>544</v>
      </c>
      <c r="D306" s="10">
        <f t="shared" si="15"/>
        <v>0</v>
      </c>
      <c r="E306" s="108"/>
      <c r="F306" s="109"/>
      <c r="G306" s="146"/>
      <c r="H306" s="149"/>
      <c r="I306" s="145"/>
      <c r="J306" s="150"/>
      <c r="K306" s="141"/>
      <c r="L306" s="93"/>
      <c r="M306" s="87"/>
    </row>
    <row r="307" spans="1:13" s="3" customFormat="1" ht="17.5" x14ac:dyDescent="0.35">
      <c r="A307" s="87"/>
      <c r="B307" s="27" t="s">
        <v>1</v>
      </c>
      <c r="C307" s="6" t="s">
        <v>691</v>
      </c>
      <c r="D307" s="11">
        <f t="shared" si="15"/>
        <v>0</v>
      </c>
      <c r="E307" s="110"/>
      <c r="F307" s="111"/>
      <c r="G307" s="34">
        <f>IF(LOOKUP(2,1/(G$66:G306&lt;&gt;""),G$66:G306)&lt;&gt;0,IF(LOOKUP(2,1/(I$66:I307&lt;&gt;""),I$66:I307)=1,1,0),0)</f>
        <v>0</v>
      </c>
      <c r="H307" s="35" t="str">
        <f>IF(G307=1,"Achieved","Not achieved")</f>
        <v>Not achieved</v>
      </c>
      <c r="I307" s="27">
        <f>IFERROR(SUM($D$307)/COUNT($D$307)," ")</f>
        <v>0</v>
      </c>
      <c r="J307" s="111"/>
      <c r="K307" s="141"/>
      <c r="L307" s="93"/>
      <c r="M307" s="87"/>
    </row>
    <row r="308" spans="1:13" s="3" customFormat="1" ht="17.5" x14ac:dyDescent="0.35">
      <c r="A308" s="87"/>
      <c r="B308" s="29" t="s">
        <v>2</v>
      </c>
      <c r="C308" s="7" t="s">
        <v>692</v>
      </c>
      <c r="D308" s="12">
        <f t="shared" si="15"/>
        <v>0</v>
      </c>
      <c r="E308" s="112"/>
      <c r="F308" s="113"/>
      <c r="G308" s="38">
        <f>IF(LOOKUP(2,1/(G$66:G307&lt;&gt;""),G$66:G307)&lt;&gt;0,IF(LOOKUP(2,1/(I$66:I308&lt;&gt;""),I$66:I308)=1,1,0),0)</f>
        <v>0</v>
      </c>
      <c r="H308" s="36" t="str">
        <f>IF(G308=1,"Achieved","Not achieved")</f>
        <v>Not achieved</v>
      </c>
      <c r="I308" s="29">
        <f>IFERROR(SUM($D$308)/COUNT($D$308)," ")</f>
        <v>0</v>
      </c>
      <c r="J308" s="113"/>
      <c r="K308" s="141"/>
      <c r="L308" s="93"/>
      <c r="M308" s="87"/>
    </row>
    <row r="309" spans="1:13" s="8" customFormat="1" ht="17.5" x14ac:dyDescent="0.35">
      <c r="A309" s="21"/>
      <c r="C309" s="19"/>
      <c r="D309" s="20"/>
      <c r="E309" s="21"/>
      <c r="F309" s="22"/>
      <c r="G309" s="23"/>
      <c r="H309" s="26"/>
      <c r="I309" s="8" t="str">
        <f>IFERROR(SUM($D$309)/COUNT($D$309)," ")</f>
        <v xml:space="preserve"> </v>
      </c>
      <c r="K309" s="24"/>
      <c r="L309" s="91"/>
      <c r="M309" s="21"/>
    </row>
    <row r="310" spans="1:13" s="13" customFormat="1" ht="52" customHeight="1" x14ac:dyDescent="0.35">
      <c r="A310" s="14"/>
      <c r="B310" s="96" t="s">
        <v>205</v>
      </c>
      <c r="C310" s="97"/>
      <c r="D310" s="97"/>
      <c r="E310" s="97"/>
      <c r="F310" s="97"/>
      <c r="G310" s="97"/>
      <c r="H310" s="97"/>
      <c r="I310" s="97"/>
      <c r="J310" s="97"/>
      <c r="K310" s="98"/>
      <c r="L310" s="92"/>
      <c r="M310" s="14"/>
    </row>
    <row r="311" spans="1:13" s="3" customFormat="1" ht="23" customHeight="1" x14ac:dyDescent="0.35">
      <c r="A311" s="87"/>
      <c r="B311" s="18" t="s">
        <v>442</v>
      </c>
      <c r="C311" s="25"/>
      <c r="D311" s="18" t="s">
        <v>263</v>
      </c>
      <c r="E311" s="17"/>
      <c r="F311" s="15" t="s">
        <v>264</v>
      </c>
      <c r="G311" s="18" t="s">
        <v>262</v>
      </c>
      <c r="H311" s="25"/>
      <c r="I311" s="15" t="s">
        <v>265</v>
      </c>
      <c r="J311" s="15" t="s">
        <v>266</v>
      </c>
      <c r="K311" s="16" t="s">
        <v>267</v>
      </c>
      <c r="L311" s="93"/>
      <c r="M311" s="87"/>
    </row>
    <row r="312" spans="1:13" s="3" customFormat="1" ht="17.5" x14ac:dyDescent="0.35">
      <c r="A312" s="87"/>
      <c r="B312" s="144" t="s">
        <v>5</v>
      </c>
      <c r="C312" s="4" t="s">
        <v>693</v>
      </c>
      <c r="D312" s="9">
        <f t="shared" ref="D312:D317" si="16">IF(E312="",0,IF(E312="Observed",1,IF(E312="Progressing",0.5,0)))</f>
        <v>0</v>
      </c>
      <c r="E312" s="106"/>
      <c r="F312" s="107"/>
      <c r="G312" s="153">
        <f>IF(LOOKUP(2,1/(G$66:G311&lt;&gt;""),G$66:G311)&lt;&gt;0,IF(LOOKUP(2,1/(I$66:I312&lt;&gt;""),I$66:I312)=1,1,0),0)</f>
        <v>0</v>
      </c>
      <c r="H312" s="143" t="str">
        <f>IF(G312=1,"Achieved","Not achieved")</f>
        <v>Not achieved</v>
      </c>
      <c r="I312" s="144">
        <f>IFERROR(SUM($D$312:$D$313)/COUNT($D$312:$D$313)," ")</f>
        <v>0</v>
      </c>
      <c r="J312" s="151"/>
      <c r="K312" s="140" t="str">
        <f>IF(SUM($G$312:$G$317)=4,"High (H)",IF(SUM($G$312:$G$317)=3,"Medium-High (MH)",IF(SUM($G$312:$G$317)=2,"Medium-Low (ML)",IF(SUM($G$312:$G$317)=1,"Basic (B)","Basic level not achieved"))))</f>
        <v>Basic level not achieved</v>
      </c>
      <c r="L312" s="93"/>
      <c r="M312" s="87"/>
    </row>
    <row r="313" spans="1:13" s="3" customFormat="1" ht="17.5" x14ac:dyDescent="0.35">
      <c r="A313" s="87"/>
      <c r="B313" s="144"/>
      <c r="C313" s="4" t="s">
        <v>694</v>
      </c>
      <c r="D313" s="9">
        <f t="shared" si="16"/>
        <v>0</v>
      </c>
      <c r="E313" s="106"/>
      <c r="F313" s="107"/>
      <c r="G313" s="153"/>
      <c r="H313" s="143"/>
      <c r="I313" s="144"/>
      <c r="J313" s="151"/>
      <c r="K313" s="141"/>
      <c r="L313" s="93"/>
      <c r="M313" s="87"/>
    </row>
    <row r="314" spans="1:13" s="3" customFormat="1" ht="17.5" x14ac:dyDescent="0.35">
      <c r="A314" s="87"/>
      <c r="B314" s="28" t="s">
        <v>0</v>
      </c>
      <c r="C314" s="5" t="s">
        <v>621</v>
      </c>
      <c r="D314" s="10">
        <f t="shared" si="16"/>
        <v>0</v>
      </c>
      <c r="E314" s="108"/>
      <c r="F314" s="109"/>
      <c r="G314" s="31">
        <f>IF(LOOKUP(2,1/(G$66:G313&lt;&gt;""),G$66:G313)&lt;&gt;0,IF(LOOKUP(2,1/(I$66:I314&lt;&gt;""),I$66:I314)=1,1,0),0)</f>
        <v>0</v>
      </c>
      <c r="H314" s="37" t="str">
        <f>IF(G314=1,"Achieved","Not achieved")</f>
        <v>Not achieved</v>
      </c>
      <c r="I314" s="28">
        <f>IFERROR(SUM($D$314)/COUNT($D$314)," ")</f>
        <v>0</v>
      </c>
      <c r="J314" s="109"/>
      <c r="K314" s="141"/>
      <c r="L314" s="93"/>
      <c r="M314" s="87"/>
    </row>
    <row r="315" spans="1:13" s="3" customFormat="1" ht="17.5" x14ac:dyDescent="0.35">
      <c r="A315" s="87"/>
      <c r="B315" s="27" t="s">
        <v>1</v>
      </c>
      <c r="C315" s="6" t="s">
        <v>695</v>
      </c>
      <c r="D315" s="11">
        <f t="shared" si="16"/>
        <v>0</v>
      </c>
      <c r="E315" s="110"/>
      <c r="F315" s="111"/>
      <c r="G315" s="34">
        <f>IF(LOOKUP(2,1/(G$66:G314&lt;&gt;""),G$66:G314)&lt;&gt;0,IF(LOOKUP(2,1/(I$66:I315&lt;&gt;""),I$66:I315)=1,1,0),0)</f>
        <v>0</v>
      </c>
      <c r="H315" s="35" t="str">
        <f>IF(G315=1,"Achieved","Not achieved")</f>
        <v>Not achieved</v>
      </c>
      <c r="I315" s="27">
        <f>IFERROR(SUM($D$315)/COUNT($D$315)," ")</f>
        <v>0</v>
      </c>
      <c r="J315" s="111"/>
      <c r="K315" s="141"/>
      <c r="L315" s="93"/>
      <c r="M315" s="87"/>
    </row>
    <row r="316" spans="1:13" s="3" customFormat="1" ht="17.5" x14ac:dyDescent="0.35">
      <c r="A316" s="87"/>
      <c r="B316" s="147" t="s">
        <v>2</v>
      </c>
      <c r="C316" s="7" t="s">
        <v>696</v>
      </c>
      <c r="D316" s="12">
        <f t="shared" si="16"/>
        <v>0</v>
      </c>
      <c r="E316" s="112"/>
      <c r="F316" s="113"/>
      <c r="G316" s="154">
        <f>IF(LOOKUP(2,1/(G$66:G315&lt;&gt;""),G$66:G315)&lt;&gt;0,IF(LOOKUP(2,1/(I$66:I316&lt;&gt;""),I$66:I316)=1,1,0),0)</f>
        <v>0</v>
      </c>
      <c r="H316" s="155" t="str">
        <f>IF(G316=1,"Achieved","Not achieved")</f>
        <v>Not achieved</v>
      </c>
      <c r="I316" s="147">
        <f>IFERROR(SUM($D$316:$D$317)/COUNT($D$316:$D$317)," ")</f>
        <v>0</v>
      </c>
      <c r="J316" s="156"/>
      <c r="K316" s="141"/>
      <c r="L316" s="93"/>
      <c r="M316" s="87"/>
    </row>
    <row r="317" spans="1:13" s="3" customFormat="1" ht="17.5" x14ac:dyDescent="0.35">
      <c r="A317" s="87"/>
      <c r="B317" s="147"/>
      <c r="C317" s="7" t="s">
        <v>697</v>
      </c>
      <c r="D317" s="12">
        <f t="shared" si="16"/>
        <v>0</v>
      </c>
      <c r="E317" s="112"/>
      <c r="F317" s="113"/>
      <c r="G317" s="154"/>
      <c r="H317" s="155"/>
      <c r="I317" s="147"/>
      <c r="J317" s="156"/>
      <c r="K317" s="141"/>
      <c r="L317" s="93"/>
      <c r="M317" s="87"/>
    </row>
    <row r="318" spans="1:13" s="8" customFormat="1" ht="17.5" x14ac:dyDescent="0.35">
      <c r="A318" s="21"/>
      <c r="C318" s="19"/>
      <c r="D318" s="20"/>
      <c r="E318" s="21"/>
      <c r="F318" s="22"/>
      <c r="G318" s="23"/>
      <c r="H318" s="26"/>
      <c r="I318" s="8" t="str">
        <f>IFERROR(SUM($D$318)/COUNT($D$318)," ")</f>
        <v xml:space="preserve"> </v>
      </c>
      <c r="K318" s="24"/>
      <c r="L318" s="91"/>
      <c r="M318" s="21"/>
    </row>
    <row r="319" spans="1:13" s="13" customFormat="1" ht="52" customHeight="1" x14ac:dyDescent="0.35">
      <c r="A319" s="14"/>
      <c r="B319" s="96" t="s">
        <v>206</v>
      </c>
      <c r="C319" s="97"/>
      <c r="D319" s="97"/>
      <c r="E319" s="97"/>
      <c r="F319" s="97"/>
      <c r="G319" s="97"/>
      <c r="H319" s="97"/>
      <c r="I319" s="97"/>
      <c r="J319" s="97"/>
      <c r="K319" s="98"/>
      <c r="L319" s="92"/>
      <c r="M319" s="14"/>
    </row>
    <row r="320" spans="1:13" s="3" customFormat="1" ht="23" customHeight="1" x14ac:dyDescent="0.35">
      <c r="A320" s="87"/>
      <c r="B320" s="18" t="s">
        <v>345</v>
      </c>
      <c r="C320" s="25"/>
      <c r="D320" s="18" t="s">
        <v>263</v>
      </c>
      <c r="E320" s="17"/>
      <c r="F320" s="15" t="s">
        <v>264</v>
      </c>
      <c r="G320" s="18" t="s">
        <v>262</v>
      </c>
      <c r="H320" s="25"/>
      <c r="I320" s="15" t="s">
        <v>265</v>
      </c>
      <c r="J320" s="15" t="s">
        <v>266</v>
      </c>
      <c r="K320" s="16" t="s">
        <v>267</v>
      </c>
      <c r="L320" s="93"/>
      <c r="M320" s="87"/>
    </row>
    <row r="321" spans="1:13" s="3" customFormat="1" ht="17.5" x14ac:dyDescent="0.35">
      <c r="A321" s="87"/>
      <c r="B321" s="144" t="s">
        <v>5</v>
      </c>
      <c r="C321" s="4" t="s">
        <v>10</v>
      </c>
      <c r="D321" s="9">
        <f t="shared" ref="D321:D339" si="17">IF(E321="",0,IF(E321="Observed",1,IF(E321="Progressing",0.5,0)))</f>
        <v>0</v>
      </c>
      <c r="E321" s="106"/>
      <c r="F321" s="107"/>
      <c r="G321" s="153">
        <f>IF(LOOKUP(2,1/(G$66:G320&lt;&gt;""),G$66:G320)&lt;&gt;0,IF(LOOKUP(2,1/(I$66:I321&lt;&gt;""),I$66:I321)=1,1,0),0)</f>
        <v>0</v>
      </c>
      <c r="H321" s="143" t="str">
        <f>IF(G321=1,"Achieved","Not achieved")</f>
        <v>Not achieved</v>
      </c>
      <c r="I321" s="144">
        <f>IFERROR(SUM($D$321:$D$324)/COUNT($D$321:$D$324)," ")</f>
        <v>0</v>
      </c>
      <c r="J321" s="151"/>
      <c r="K321" s="140" t="str">
        <f>IF(SUM($G$321:$G$339)=4,"High (H)",IF(SUM($G$321:$G$339)=3,"Medium-High (MH)",IF(SUM($G$321:$G$339)=2,"Medium-Low (ML)",IF(SUM($G$321:$G$339)=1,"Basic (B)","Basic level not achieved"))))</f>
        <v>Basic level not achieved</v>
      </c>
      <c r="L321" s="93"/>
      <c r="M321" s="87"/>
    </row>
    <row r="322" spans="1:13" s="3" customFormat="1" ht="17.5" x14ac:dyDescent="0.35">
      <c r="A322" s="87"/>
      <c r="B322" s="144"/>
      <c r="C322" s="4" t="s">
        <v>499</v>
      </c>
      <c r="D322" s="9">
        <f t="shared" si="17"/>
        <v>0</v>
      </c>
      <c r="E322" s="106"/>
      <c r="F322" s="107"/>
      <c r="G322" s="153"/>
      <c r="H322" s="143"/>
      <c r="I322" s="144"/>
      <c r="J322" s="151"/>
      <c r="K322" s="141"/>
      <c r="L322" s="93"/>
      <c r="M322" s="87"/>
    </row>
    <row r="323" spans="1:13" s="3" customFormat="1" ht="17.5" x14ac:dyDescent="0.35">
      <c r="A323" s="87"/>
      <c r="B323" s="144"/>
      <c r="C323" s="4" t="s">
        <v>504</v>
      </c>
      <c r="D323" s="9">
        <f t="shared" si="17"/>
        <v>0</v>
      </c>
      <c r="E323" s="106"/>
      <c r="F323" s="107"/>
      <c r="G323" s="153"/>
      <c r="H323" s="143"/>
      <c r="I323" s="144"/>
      <c r="J323" s="151"/>
      <c r="K323" s="141"/>
      <c r="L323" s="93"/>
      <c r="M323" s="87"/>
    </row>
    <row r="324" spans="1:13" s="3" customFormat="1" ht="17.5" x14ac:dyDescent="0.35">
      <c r="A324" s="87"/>
      <c r="B324" s="144"/>
      <c r="C324" s="4" t="s">
        <v>500</v>
      </c>
      <c r="D324" s="9">
        <f t="shared" si="17"/>
        <v>0</v>
      </c>
      <c r="E324" s="106"/>
      <c r="F324" s="107"/>
      <c r="G324" s="153"/>
      <c r="H324" s="143"/>
      <c r="I324" s="144"/>
      <c r="J324" s="151"/>
      <c r="K324" s="141"/>
      <c r="L324" s="93"/>
      <c r="M324" s="87"/>
    </row>
    <row r="325" spans="1:13" s="3" customFormat="1" ht="17.5" x14ac:dyDescent="0.35">
      <c r="A325" s="87"/>
      <c r="B325" s="145" t="s">
        <v>0</v>
      </c>
      <c r="C325" s="5" t="s">
        <v>10</v>
      </c>
      <c r="D325" s="10">
        <f t="shared" si="17"/>
        <v>0</v>
      </c>
      <c r="E325" s="108"/>
      <c r="F325" s="109"/>
      <c r="G325" s="146">
        <f>IF(LOOKUP(2,1/(G$66:G324&lt;&gt;""),G$66:G324)&lt;&gt;0,IF(LOOKUP(2,1/(I$66:I325&lt;&gt;""),I$66:I325)=1,1,0),0)</f>
        <v>0</v>
      </c>
      <c r="H325" s="149" t="str">
        <f>IF(G325=1,"Achieved","Not achieved")</f>
        <v>Not achieved</v>
      </c>
      <c r="I325" s="145">
        <f>IFERROR(SUM($D$325:$D$327)/COUNT($D$325:$D$327)," ")</f>
        <v>0</v>
      </c>
      <c r="J325" s="150"/>
      <c r="K325" s="141"/>
      <c r="L325" s="93"/>
      <c r="M325" s="87"/>
    </row>
    <row r="326" spans="1:13" s="3" customFormat="1" ht="17.5" x14ac:dyDescent="0.35">
      <c r="A326" s="87"/>
      <c r="B326" s="145"/>
      <c r="C326" s="5" t="s">
        <v>489</v>
      </c>
      <c r="D326" s="10">
        <f t="shared" si="17"/>
        <v>0</v>
      </c>
      <c r="E326" s="108"/>
      <c r="F326" s="109"/>
      <c r="G326" s="146"/>
      <c r="H326" s="149"/>
      <c r="I326" s="145"/>
      <c r="J326" s="150"/>
      <c r="K326" s="141"/>
      <c r="L326" s="93"/>
      <c r="M326" s="87"/>
    </row>
    <row r="327" spans="1:13" s="3" customFormat="1" ht="17.5" x14ac:dyDescent="0.35">
      <c r="A327" s="87"/>
      <c r="B327" s="145"/>
      <c r="C327" s="5" t="s">
        <v>505</v>
      </c>
      <c r="D327" s="10">
        <f t="shared" si="17"/>
        <v>0</v>
      </c>
      <c r="E327" s="108"/>
      <c r="F327" s="109"/>
      <c r="G327" s="146"/>
      <c r="H327" s="149"/>
      <c r="I327" s="145"/>
      <c r="J327" s="150"/>
      <c r="K327" s="141"/>
      <c r="L327" s="93"/>
      <c r="M327" s="87"/>
    </row>
    <row r="328" spans="1:13" s="3" customFormat="1" ht="17.5" x14ac:dyDescent="0.35">
      <c r="A328" s="87"/>
      <c r="B328" s="142" t="s">
        <v>1</v>
      </c>
      <c r="C328" s="6" t="s">
        <v>10</v>
      </c>
      <c r="D328" s="11">
        <f t="shared" si="17"/>
        <v>0</v>
      </c>
      <c r="E328" s="110"/>
      <c r="F328" s="111"/>
      <c r="G328" s="152">
        <f>IF(LOOKUP(2,1/(G$66:G327&lt;&gt;""),G$66:G327)&lt;&gt;0,IF(LOOKUP(2,1/(I$66:I328&lt;&gt;""),I$66:I328)=1,1,0),0)</f>
        <v>0</v>
      </c>
      <c r="H328" s="148" t="str">
        <f>IF(G328=1,"Achieved","Not achieved")</f>
        <v>Not achieved</v>
      </c>
      <c r="I328" s="142">
        <f>IFERROR(SUM($D$328:$D$338)/COUNT($D$328:$D$338)," ")</f>
        <v>0</v>
      </c>
      <c r="J328" s="157"/>
      <c r="K328" s="141"/>
      <c r="L328" s="93"/>
      <c r="M328" s="87"/>
    </row>
    <row r="329" spans="1:13" s="3" customFormat="1" ht="17.5" x14ac:dyDescent="0.35">
      <c r="A329" s="87"/>
      <c r="B329" s="142"/>
      <c r="C329" s="6" t="s">
        <v>480</v>
      </c>
      <c r="D329" s="11">
        <f t="shared" si="17"/>
        <v>0</v>
      </c>
      <c r="E329" s="110"/>
      <c r="F329" s="111"/>
      <c r="G329" s="152"/>
      <c r="H329" s="148"/>
      <c r="I329" s="142"/>
      <c r="J329" s="157"/>
      <c r="K329" s="141"/>
      <c r="L329" s="93"/>
      <c r="M329" s="87"/>
    </row>
    <row r="330" spans="1:13" s="3" customFormat="1" ht="17.5" x14ac:dyDescent="0.35">
      <c r="A330" s="87"/>
      <c r="B330" s="142"/>
      <c r="C330" s="6" t="s">
        <v>835</v>
      </c>
      <c r="D330" s="11">
        <f t="shared" si="17"/>
        <v>0</v>
      </c>
      <c r="E330" s="110"/>
      <c r="F330" s="111"/>
      <c r="G330" s="152"/>
      <c r="H330" s="148"/>
      <c r="I330" s="142"/>
      <c r="J330" s="157"/>
      <c r="K330" s="141"/>
      <c r="L330" s="93"/>
      <c r="M330" s="87"/>
    </row>
    <row r="331" spans="1:13" s="3" customFormat="1" ht="17.5" x14ac:dyDescent="0.35">
      <c r="A331" s="87"/>
      <c r="B331" s="142"/>
      <c r="C331" s="6" t="s">
        <v>481</v>
      </c>
      <c r="D331" s="11">
        <f t="shared" si="17"/>
        <v>0</v>
      </c>
      <c r="E331" s="110"/>
      <c r="F331" s="111"/>
      <c r="G331" s="152"/>
      <c r="H331" s="148"/>
      <c r="I331" s="142"/>
      <c r="J331" s="157"/>
      <c r="K331" s="141"/>
      <c r="L331" s="93"/>
      <c r="M331" s="87"/>
    </row>
    <row r="332" spans="1:13" s="3" customFormat="1" ht="17.5" x14ac:dyDescent="0.35">
      <c r="A332" s="87"/>
      <c r="B332" s="142"/>
      <c r="C332" s="6" t="s">
        <v>482</v>
      </c>
      <c r="D332" s="11">
        <f t="shared" si="17"/>
        <v>0</v>
      </c>
      <c r="E332" s="110"/>
      <c r="F332" s="111"/>
      <c r="G332" s="152"/>
      <c r="H332" s="148"/>
      <c r="I332" s="142"/>
      <c r="J332" s="157"/>
      <c r="K332" s="141"/>
      <c r="L332" s="93"/>
      <c r="M332" s="87"/>
    </row>
    <row r="333" spans="1:13" s="3" customFormat="1" ht="17.5" x14ac:dyDescent="0.35">
      <c r="A333" s="87"/>
      <c r="B333" s="142"/>
      <c r="C333" s="6" t="s">
        <v>483</v>
      </c>
      <c r="D333" s="11">
        <f t="shared" si="17"/>
        <v>0</v>
      </c>
      <c r="E333" s="110"/>
      <c r="F333" s="111"/>
      <c r="G333" s="152"/>
      <c r="H333" s="148"/>
      <c r="I333" s="142"/>
      <c r="J333" s="157"/>
      <c r="K333" s="141"/>
      <c r="L333" s="93"/>
      <c r="M333" s="87"/>
    </row>
    <row r="334" spans="1:13" s="3" customFormat="1" ht="17.5" x14ac:dyDescent="0.35">
      <c r="A334" s="87"/>
      <c r="B334" s="142"/>
      <c r="C334" s="6" t="s">
        <v>484</v>
      </c>
      <c r="D334" s="11">
        <f t="shared" si="17"/>
        <v>0</v>
      </c>
      <c r="E334" s="110"/>
      <c r="F334" s="111"/>
      <c r="G334" s="152"/>
      <c r="H334" s="148"/>
      <c r="I334" s="142"/>
      <c r="J334" s="157"/>
      <c r="K334" s="141"/>
      <c r="L334" s="93"/>
      <c r="M334" s="87"/>
    </row>
    <row r="335" spans="1:13" s="3" customFormat="1" ht="17.5" x14ac:dyDescent="0.35">
      <c r="A335" s="87"/>
      <c r="B335" s="142"/>
      <c r="C335" s="6" t="s">
        <v>485</v>
      </c>
      <c r="D335" s="11">
        <f t="shared" si="17"/>
        <v>0</v>
      </c>
      <c r="E335" s="110"/>
      <c r="F335" s="111"/>
      <c r="G335" s="152"/>
      <c r="H335" s="148"/>
      <c r="I335" s="142"/>
      <c r="J335" s="157"/>
      <c r="K335" s="141"/>
      <c r="L335" s="93"/>
      <c r="M335" s="87"/>
    </row>
    <row r="336" spans="1:13" s="3" customFormat="1" ht="17.5" x14ac:dyDescent="0.35">
      <c r="A336" s="87"/>
      <c r="B336" s="142"/>
      <c r="C336" s="6" t="s">
        <v>486</v>
      </c>
      <c r="D336" s="11">
        <f t="shared" si="17"/>
        <v>0</v>
      </c>
      <c r="E336" s="110"/>
      <c r="F336" s="111"/>
      <c r="G336" s="152"/>
      <c r="H336" s="148"/>
      <c r="I336" s="142"/>
      <c r="J336" s="157"/>
      <c r="K336" s="141"/>
      <c r="L336" s="93"/>
      <c r="M336" s="87"/>
    </row>
    <row r="337" spans="1:13" s="3" customFormat="1" ht="17.5" x14ac:dyDescent="0.35">
      <c r="A337" s="87"/>
      <c r="B337" s="142"/>
      <c r="C337" s="6" t="s">
        <v>487</v>
      </c>
      <c r="D337" s="11">
        <f t="shared" si="17"/>
        <v>0</v>
      </c>
      <c r="E337" s="110"/>
      <c r="F337" s="111"/>
      <c r="G337" s="152"/>
      <c r="H337" s="148"/>
      <c r="I337" s="142"/>
      <c r="J337" s="157"/>
      <c r="K337" s="141"/>
      <c r="L337" s="93"/>
      <c r="M337" s="87"/>
    </row>
    <row r="338" spans="1:13" s="3" customFormat="1" ht="17.5" x14ac:dyDescent="0.35">
      <c r="A338" s="87"/>
      <c r="B338" s="142"/>
      <c r="C338" s="6" t="s">
        <v>488</v>
      </c>
      <c r="D338" s="11">
        <f t="shared" si="17"/>
        <v>0</v>
      </c>
      <c r="E338" s="110"/>
      <c r="F338" s="111"/>
      <c r="G338" s="152"/>
      <c r="H338" s="148"/>
      <c r="I338" s="142"/>
      <c r="J338" s="157"/>
      <c r="K338" s="141"/>
      <c r="L338" s="93"/>
      <c r="M338" s="87"/>
    </row>
    <row r="339" spans="1:13" s="3" customFormat="1" ht="17.5" x14ac:dyDescent="0.35">
      <c r="A339" s="87"/>
      <c r="B339" s="29" t="s">
        <v>2</v>
      </c>
      <c r="C339" s="7" t="s">
        <v>12</v>
      </c>
      <c r="D339" s="12">
        <f t="shared" si="17"/>
        <v>0</v>
      </c>
      <c r="E339" s="112"/>
      <c r="F339" s="113"/>
      <c r="G339" s="38">
        <f>IF(LOOKUP(2,1/(G$66:G338&lt;&gt;""),G$66:G338)&lt;&gt;0,IF(LOOKUP(2,1/(I$66:I339&lt;&gt;""),I$66:I339)=1,1,0),0)</f>
        <v>0</v>
      </c>
      <c r="H339" s="36" t="str">
        <f>IF(G339=1,"Achieved","Not achieved")</f>
        <v>Not achieved</v>
      </c>
      <c r="I339" s="29">
        <f>IFERROR(SUM($D$339)/COUNT($D$339)," ")</f>
        <v>0</v>
      </c>
      <c r="J339" s="113"/>
      <c r="K339" s="141"/>
      <c r="L339" s="93"/>
      <c r="M339" s="87"/>
    </row>
    <row r="340" spans="1:13" s="8" customFormat="1" ht="17.5" x14ac:dyDescent="0.35">
      <c r="A340" s="21"/>
      <c r="C340" s="19"/>
      <c r="D340" s="20"/>
      <c r="E340" s="21"/>
      <c r="F340" s="22"/>
      <c r="G340" s="23"/>
      <c r="H340" s="26"/>
      <c r="I340" s="8" t="str">
        <f>IFERROR(SUM($D$340)/COUNT($D$340)," ")</f>
        <v xml:space="preserve"> </v>
      </c>
      <c r="K340" s="24"/>
      <c r="L340" s="91"/>
      <c r="M340" s="21"/>
    </row>
    <row r="341" spans="1:13" s="13" customFormat="1" ht="52" customHeight="1" x14ac:dyDescent="0.35">
      <c r="A341" s="14"/>
      <c r="B341" s="96" t="s">
        <v>207</v>
      </c>
      <c r="C341" s="97"/>
      <c r="D341" s="97"/>
      <c r="E341" s="97"/>
      <c r="F341" s="97"/>
      <c r="G341" s="97"/>
      <c r="H341" s="97"/>
      <c r="I341" s="97"/>
      <c r="J341" s="97"/>
      <c r="K341" s="98"/>
      <c r="L341" s="92"/>
      <c r="M341" s="14"/>
    </row>
    <row r="342" spans="1:13" s="3" customFormat="1" ht="23" customHeight="1" x14ac:dyDescent="0.35">
      <c r="A342" s="87"/>
      <c r="B342" s="18" t="s">
        <v>415</v>
      </c>
      <c r="C342" s="25"/>
      <c r="D342" s="18" t="s">
        <v>263</v>
      </c>
      <c r="E342" s="17"/>
      <c r="F342" s="15" t="s">
        <v>264</v>
      </c>
      <c r="G342" s="18" t="s">
        <v>262</v>
      </c>
      <c r="H342" s="25"/>
      <c r="I342" s="15" t="s">
        <v>265</v>
      </c>
      <c r="J342" s="15" t="s">
        <v>266</v>
      </c>
      <c r="K342" s="16" t="s">
        <v>267</v>
      </c>
      <c r="L342" s="93"/>
      <c r="M342" s="87"/>
    </row>
    <row r="343" spans="1:13" s="3" customFormat="1" ht="17.5" x14ac:dyDescent="0.35">
      <c r="A343" s="87"/>
      <c r="B343" s="30" t="s">
        <v>5</v>
      </c>
      <c r="C343" s="4" t="s">
        <v>665</v>
      </c>
      <c r="D343" s="9">
        <f>IF(E343="",0,IF(E343="Observed",1,IF(E343="Progressing",0.5,0)))</f>
        <v>0</v>
      </c>
      <c r="E343" s="106"/>
      <c r="F343" s="107"/>
      <c r="G343" s="32">
        <f>IF(LOOKUP(2,1/(G$66:G342&lt;&gt;""),G$66:G342)&lt;&gt;0,IF(LOOKUP(2,1/(I$66:I343&lt;&gt;""),I$66:I343)=1,1,0),0)</f>
        <v>0</v>
      </c>
      <c r="H343" s="33" t="str">
        <f>IF(G343=1,"Achieved","Not achieved")</f>
        <v>Not achieved</v>
      </c>
      <c r="I343" s="30">
        <f>IFERROR(SUM($D$343)/COUNT($D$343)," ")</f>
        <v>0</v>
      </c>
      <c r="J343" s="107"/>
      <c r="K343" s="140" t="str">
        <f>IF(SUM($G$343:$G$346)=4,"High (H)",IF(SUM($G$343:$G$346)=3,"Medium-High (MH)",IF(SUM($G$343:$G$346)=2,"Medium-Low (ML)",IF(SUM($G$343:$G$346)=1,"Basic (B)","Basic level not achieved"))))</f>
        <v>Basic level not achieved</v>
      </c>
      <c r="L343" s="93"/>
      <c r="M343" s="87"/>
    </row>
    <row r="344" spans="1:13" s="3" customFormat="1" ht="17.5" x14ac:dyDescent="0.35">
      <c r="A344" s="87"/>
      <c r="B344" s="28" t="s">
        <v>0</v>
      </c>
      <c r="C344" s="5" t="s">
        <v>622</v>
      </c>
      <c r="D344" s="10">
        <f>IF(E344="",0,IF(E344="Observed",1,IF(E344="Progressing",0.5,0)))</f>
        <v>0</v>
      </c>
      <c r="E344" s="108"/>
      <c r="F344" s="109"/>
      <c r="G344" s="31">
        <f>IF(LOOKUP(2,1/(G$66:G343&lt;&gt;""),G$66:G343)&lt;&gt;0,IF(LOOKUP(2,1/(I$66:I344&lt;&gt;""),I$66:I344)=1,1,0),0)</f>
        <v>0</v>
      </c>
      <c r="H344" s="37" t="str">
        <f>IF(G344=1,"Achieved","Not achieved")</f>
        <v>Not achieved</v>
      </c>
      <c r="I344" s="28">
        <f>IFERROR(SUM($D$344)/COUNT($D$344)," ")</f>
        <v>0</v>
      </c>
      <c r="J344" s="109"/>
      <c r="K344" s="141"/>
      <c r="L344" s="93"/>
      <c r="M344" s="87"/>
    </row>
    <row r="345" spans="1:13" s="3" customFormat="1" ht="17.5" x14ac:dyDescent="0.35">
      <c r="A345" s="87"/>
      <c r="B345" s="27" t="s">
        <v>1</v>
      </c>
      <c r="C345" s="6" t="s">
        <v>698</v>
      </c>
      <c r="D345" s="11">
        <f>IF(E345="",0,IF(E345="Observed",1,IF(E345="Progressing",0.5,0)))</f>
        <v>0</v>
      </c>
      <c r="E345" s="110"/>
      <c r="F345" s="111"/>
      <c r="G345" s="34">
        <f>IF(LOOKUP(2,1/(G$66:G344&lt;&gt;""),G$66:G344)&lt;&gt;0,IF(LOOKUP(2,1/(I$66:I345&lt;&gt;""),I$66:I345)=1,1,0),0)</f>
        <v>0</v>
      </c>
      <c r="H345" s="35" t="str">
        <f>IF(G345=1,"Achieved","Not achieved")</f>
        <v>Not achieved</v>
      </c>
      <c r="I345" s="27">
        <f>IFERROR(SUM($D$345)/COUNT($D$345)," ")</f>
        <v>0</v>
      </c>
      <c r="J345" s="111"/>
      <c r="K345" s="141"/>
      <c r="L345" s="93"/>
      <c r="M345" s="87"/>
    </row>
    <row r="346" spans="1:13" s="3" customFormat="1" ht="17.5" x14ac:dyDescent="0.35">
      <c r="A346" s="87"/>
      <c r="B346" s="29" t="s">
        <v>2</v>
      </c>
      <c r="C346" s="7" t="s">
        <v>723</v>
      </c>
      <c r="D346" s="12">
        <f>IF(E346="",0,IF(E346="Observed",1,IF(E346="Progressing",0.5,0)))</f>
        <v>0</v>
      </c>
      <c r="E346" s="112"/>
      <c r="F346" s="113"/>
      <c r="G346" s="38">
        <f>IF(LOOKUP(2,1/(G$66:G345&lt;&gt;""),G$66:G345)&lt;&gt;0,IF(LOOKUP(2,1/(I$66:I346&lt;&gt;""),I$66:I346)=1,1,0),0)</f>
        <v>0</v>
      </c>
      <c r="H346" s="36" t="str">
        <f>IF(G346=1,"Achieved","Not achieved")</f>
        <v>Not achieved</v>
      </c>
      <c r="I346" s="29">
        <f>IFERROR(SUM($D$346)/COUNT($D$346)," ")</f>
        <v>0</v>
      </c>
      <c r="J346" s="113"/>
      <c r="K346" s="141"/>
      <c r="L346" s="93"/>
      <c r="M346" s="87"/>
    </row>
    <row r="347" spans="1:13" s="8" customFormat="1" ht="17.5" x14ac:dyDescent="0.35">
      <c r="A347" s="21"/>
      <c r="C347" s="19"/>
      <c r="D347" s="20"/>
      <c r="E347" s="21"/>
      <c r="F347" s="22"/>
      <c r="G347" s="23"/>
      <c r="H347" s="26"/>
      <c r="I347" s="8" t="str">
        <f>IFERROR(SUM($D$347)/COUNT($D$347)," ")</f>
        <v xml:space="preserve"> </v>
      </c>
      <c r="K347" s="24"/>
      <c r="L347" s="91"/>
      <c r="M347" s="21"/>
    </row>
    <row r="348" spans="1:13" s="13" customFormat="1" ht="52" customHeight="1" x14ac:dyDescent="0.35">
      <c r="A348" s="14"/>
      <c r="B348" s="96" t="s">
        <v>208</v>
      </c>
      <c r="C348" s="97"/>
      <c r="D348" s="97"/>
      <c r="E348" s="97"/>
      <c r="F348" s="97"/>
      <c r="G348" s="97"/>
      <c r="H348" s="97"/>
      <c r="I348" s="97"/>
      <c r="J348" s="97"/>
      <c r="K348" s="98"/>
      <c r="L348" s="92"/>
      <c r="M348" s="14"/>
    </row>
    <row r="349" spans="1:13" s="3" customFormat="1" ht="23" customHeight="1" x14ac:dyDescent="0.35">
      <c r="A349" s="87"/>
      <c r="B349" s="18" t="s">
        <v>443</v>
      </c>
      <c r="C349" s="25"/>
      <c r="D349" s="18" t="s">
        <v>263</v>
      </c>
      <c r="E349" s="17"/>
      <c r="F349" s="15" t="s">
        <v>264</v>
      </c>
      <c r="G349" s="18" t="s">
        <v>262</v>
      </c>
      <c r="H349" s="25"/>
      <c r="I349" s="15" t="s">
        <v>265</v>
      </c>
      <c r="J349" s="15" t="s">
        <v>266</v>
      </c>
      <c r="K349" s="16" t="s">
        <v>267</v>
      </c>
      <c r="L349" s="93"/>
      <c r="M349" s="87"/>
    </row>
    <row r="350" spans="1:13" s="3" customFormat="1" ht="17.5" x14ac:dyDescent="0.35">
      <c r="A350" s="87"/>
      <c r="B350" s="30" t="s">
        <v>5</v>
      </c>
      <c r="C350" s="4" t="s">
        <v>699</v>
      </c>
      <c r="D350" s="9">
        <f>IF(E350="",0,IF(E350="Observed",1,IF(E350="Progressing",0.5,0)))</f>
        <v>0</v>
      </c>
      <c r="E350" s="106"/>
      <c r="F350" s="107"/>
      <c r="G350" s="32">
        <f>IF(LOOKUP(2,1/(G$66:G349&lt;&gt;""),G$66:G349)&lt;&gt;0,IF(LOOKUP(2,1/(I$66:I350&lt;&gt;""),I$66:I350)=1,1,0),0)</f>
        <v>0</v>
      </c>
      <c r="H350" s="33" t="str">
        <f>IF(G350=1,"Achieved","Not achieved")</f>
        <v>Not achieved</v>
      </c>
      <c r="I350" s="30">
        <f>IFERROR(SUM($D$350)/COUNT($D$350)," ")</f>
        <v>0</v>
      </c>
      <c r="J350" s="107"/>
      <c r="K350" s="140" t="str">
        <f>IF(SUM($G$350:$G$353)=4,"High (H)",IF(SUM($G$350:$G$353)=3,"Medium-High (MH)",IF(SUM($G$350:$G$353)=2,"Medium-Low (ML)",IF(SUM($G$350:$G$353)=1,"Basic (B)","Basic level not achieved"))))</f>
        <v>Basic level not achieved</v>
      </c>
      <c r="L350" s="93"/>
      <c r="M350" s="87"/>
    </row>
    <row r="351" spans="1:13" s="3" customFormat="1" ht="17.5" x14ac:dyDescent="0.35">
      <c r="A351" s="87"/>
      <c r="B351" s="28" t="s">
        <v>0</v>
      </c>
      <c r="C351" s="5" t="s">
        <v>623</v>
      </c>
      <c r="D351" s="10">
        <f>IF(E351="",0,IF(E351="Observed",1,IF(E351="Progressing",0.5,0)))</f>
        <v>0</v>
      </c>
      <c r="E351" s="108"/>
      <c r="F351" s="109"/>
      <c r="G351" s="31">
        <f>IF(LOOKUP(2,1/(G$66:G350&lt;&gt;""),G$66:G350)&lt;&gt;0,IF(LOOKUP(2,1/(I$66:I351&lt;&gt;""),I$66:I351)=1,1,0),0)</f>
        <v>0</v>
      </c>
      <c r="H351" s="37" t="str">
        <f>IF(G351=1,"Achieved","Not achieved")</f>
        <v>Not achieved</v>
      </c>
      <c r="I351" s="28">
        <f>IFERROR(SUM($D$351)/COUNT($D$351)," ")</f>
        <v>0</v>
      </c>
      <c r="J351" s="109"/>
      <c r="K351" s="141"/>
      <c r="L351" s="93"/>
      <c r="M351" s="87"/>
    </row>
    <row r="352" spans="1:13" s="3" customFormat="1" ht="17.5" x14ac:dyDescent="0.35">
      <c r="A352" s="87"/>
      <c r="B352" s="27" t="s">
        <v>1</v>
      </c>
      <c r="C352" s="6" t="s">
        <v>700</v>
      </c>
      <c r="D352" s="11">
        <f>IF(E352="",0,IF(E352="Observed",1,IF(E352="Progressing",0.5,0)))</f>
        <v>0</v>
      </c>
      <c r="E352" s="110"/>
      <c r="F352" s="111"/>
      <c r="G352" s="34">
        <f>IF(LOOKUP(2,1/(G$66:G351&lt;&gt;""),G$66:G351)&lt;&gt;0,IF(LOOKUP(2,1/(I$66:I352&lt;&gt;""),I$66:I352)=1,1,0),0)</f>
        <v>0</v>
      </c>
      <c r="H352" s="35" t="str">
        <f>IF(G352=1,"Achieved","Not achieved")</f>
        <v>Not achieved</v>
      </c>
      <c r="I352" s="27">
        <f>IFERROR(SUM($D$352)/COUNT($D$352)," ")</f>
        <v>0</v>
      </c>
      <c r="J352" s="111"/>
      <c r="K352" s="141"/>
      <c r="L352" s="93"/>
      <c r="M352" s="87"/>
    </row>
    <row r="353" spans="1:13" s="3" customFormat="1" ht="17.5" x14ac:dyDescent="0.35">
      <c r="A353" s="87"/>
      <c r="B353" s="29" t="s">
        <v>2</v>
      </c>
      <c r="C353" s="7" t="s">
        <v>724</v>
      </c>
      <c r="D353" s="12">
        <f>IF(E353="",0,IF(E353="Observed",1,IF(E353="Progressing",0.5,0)))</f>
        <v>0</v>
      </c>
      <c r="E353" s="112"/>
      <c r="F353" s="113"/>
      <c r="G353" s="38">
        <f>IF(LOOKUP(2,1/(G$66:G352&lt;&gt;""),G$66:G352)&lt;&gt;0,IF(LOOKUP(2,1/(I$66:I353&lt;&gt;""),I$66:I353)=1,1,0),0)</f>
        <v>0</v>
      </c>
      <c r="H353" s="36" t="str">
        <f>IF(G353=1,"Achieved","Not achieved")</f>
        <v>Not achieved</v>
      </c>
      <c r="I353" s="29">
        <f>IFERROR(SUM($D$353)/COUNT($D$353)," ")</f>
        <v>0</v>
      </c>
      <c r="J353" s="113"/>
      <c r="K353" s="141"/>
      <c r="L353" s="93"/>
      <c r="M353" s="87"/>
    </row>
    <row r="354" spans="1:13" s="8" customFormat="1" ht="17.5" x14ac:dyDescent="0.35">
      <c r="A354" s="21"/>
      <c r="C354" s="19"/>
      <c r="D354" s="20"/>
      <c r="E354" s="21"/>
      <c r="F354" s="22"/>
      <c r="G354" s="23"/>
      <c r="H354" s="26"/>
      <c r="I354" s="8" t="str">
        <f>IFERROR(SUM($D$354)/COUNT($D$354)," ")</f>
        <v xml:space="preserve"> </v>
      </c>
      <c r="K354" s="24"/>
      <c r="L354" s="91"/>
      <c r="M354" s="21"/>
    </row>
    <row r="355" spans="1:13" s="13" customFormat="1" ht="52" customHeight="1" x14ac:dyDescent="0.35">
      <c r="A355" s="14"/>
      <c r="B355" s="96" t="s">
        <v>209</v>
      </c>
      <c r="C355" s="97"/>
      <c r="D355" s="97"/>
      <c r="E355" s="97"/>
      <c r="F355" s="97"/>
      <c r="G355" s="97"/>
      <c r="H355" s="97"/>
      <c r="I355" s="97"/>
      <c r="J355" s="97"/>
      <c r="K355" s="98"/>
      <c r="L355" s="92"/>
      <c r="M355" s="14"/>
    </row>
    <row r="356" spans="1:13" s="3" customFormat="1" ht="23" customHeight="1" x14ac:dyDescent="0.35">
      <c r="A356" s="87"/>
      <c r="B356" s="18" t="s">
        <v>444</v>
      </c>
      <c r="C356" s="25"/>
      <c r="D356" s="18" t="s">
        <v>263</v>
      </c>
      <c r="E356" s="17"/>
      <c r="F356" s="15" t="s">
        <v>264</v>
      </c>
      <c r="G356" s="18" t="s">
        <v>262</v>
      </c>
      <c r="H356" s="25"/>
      <c r="I356" s="15" t="s">
        <v>265</v>
      </c>
      <c r="J356" s="15" t="s">
        <v>266</v>
      </c>
      <c r="K356" s="16" t="s">
        <v>267</v>
      </c>
      <c r="L356" s="93"/>
      <c r="M356" s="87"/>
    </row>
    <row r="357" spans="1:13" s="3" customFormat="1" ht="17.5" x14ac:dyDescent="0.35">
      <c r="A357" s="87"/>
      <c r="B357" s="30" t="s">
        <v>5</v>
      </c>
      <c r="C357" s="4" t="s">
        <v>701</v>
      </c>
      <c r="D357" s="9">
        <f>IF(E357="",0,IF(E357="Observed",1,IF(E357="Progressing",0.5,0)))</f>
        <v>0</v>
      </c>
      <c r="E357" s="106"/>
      <c r="F357" s="107"/>
      <c r="G357" s="32">
        <f>IF(LOOKUP(2,1/(G$66:G356&lt;&gt;""),G$66:G356)&lt;&gt;0,IF(LOOKUP(2,1/(I$66:I357&lt;&gt;""),I$66:I357)=1,1,0),0)</f>
        <v>0</v>
      </c>
      <c r="H357" s="33" t="str">
        <f>IF(G357=1,"Achieved","Not achieved")</f>
        <v>Not achieved</v>
      </c>
      <c r="I357" s="30">
        <f>IFERROR(SUM($D$357)/COUNT($D$357)," ")</f>
        <v>0</v>
      </c>
      <c r="J357" s="107"/>
      <c r="K357" s="140" t="str">
        <f>IF(SUM($G$357:$G$360)=4,"High (H)",IF(SUM($G$357:$G$360)=3,"Medium-High (MH)",IF(SUM($G$357:$G$360)=2,"Medium-Low (ML)",IF(SUM($G$357:$G$360)=1,"Basic (B)","Basic level not achieved"))))</f>
        <v>Basic level not achieved</v>
      </c>
      <c r="L357" s="93"/>
      <c r="M357" s="87"/>
    </row>
    <row r="358" spans="1:13" s="3" customFormat="1" ht="26" x14ac:dyDescent="0.35">
      <c r="A358" s="87"/>
      <c r="B358" s="28" t="s">
        <v>0</v>
      </c>
      <c r="C358" s="5" t="s">
        <v>624</v>
      </c>
      <c r="D358" s="10">
        <f>IF(E358="",0,IF(E358="Observed",1,IF(E358="Progressing",0.5,0)))</f>
        <v>0</v>
      </c>
      <c r="E358" s="108"/>
      <c r="F358" s="109"/>
      <c r="G358" s="31">
        <f>IF(LOOKUP(2,1/(G$66:G357&lt;&gt;""),G$66:G357)&lt;&gt;0,IF(LOOKUP(2,1/(I$66:I358&lt;&gt;""),I$66:I358)=1,1,0),0)</f>
        <v>0</v>
      </c>
      <c r="H358" s="37" t="str">
        <f>IF(G358=1,"Achieved","Not achieved")</f>
        <v>Not achieved</v>
      </c>
      <c r="I358" s="28">
        <f>IFERROR(SUM($D$358)/COUNT($D$358)," ")</f>
        <v>0</v>
      </c>
      <c r="J358" s="109"/>
      <c r="K358" s="141"/>
      <c r="L358" s="93"/>
      <c r="M358" s="87"/>
    </row>
    <row r="359" spans="1:13" s="3" customFormat="1" ht="26" x14ac:dyDescent="0.35">
      <c r="A359" s="87"/>
      <c r="B359" s="27" t="s">
        <v>1</v>
      </c>
      <c r="C359" s="6" t="s">
        <v>625</v>
      </c>
      <c r="D359" s="11">
        <f>IF(E359="",0,IF(E359="Observed",1,IF(E359="Progressing",0.5,0)))</f>
        <v>0</v>
      </c>
      <c r="E359" s="110"/>
      <c r="F359" s="111"/>
      <c r="G359" s="34">
        <f>IF(LOOKUP(2,1/(G$66:G358&lt;&gt;""),G$66:G358)&lt;&gt;0,IF(LOOKUP(2,1/(I$66:I359&lt;&gt;""),I$66:I359)=1,1,0),0)</f>
        <v>0</v>
      </c>
      <c r="H359" s="35" t="str">
        <f>IF(G359=1,"Achieved","Not achieved")</f>
        <v>Not achieved</v>
      </c>
      <c r="I359" s="27">
        <f>IFERROR(SUM($D$359)/COUNT($D$359)," ")</f>
        <v>0</v>
      </c>
      <c r="J359" s="111"/>
      <c r="K359" s="141"/>
      <c r="L359" s="93"/>
      <c r="M359" s="87"/>
    </row>
    <row r="360" spans="1:13" s="3" customFormat="1" ht="17.5" x14ac:dyDescent="0.35">
      <c r="A360" s="87"/>
      <c r="B360" s="29" t="s">
        <v>2</v>
      </c>
      <c r="C360" s="7" t="s">
        <v>721</v>
      </c>
      <c r="D360" s="12">
        <f>IF(E360="",0,IF(E360="Observed",1,IF(E360="Progressing",0.5,0)))</f>
        <v>0</v>
      </c>
      <c r="E360" s="112"/>
      <c r="F360" s="113"/>
      <c r="G360" s="38">
        <f>IF(LOOKUP(2,1/(G$66:G359&lt;&gt;""),G$66:G359)&lt;&gt;0,IF(LOOKUP(2,1/(I$66:I360&lt;&gt;""),I$66:I360)=1,1,0),0)</f>
        <v>0</v>
      </c>
      <c r="H360" s="36" t="str">
        <f>IF(G360=1,"Achieved","Not achieved")</f>
        <v>Not achieved</v>
      </c>
      <c r="I360" s="29">
        <f>IFERROR(SUM($D$360)/COUNT($D$360)," ")</f>
        <v>0</v>
      </c>
      <c r="J360" s="113"/>
      <c r="K360" s="141"/>
      <c r="L360" s="93"/>
      <c r="M360" s="87"/>
    </row>
    <row r="361" spans="1:13" s="8" customFormat="1" ht="17.5" x14ac:dyDescent="0.35">
      <c r="A361" s="21"/>
      <c r="C361" s="19"/>
      <c r="D361" s="20"/>
      <c r="E361" s="21"/>
      <c r="F361" s="22"/>
      <c r="G361" s="23"/>
      <c r="H361" s="26"/>
      <c r="I361" s="8" t="str">
        <f>IFERROR(SUM($D$361)/COUNT($D$361)," ")</f>
        <v xml:space="preserve"> </v>
      </c>
      <c r="K361" s="24"/>
      <c r="L361" s="91"/>
      <c r="M361" s="21"/>
    </row>
    <row r="362" spans="1:13" s="13" customFormat="1" ht="52" customHeight="1" x14ac:dyDescent="0.35">
      <c r="A362" s="14"/>
      <c r="B362" s="96" t="s">
        <v>210</v>
      </c>
      <c r="C362" s="97"/>
      <c r="D362" s="97"/>
      <c r="E362" s="97"/>
      <c r="F362" s="97"/>
      <c r="G362" s="97"/>
      <c r="H362" s="97"/>
      <c r="I362" s="97"/>
      <c r="J362" s="97"/>
      <c r="K362" s="98"/>
      <c r="L362" s="92"/>
      <c r="M362" s="14"/>
    </row>
    <row r="363" spans="1:13" s="3" customFormat="1" ht="23" customHeight="1" x14ac:dyDescent="0.35">
      <c r="A363" s="87"/>
      <c r="B363" s="18" t="s">
        <v>445</v>
      </c>
      <c r="C363" s="25"/>
      <c r="D363" s="18" t="s">
        <v>263</v>
      </c>
      <c r="E363" s="17"/>
      <c r="F363" s="15" t="s">
        <v>264</v>
      </c>
      <c r="G363" s="18" t="s">
        <v>262</v>
      </c>
      <c r="H363" s="25"/>
      <c r="I363" s="15" t="s">
        <v>265</v>
      </c>
      <c r="J363" s="15" t="s">
        <v>266</v>
      </c>
      <c r="K363" s="16" t="s">
        <v>267</v>
      </c>
      <c r="L363" s="93"/>
      <c r="M363" s="87"/>
    </row>
    <row r="364" spans="1:13" s="3" customFormat="1" ht="17.5" x14ac:dyDescent="0.35">
      <c r="A364" s="87"/>
      <c r="B364" s="30" t="s">
        <v>5</v>
      </c>
      <c r="C364" s="4" t="s">
        <v>626</v>
      </c>
      <c r="D364" s="9">
        <f>IF(E364="",0,IF(E364="Observed",1,IF(E364="Progressing",0.5,0)))</f>
        <v>0</v>
      </c>
      <c r="E364" s="106"/>
      <c r="F364" s="107"/>
      <c r="G364" s="32">
        <f>IF(LOOKUP(2,1/(G$66:G363&lt;&gt;""),G$66:G363)&lt;&gt;0,IF(LOOKUP(2,1/(I$66:I364&lt;&gt;""),I$66:I364)=1,1,0),0)</f>
        <v>0</v>
      </c>
      <c r="H364" s="33" t="str">
        <f>IF(G364=1,"Achieved","Not achieved")</f>
        <v>Not achieved</v>
      </c>
      <c r="I364" s="30">
        <f>IFERROR(SUM($D$364)/COUNT($D$364)," ")</f>
        <v>0</v>
      </c>
      <c r="J364" s="107"/>
      <c r="K364" s="140" t="str">
        <f>IF(SUM($G$364:$G$368)=4,"High (H)",IF(SUM($G$364:$G$368)=3,"Medium-High (MH)",IF(SUM($G$364:$G$368)=2,"Medium-Low (ML)",IF(SUM($G$364:$G$368)=1,"Basic (B)","Basic level not achieved"))))</f>
        <v>Basic level not achieved</v>
      </c>
      <c r="L364" s="93"/>
      <c r="M364" s="87"/>
    </row>
    <row r="365" spans="1:13" s="3" customFormat="1" ht="17.5" x14ac:dyDescent="0.35">
      <c r="A365" s="87"/>
      <c r="B365" s="145" t="s">
        <v>0</v>
      </c>
      <c r="C365" s="5" t="s">
        <v>627</v>
      </c>
      <c r="D365" s="10">
        <f>IF(E365="",0,IF(E365="Observed",1,IF(E365="Progressing",0.5,0)))</f>
        <v>0</v>
      </c>
      <c r="E365" s="108"/>
      <c r="F365" s="109"/>
      <c r="G365" s="146">
        <f>IF(LOOKUP(2,1/(G$66:G364&lt;&gt;""),G$66:G364)&lt;&gt;0,IF(LOOKUP(2,1/(I$66:I365&lt;&gt;""),I$66:I365)=1,1,0),0)</f>
        <v>0</v>
      </c>
      <c r="H365" s="149" t="str">
        <f>IF(G365=1,"Achieved","Not achieved")</f>
        <v>Not achieved</v>
      </c>
      <c r="I365" s="145">
        <f>IFERROR(SUM($D$365:$D$366)/COUNT($D$365:$D$366)," ")</f>
        <v>0</v>
      </c>
      <c r="J365" s="150"/>
      <c r="K365" s="141"/>
      <c r="L365" s="93"/>
      <c r="M365" s="87"/>
    </row>
    <row r="366" spans="1:13" s="3" customFormat="1" ht="17.5" x14ac:dyDescent="0.35">
      <c r="A366" s="87"/>
      <c r="B366" s="145"/>
      <c r="C366" s="5" t="s">
        <v>628</v>
      </c>
      <c r="D366" s="10">
        <f>IF(E366="",0,IF(E366="Observed",1,IF(E366="Progressing",0.5,0)))</f>
        <v>0</v>
      </c>
      <c r="E366" s="108"/>
      <c r="F366" s="109"/>
      <c r="G366" s="146"/>
      <c r="H366" s="149"/>
      <c r="I366" s="145"/>
      <c r="J366" s="150"/>
      <c r="K366" s="141"/>
      <c r="L366" s="93"/>
      <c r="M366" s="87"/>
    </row>
    <row r="367" spans="1:13" s="3" customFormat="1" ht="17.5" x14ac:dyDescent="0.35">
      <c r="A367" s="87"/>
      <c r="B367" s="27" t="s">
        <v>1</v>
      </c>
      <c r="C367" s="6" t="s">
        <v>702</v>
      </c>
      <c r="D367" s="11">
        <f>IF(E367="",0,IF(E367="Observed",1,IF(E367="Progressing",0.5,0)))</f>
        <v>0</v>
      </c>
      <c r="E367" s="110"/>
      <c r="F367" s="111"/>
      <c r="G367" s="34">
        <f>IF(LOOKUP(2,1/(G$66:G366&lt;&gt;""),G$66:G366)&lt;&gt;0,IF(LOOKUP(2,1/(I$66:I367&lt;&gt;""),I$66:I367)=1,1,0),0)</f>
        <v>0</v>
      </c>
      <c r="H367" s="35" t="str">
        <f>IF(G367=1,"Achieved","Not achieved")</f>
        <v>Not achieved</v>
      </c>
      <c r="I367" s="27">
        <f>IFERROR(SUM($D$367)/COUNT($D$367)," ")</f>
        <v>0</v>
      </c>
      <c r="J367" s="111"/>
      <c r="K367" s="141"/>
      <c r="L367" s="93"/>
      <c r="M367" s="87"/>
    </row>
    <row r="368" spans="1:13" s="3" customFormat="1" ht="17.5" x14ac:dyDescent="0.35">
      <c r="A368" s="87"/>
      <c r="B368" s="29" t="s">
        <v>2</v>
      </c>
      <c r="C368" s="7" t="s">
        <v>725</v>
      </c>
      <c r="D368" s="12">
        <f>IF(E368="",0,IF(E368="Observed",1,IF(E368="Progressing",0.5,0)))</f>
        <v>0</v>
      </c>
      <c r="E368" s="112"/>
      <c r="F368" s="113"/>
      <c r="G368" s="38">
        <f>IF(LOOKUP(2,1/(G$66:G367&lt;&gt;""),G$66:G367)&lt;&gt;0,IF(LOOKUP(2,1/(I$66:I368&lt;&gt;""),I$66:I368)=1,1,0),0)</f>
        <v>0</v>
      </c>
      <c r="H368" s="36" t="str">
        <f>IF(G368=1,"Achieved","Not achieved")</f>
        <v>Not achieved</v>
      </c>
      <c r="I368" s="29">
        <f>IFERROR(SUM($D$368)/COUNT($D$368)," ")</f>
        <v>0</v>
      </c>
      <c r="J368" s="113"/>
      <c r="K368" s="141"/>
      <c r="L368" s="93"/>
      <c r="M368" s="87"/>
    </row>
    <row r="369" spans="1:13" s="8" customFormat="1" ht="17.5" x14ac:dyDescent="0.35">
      <c r="A369" s="21"/>
      <c r="C369" s="19"/>
      <c r="D369" s="20"/>
      <c r="E369" s="21"/>
      <c r="F369" s="22"/>
      <c r="G369" s="23"/>
      <c r="H369" s="26"/>
      <c r="I369" s="8" t="str">
        <f>IFERROR(SUM($D$369)/COUNT($D$369)," ")</f>
        <v xml:space="preserve"> </v>
      </c>
      <c r="K369" s="24"/>
      <c r="L369" s="91"/>
      <c r="M369" s="21"/>
    </row>
    <row r="370" spans="1:13" s="13" customFormat="1" ht="52" customHeight="1" x14ac:dyDescent="0.35">
      <c r="A370" s="14"/>
      <c r="B370" s="96" t="s">
        <v>211</v>
      </c>
      <c r="C370" s="97"/>
      <c r="D370" s="97"/>
      <c r="E370" s="97"/>
      <c r="F370" s="97"/>
      <c r="G370" s="97"/>
      <c r="H370" s="97"/>
      <c r="I370" s="97"/>
      <c r="J370" s="97"/>
      <c r="K370" s="98"/>
      <c r="L370" s="92"/>
      <c r="M370" s="14"/>
    </row>
    <row r="371" spans="1:13" s="3" customFormat="1" ht="23" customHeight="1" x14ac:dyDescent="0.35">
      <c r="A371" s="87"/>
      <c r="B371" s="18" t="s">
        <v>446</v>
      </c>
      <c r="C371" s="25"/>
      <c r="D371" s="18" t="s">
        <v>263</v>
      </c>
      <c r="E371" s="17"/>
      <c r="F371" s="15" t="s">
        <v>264</v>
      </c>
      <c r="G371" s="18" t="s">
        <v>262</v>
      </c>
      <c r="H371" s="25"/>
      <c r="I371" s="15" t="s">
        <v>265</v>
      </c>
      <c r="J371" s="15" t="s">
        <v>266</v>
      </c>
      <c r="K371" s="16" t="s">
        <v>267</v>
      </c>
      <c r="L371" s="93"/>
      <c r="M371" s="87"/>
    </row>
    <row r="372" spans="1:13" s="3" customFormat="1" ht="17.5" x14ac:dyDescent="0.35">
      <c r="A372" s="87"/>
      <c r="B372" s="30" t="s">
        <v>5</v>
      </c>
      <c r="C372" s="4" t="s">
        <v>629</v>
      </c>
      <c r="D372" s="9">
        <f>IF(E372="",0,IF(E372="Observed",1,IF(E372="Progressing",0.5,0)))</f>
        <v>0</v>
      </c>
      <c r="E372" s="106"/>
      <c r="F372" s="107"/>
      <c r="G372" s="32">
        <f>IF(LOOKUP(2,1/(G$66:G371&lt;&gt;""),G$66:G371)&lt;&gt;0,IF(LOOKUP(2,1/(I$66:I372&lt;&gt;""),I$66:I372)=1,1,0),0)</f>
        <v>0</v>
      </c>
      <c r="H372" s="33" t="str">
        <f>IF(G372=1,"Achieved","Not achieved")</f>
        <v>Not achieved</v>
      </c>
      <c r="I372" s="30">
        <f>IFERROR(SUM($D$372)/COUNT($D$372)," ")</f>
        <v>0</v>
      </c>
      <c r="J372" s="107"/>
      <c r="K372" s="140" t="str">
        <f>IF(SUM($G$372:$G$376)=4,"High (H)",IF(SUM($G$372:$G$376)=3,"Medium-High (MH)",IF(SUM($G$372:$G$376)=2,"Medium-Low (ML)",IF(SUM($G$372:$G$376)=1,"Basic (B)","Basic level not achieved"))))</f>
        <v>Basic level not achieved</v>
      </c>
      <c r="L372" s="93"/>
      <c r="M372" s="87"/>
    </row>
    <row r="373" spans="1:13" s="3" customFormat="1" ht="17.5" x14ac:dyDescent="0.35">
      <c r="A373" s="87"/>
      <c r="B373" s="145" t="s">
        <v>0</v>
      </c>
      <c r="C373" s="5" t="s">
        <v>630</v>
      </c>
      <c r="D373" s="10">
        <f>IF(E373="",0,IF(E373="Observed",1,IF(E373="Progressing",0.5,0)))</f>
        <v>0</v>
      </c>
      <c r="E373" s="108"/>
      <c r="F373" s="109"/>
      <c r="G373" s="146">
        <f>IF(LOOKUP(2,1/(G$66:G372&lt;&gt;""),G$66:G372)&lt;&gt;0,IF(LOOKUP(2,1/(I$66:I373&lt;&gt;""),I$66:I373)=1,1,0),0)</f>
        <v>0</v>
      </c>
      <c r="H373" s="149" t="str">
        <f>IF(G373=1,"Achieved","Not achieved")</f>
        <v>Not achieved</v>
      </c>
      <c r="I373" s="145">
        <f>IFERROR(SUM($D$373:$D$374)/COUNT($D$373:$D$374)," ")</f>
        <v>0</v>
      </c>
      <c r="J373" s="150"/>
      <c r="K373" s="141"/>
      <c r="L373" s="93"/>
      <c r="M373" s="87"/>
    </row>
    <row r="374" spans="1:13" s="3" customFormat="1" ht="17.5" x14ac:dyDescent="0.35">
      <c r="A374" s="87"/>
      <c r="B374" s="145"/>
      <c r="C374" s="5" t="s">
        <v>631</v>
      </c>
      <c r="D374" s="10">
        <f>IF(E374="",0,IF(E374="Observed",1,IF(E374="Progressing",0.5,0)))</f>
        <v>0</v>
      </c>
      <c r="E374" s="108"/>
      <c r="F374" s="109"/>
      <c r="G374" s="146"/>
      <c r="H374" s="149"/>
      <c r="I374" s="145"/>
      <c r="J374" s="150"/>
      <c r="K374" s="141"/>
      <c r="L374" s="93"/>
      <c r="M374" s="87"/>
    </row>
    <row r="375" spans="1:13" s="3" customFormat="1" ht="26" x14ac:dyDescent="0.35">
      <c r="A375" s="87"/>
      <c r="B375" s="27" t="s">
        <v>1</v>
      </c>
      <c r="C375" s="6" t="s">
        <v>703</v>
      </c>
      <c r="D375" s="11">
        <f>IF(E375="",0,IF(E375="Observed",1,IF(E375="Progressing",0.5,0)))</f>
        <v>0</v>
      </c>
      <c r="E375" s="110"/>
      <c r="F375" s="111"/>
      <c r="G375" s="34">
        <f>IF(LOOKUP(2,1/(G$66:G374&lt;&gt;""),G$66:G374)&lt;&gt;0,IF(LOOKUP(2,1/(I$66:I375&lt;&gt;""),I$66:I375)=1,1,0),0)</f>
        <v>0</v>
      </c>
      <c r="H375" s="35" t="str">
        <f>IF(G375=1,"Achieved","Not achieved")</f>
        <v>Not achieved</v>
      </c>
      <c r="I375" s="27">
        <f>IFERROR(SUM($D$375)/COUNT($D$375)," ")</f>
        <v>0</v>
      </c>
      <c r="J375" s="111"/>
      <c r="K375" s="141"/>
      <c r="L375" s="93"/>
      <c r="M375" s="87"/>
    </row>
    <row r="376" spans="1:13" s="3" customFormat="1" ht="17.5" x14ac:dyDescent="0.35">
      <c r="A376" s="87"/>
      <c r="B376" s="29" t="s">
        <v>2</v>
      </c>
      <c r="C376" s="7" t="s">
        <v>726</v>
      </c>
      <c r="D376" s="12">
        <f>IF(E376="",0,IF(E376="Observed",1,IF(E376="Progressing",0.5,0)))</f>
        <v>0</v>
      </c>
      <c r="E376" s="112"/>
      <c r="F376" s="113"/>
      <c r="G376" s="38">
        <f>IF(LOOKUP(2,1/(G$66:G375&lt;&gt;""),G$66:G375)&lt;&gt;0,IF(LOOKUP(2,1/(I$66:I376&lt;&gt;""),I$66:I376)=1,1,0),0)</f>
        <v>0</v>
      </c>
      <c r="H376" s="36" t="str">
        <f>IF(G376=1,"Achieved","Not achieved")</f>
        <v>Not achieved</v>
      </c>
      <c r="I376" s="29">
        <f>IFERROR(SUM($D$376)/COUNT($D$376)," ")</f>
        <v>0</v>
      </c>
      <c r="J376" s="113"/>
      <c r="K376" s="141"/>
      <c r="L376" s="93"/>
      <c r="M376" s="87"/>
    </row>
    <row r="377" spans="1:13" s="8" customFormat="1" ht="17.5" x14ac:dyDescent="0.35">
      <c r="A377" s="21"/>
      <c r="C377" s="19"/>
      <c r="D377" s="20"/>
      <c r="E377" s="21"/>
      <c r="F377" s="22"/>
      <c r="G377" s="23"/>
      <c r="H377" s="26"/>
      <c r="I377" s="8" t="str">
        <f>IFERROR(SUM($D$377)/COUNT($D$377)," ")</f>
        <v xml:space="preserve"> </v>
      </c>
      <c r="K377" s="24"/>
      <c r="L377" s="91"/>
      <c r="M377" s="21"/>
    </row>
    <row r="378" spans="1:13" s="13" customFormat="1" ht="52" customHeight="1" x14ac:dyDescent="0.35">
      <c r="A378" s="14"/>
      <c r="B378" s="96" t="s">
        <v>212</v>
      </c>
      <c r="C378" s="97"/>
      <c r="D378" s="97"/>
      <c r="E378" s="97"/>
      <c r="F378" s="97"/>
      <c r="G378" s="97"/>
      <c r="H378" s="97"/>
      <c r="I378" s="97"/>
      <c r="J378" s="97"/>
      <c r="K378" s="98"/>
      <c r="L378" s="92"/>
      <c r="M378" s="14"/>
    </row>
    <row r="379" spans="1:13" s="3" customFormat="1" ht="23" customHeight="1" x14ac:dyDescent="0.35">
      <c r="A379" s="87"/>
      <c r="B379" s="18" t="s">
        <v>447</v>
      </c>
      <c r="C379" s="25"/>
      <c r="D379" s="18" t="s">
        <v>263</v>
      </c>
      <c r="E379" s="17"/>
      <c r="F379" s="15" t="s">
        <v>264</v>
      </c>
      <c r="G379" s="18" t="s">
        <v>262</v>
      </c>
      <c r="H379" s="25"/>
      <c r="I379" s="15" t="s">
        <v>265</v>
      </c>
      <c r="J379" s="15" t="s">
        <v>266</v>
      </c>
      <c r="K379" s="16" t="s">
        <v>267</v>
      </c>
      <c r="L379" s="93"/>
      <c r="M379" s="87"/>
    </row>
    <row r="380" spans="1:13" s="3" customFormat="1" ht="17.5" x14ac:dyDescent="0.35">
      <c r="A380" s="87"/>
      <c r="B380" s="30" t="s">
        <v>5</v>
      </c>
      <c r="C380" s="4" t="s">
        <v>632</v>
      </c>
      <c r="D380" s="9">
        <f>IF(E380="",0,IF(E380="Observed",1,IF(E380="Progressing",0.5,0)))</f>
        <v>0</v>
      </c>
      <c r="E380" s="106"/>
      <c r="F380" s="107"/>
      <c r="G380" s="32">
        <f>IF(LOOKUP(2,1/(G$66:G379&lt;&gt;""),G$66:G379)&lt;&gt;0,IF(LOOKUP(2,1/(I$66:I380&lt;&gt;""),I$66:I380)=1,1,0),0)</f>
        <v>0</v>
      </c>
      <c r="H380" s="33" t="str">
        <f>IF(G380=1,"Achieved","Not achieved")</f>
        <v>Not achieved</v>
      </c>
      <c r="I380" s="30">
        <f>IFERROR(SUM($D$380)/COUNT($D$380)," ")</f>
        <v>0</v>
      </c>
      <c r="J380" s="107"/>
      <c r="K380" s="140" t="str">
        <f>IF(SUM($G$380:$G$384)=4,"High (H)",IF(SUM($G$380:$G$384)=3,"Medium-High (MH)",IF(SUM($G$380:$G$384)=2,"Medium-Low (ML)",IF(SUM($G$380:$G$384)=1,"Basic (B)","Basic level not achieved"))))</f>
        <v>Basic level not achieved</v>
      </c>
      <c r="L380" s="93"/>
      <c r="M380" s="87"/>
    </row>
    <row r="381" spans="1:13" s="3" customFormat="1" ht="17.5" x14ac:dyDescent="0.35">
      <c r="A381" s="87"/>
      <c r="B381" s="145" t="s">
        <v>0</v>
      </c>
      <c r="C381" s="5" t="s">
        <v>633</v>
      </c>
      <c r="D381" s="10">
        <f>IF(E381="",0,IF(E381="Observed",1,IF(E381="Progressing",0.5,0)))</f>
        <v>0</v>
      </c>
      <c r="E381" s="108"/>
      <c r="F381" s="109"/>
      <c r="G381" s="146">
        <f>IF(LOOKUP(2,1/(G$66:G380&lt;&gt;""),G$66:G380)&lt;&gt;0,IF(LOOKUP(2,1/(I$66:I381&lt;&gt;""),I$66:I381)=1,1,0),0)</f>
        <v>0</v>
      </c>
      <c r="H381" s="149" t="str">
        <f>IF(G381=1,"Achieved","Not achieved")</f>
        <v>Not achieved</v>
      </c>
      <c r="I381" s="145">
        <f>IFERROR(SUM($D$381:$D$382)/COUNT($D$381:$D$382)," ")</f>
        <v>0</v>
      </c>
      <c r="J381" s="150"/>
      <c r="K381" s="141"/>
      <c r="L381" s="93"/>
      <c r="M381" s="87"/>
    </row>
    <row r="382" spans="1:13" s="3" customFormat="1" ht="17.5" x14ac:dyDescent="0.35">
      <c r="A382" s="87"/>
      <c r="B382" s="145"/>
      <c r="C382" s="5" t="s">
        <v>634</v>
      </c>
      <c r="D382" s="10">
        <f>IF(E382="",0,IF(E382="Observed",1,IF(E382="Progressing",0.5,0)))</f>
        <v>0</v>
      </c>
      <c r="E382" s="108"/>
      <c r="F382" s="109"/>
      <c r="G382" s="146"/>
      <c r="H382" s="149"/>
      <c r="I382" s="145"/>
      <c r="J382" s="150"/>
      <c r="K382" s="141"/>
      <c r="L382" s="93"/>
      <c r="M382" s="87"/>
    </row>
    <row r="383" spans="1:13" s="3" customFormat="1" ht="17.5" x14ac:dyDescent="0.35">
      <c r="A383" s="87"/>
      <c r="B383" s="27" t="s">
        <v>1</v>
      </c>
      <c r="C383" s="6" t="s">
        <v>704</v>
      </c>
      <c r="D383" s="11">
        <f>IF(E383="",0,IF(E383="Observed",1,IF(E383="Progressing",0.5,0)))</f>
        <v>0</v>
      </c>
      <c r="E383" s="110"/>
      <c r="F383" s="111"/>
      <c r="G383" s="34">
        <f>IF(LOOKUP(2,1/(G$66:G382&lt;&gt;""),G$66:G382)&lt;&gt;0,IF(LOOKUP(2,1/(I$66:I383&lt;&gt;""),I$66:I383)=1,1,0),0)</f>
        <v>0</v>
      </c>
      <c r="H383" s="35" t="str">
        <f>IF(G383=1,"Achieved","Not achieved")</f>
        <v>Not achieved</v>
      </c>
      <c r="I383" s="27">
        <f>IFERROR(SUM($D$383)/COUNT($D$383)," ")</f>
        <v>0</v>
      </c>
      <c r="J383" s="111"/>
      <c r="K383" s="141"/>
      <c r="L383" s="93"/>
      <c r="M383" s="87"/>
    </row>
    <row r="384" spans="1:13" s="3" customFormat="1" ht="17.5" x14ac:dyDescent="0.35">
      <c r="A384" s="87"/>
      <c r="B384" s="29" t="s">
        <v>2</v>
      </c>
      <c r="C384" s="7" t="s">
        <v>727</v>
      </c>
      <c r="D384" s="12">
        <f>IF(E384="",0,IF(E384="Observed",1,IF(E384="Progressing",0.5,0)))</f>
        <v>0</v>
      </c>
      <c r="E384" s="112"/>
      <c r="F384" s="113"/>
      <c r="G384" s="38">
        <f>IF(LOOKUP(2,1/(G$66:G383&lt;&gt;""),G$66:G383)&lt;&gt;0,IF(LOOKUP(2,1/(I$66:I384&lt;&gt;""),I$66:I384)=1,1,0),0)</f>
        <v>0</v>
      </c>
      <c r="H384" s="36" t="str">
        <f>IF(G384=1,"Achieved","Not achieved")</f>
        <v>Not achieved</v>
      </c>
      <c r="I384" s="29">
        <f>IFERROR(SUM($D$384)/COUNT($D$384)," ")</f>
        <v>0</v>
      </c>
      <c r="J384" s="113"/>
      <c r="K384" s="141"/>
      <c r="L384" s="93"/>
      <c r="M384" s="87"/>
    </row>
    <row r="385" spans="1:13" s="8" customFormat="1" ht="17.5" x14ac:dyDescent="0.35">
      <c r="A385" s="21"/>
      <c r="C385" s="19"/>
      <c r="D385" s="20"/>
      <c r="E385" s="21"/>
      <c r="F385" s="22"/>
      <c r="G385" s="23"/>
      <c r="H385" s="26"/>
      <c r="I385" s="8" t="str">
        <f>IFERROR(SUM($D$385)/COUNT($D$385)," ")</f>
        <v xml:space="preserve"> </v>
      </c>
      <c r="K385" s="24"/>
      <c r="L385" s="91"/>
      <c r="M385" s="21"/>
    </row>
    <row r="386" spans="1:13" s="13" customFormat="1" ht="52" customHeight="1" x14ac:dyDescent="0.35">
      <c r="A386" s="14"/>
      <c r="B386" s="96" t="s">
        <v>213</v>
      </c>
      <c r="C386" s="97"/>
      <c r="D386" s="97"/>
      <c r="E386" s="97"/>
      <c r="F386" s="97"/>
      <c r="G386" s="97"/>
      <c r="H386" s="97"/>
      <c r="I386" s="97"/>
      <c r="J386" s="97"/>
      <c r="K386" s="98"/>
      <c r="L386" s="92"/>
      <c r="M386" s="14"/>
    </row>
    <row r="387" spans="1:13" s="3" customFormat="1" ht="23" customHeight="1" x14ac:dyDescent="0.35">
      <c r="A387" s="87"/>
      <c r="B387" s="18" t="s">
        <v>448</v>
      </c>
      <c r="C387" s="25"/>
      <c r="D387" s="18" t="s">
        <v>263</v>
      </c>
      <c r="E387" s="17"/>
      <c r="F387" s="15" t="s">
        <v>264</v>
      </c>
      <c r="G387" s="18" t="s">
        <v>262</v>
      </c>
      <c r="H387" s="25"/>
      <c r="I387" s="15" t="s">
        <v>265</v>
      </c>
      <c r="J387" s="15" t="s">
        <v>266</v>
      </c>
      <c r="K387" s="16" t="s">
        <v>267</v>
      </c>
      <c r="L387" s="93"/>
      <c r="M387" s="87"/>
    </row>
    <row r="388" spans="1:13" s="3" customFormat="1" ht="17.5" x14ac:dyDescent="0.35">
      <c r="A388" s="87"/>
      <c r="B388" s="30" t="s">
        <v>5</v>
      </c>
      <c r="C388" s="4" t="s">
        <v>635</v>
      </c>
      <c r="D388" s="9">
        <f>IF(E388="",0,IF(E388="Observed",1,IF(E388="Progressing",0.5,0)))</f>
        <v>0</v>
      </c>
      <c r="E388" s="106"/>
      <c r="F388" s="107"/>
      <c r="G388" s="32">
        <f>IF(LOOKUP(2,1/(G$66:G387&lt;&gt;""),G$66:G387)&lt;&gt;0,IF(LOOKUP(2,1/(I$66:I388&lt;&gt;""),I$66:I388)=1,1,0),0)</f>
        <v>0</v>
      </c>
      <c r="H388" s="33" t="str">
        <f>IF(G388=1,"Achieved","Not achieved")</f>
        <v>Not achieved</v>
      </c>
      <c r="I388" s="30">
        <f>IFERROR(SUM($D$388)/COUNT($D$388)," ")</f>
        <v>0</v>
      </c>
      <c r="J388" s="107"/>
      <c r="K388" s="140" t="str">
        <f>IF(SUM($G$388:$G$391)=4,"High (H)",IF(SUM($G$388:$G$391)=3,"Medium-High (MH)",IF(SUM($G$388:$G$391)=2,"Medium-Low (ML)",IF(SUM($G$388:$G$391)=1,"Basic (B)","Basic level not achieved"))))</f>
        <v>Basic level not achieved</v>
      </c>
      <c r="L388" s="93"/>
      <c r="M388" s="87"/>
    </row>
    <row r="389" spans="1:13" s="3" customFormat="1" ht="17.5" x14ac:dyDescent="0.35">
      <c r="A389" s="87"/>
      <c r="B389" s="28" t="s">
        <v>0</v>
      </c>
      <c r="C389" s="5" t="s">
        <v>636</v>
      </c>
      <c r="D389" s="10">
        <f>IF(E389="",0,IF(E389="Observed",1,IF(E389="Progressing",0.5,0)))</f>
        <v>0</v>
      </c>
      <c r="E389" s="108"/>
      <c r="F389" s="109"/>
      <c r="G389" s="31">
        <f>IF(LOOKUP(2,1/(G$66:G388&lt;&gt;""),G$66:G388)&lt;&gt;0,IF(LOOKUP(2,1/(I$66:I389&lt;&gt;""),I$66:I389)=1,1,0),0)</f>
        <v>0</v>
      </c>
      <c r="H389" s="37" t="str">
        <f>IF(G389=1,"Achieved","Not achieved")</f>
        <v>Not achieved</v>
      </c>
      <c r="I389" s="28">
        <f>IFERROR(SUM($D$389)/COUNT($D$389)," ")</f>
        <v>0</v>
      </c>
      <c r="J389" s="109"/>
      <c r="K389" s="141"/>
      <c r="L389" s="93"/>
      <c r="M389" s="87"/>
    </row>
    <row r="390" spans="1:13" s="3" customFormat="1" ht="17.5" x14ac:dyDescent="0.35">
      <c r="A390" s="87"/>
      <c r="B390" s="27" t="s">
        <v>1</v>
      </c>
      <c r="C390" s="6" t="s">
        <v>532</v>
      </c>
      <c r="D390" s="11">
        <f>IF(E390="",0,IF(E390="Observed",1,IF(E390="Progressing",0.5,0)))</f>
        <v>0</v>
      </c>
      <c r="E390" s="110"/>
      <c r="F390" s="111"/>
      <c r="G390" s="34">
        <f>IF(LOOKUP(2,1/(G$66:G389&lt;&gt;""),G$66:G389)&lt;&gt;0,IF(LOOKUP(2,1/(I$66:I390&lt;&gt;""),I$66:I390)=1,1,0),0)</f>
        <v>0</v>
      </c>
      <c r="H390" s="35" t="str">
        <f>IF(G390=1,"Achieved","Not achieved")</f>
        <v>Not achieved</v>
      </c>
      <c r="I390" s="27">
        <f>IFERROR(SUM($D$390)/COUNT($D$390)," ")</f>
        <v>0</v>
      </c>
      <c r="J390" s="111"/>
      <c r="K390" s="141"/>
      <c r="L390" s="93"/>
      <c r="M390" s="87"/>
    </row>
    <row r="391" spans="1:13" s="3" customFormat="1" ht="17.5" x14ac:dyDescent="0.35">
      <c r="A391" s="87"/>
      <c r="B391" s="29" t="s">
        <v>2</v>
      </c>
      <c r="C391" s="7" t="s">
        <v>705</v>
      </c>
      <c r="D391" s="12">
        <f>IF(E391="",0,IF(E391="Observed",1,IF(E391="Progressing",0.5,0)))</f>
        <v>0</v>
      </c>
      <c r="E391" s="112"/>
      <c r="F391" s="113"/>
      <c r="G391" s="38">
        <f>IF(LOOKUP(2,1/(G$66:G390&lt;&gt;""),G$66:G390)&lt;&gt;0,IF(LOOKUP(2,1/(I$66:I391&lt;&gt;""),I$66:I391)=1,1,0),0)</f>
        <v>0</v>
      </c>
      <c r="H391" s="36" t="str">
        <f>IF(G391=1,"Achieved","Not achieved")</f>
        <v>Not achieved</v>
      </c>
      <c r="I391" s="29">
        <f>IFERROR(SUM($D$391)/COUNT($D$391)," ")</f>
        <v>0</v>
      </c>
      <c r="J391" s="113"/>
      <c r="K391" s="141"/>
      <c r="L391" s="93"/>
      <c r="M391" s="87"/>
    </row>
    <row r="392" spans="1:13" s="8" customFormat="1" ht="17.5" x14ac:dyDescent="0.35">
      <c r="A392" s="21"/>
      <c r="C392" s="19"/>
      <c r="D392" s="20"/>
      <c r="E392" s="21"/>
      <c r="F392" s="22"/>
      <c r="G392" s="23"/>
      <c r="H392" s="26"/>
      <c r="I392" s="8" t="str">
        <f>IFERROR(SUM($D$392)/COUNT($D$392)," ")</f>
        <v xml:space="preserve"> </v>
      </c>
      <c r="K392" s="24"/>
      <c r="L392" s="91"/>
      <c r="M392" s="21"/>
    </row>
    <row r="393" spans="1:13" s="13" customFormat="1" ht="52" customHeight="1" x14ac:dyDescent="0.35">
      <c r="A393" s="14"/>
      <c r="B393" s="96" t="s">
        <v>214</v>
      </c>
      <c r="C393" s="97"/>
      <c r="D393" s="97"/>
      <c r="E393" s="97"/>
      <c r="F393" s="97"/>
      <c r="G393" s="97"/>
      <c r="H393" s="97"/>
      <c r="I393" s="97"/>
      <c r="J393" s="97"/>
      <c r="K393" s="98"/>
      <c r="L393" s="92"/>
      <c r="M393" s="14"/>
    </row>
    <row r="394" spans="1:13" s="3" customFormat="1" ht="23" customHeight="1" x14ac:dyDescent="0.35">
      <c r="A394" s="87"/>
      <c r="B394" s="18" t="s">
        <v>449</v>
      </c>
      <c r="C394" s="25"/>
      <c r="D394" s="18" t="s">
        <v>263</v>
      </c>
      <c r="E394" s="17"/>
      <c r="F394" s="15" t="s">
        <v>264</v>
      </c>
      <c r="G394" s="18" t="s">
        <v>262</v>
      </c>
      <c r="H394" s="25"/>
      <c r="I394" s="15" t="s">
        <v>265</v>
      </c>
      <c r="J394" s="15" t="s">
        <v>266</v>
      </c>
      <c r="K394" s="16" t="s">
        <v>267</v>
      </c>
      <c r="L394" s="93"/>
      <c r="M394" s="87"/>
    </row>
    <row r="395" spans="1:13" s="3" customFormat="1" ht="17.5" x14ac:dyDescent="0.35">
      <c r="A395" s="87"/>
      <c r="B395" s="30" t="s">
        <v>5</v>
      </c>
      <c r="C395" s="4" t="s">
        <v>637</v>
      </c>
      <c r="D395" s="9">
        <f>IF(E395="",0,IF(E395="Observed",1,IF(E395="Progressing",0.5,0)))</f>
        <v>0</v>
      </c>
      <c r="E395" s="106"/>
      <c r="F395" s="107"/>
      <c r="G395" s="32">
        <f>IF(LOOKUP(2,1/(G$66:G394&lt;&gt;""),G$66:G394)&lt;&gt;0,IF(LOOKUP(2,1/(I$66:I395&lt;&gt;""),I$66:I395)=1,1,0),0)</f>
        <v>0</v>
      </c>
      <c r="H395" s="33" t="str">
        <f>IF(G395=1,"Achieved","Not achieved")</f>
        <v>Not achieved</v>
      </c>
      <c r="I395" s="30">
        <f>IFERROR(SUM($D$395)/COUNT($D$395)," ")</f>
        <v>0</v>
      </c>
      <c r="J395" s="107"/>
      <c r="K395" s="140" t="str">
        <f>IF(SUM($G$395:$G$399)=4,"High (H)",IF(SUM($G$395:$G$399)=3,"Medium-High (MH)",IF(SUM($G$395:$G$399)=2,"Medium-Low (ML)",IF(SUM($G$395:$G$399)=1,"Basic (B)","Basic level not achieved"))))</f>
        <v>Basic level not achieved</v>
      </c>
      <c r="L395" s="93"/>
      <c r="M395" s="87"/>
    </row>
    <row r="396" spans="1:13" s="3" customFormat="1" ht="17.5" x14ac:dyDescent="0.35">
      <c r="A396" s="87"/>
      <c r="B396" s="145" t="s">
        <v>0</v>
      </c>
      <c r="C396" s="5" t="s">
        <v>638</v>
      </c>
      <c r="D396" s="10">
        <f>IF(E396="",0,IF(E396="Observed",1,IF(E396="Progressing",0.5,0)))</f>
        <v>0</v>
      </c>
      <c r="E396" s="108"/>
      <c r="F396" s="109"/>
      <c r="G396" s="146">
        <f>IF(LOOKUP(2,1/(G$66:G395&lt;&gt;""),G$66:G395)&lt;&gt;0,IF(LOOKUP(2,1/(I$66:I396&lt;&gt;""),I$66:I396)=1,1,0),0)</f>
        <v>0</v>
      </c>
      <c r="H396" s="149" t="str">
        <f>IF(G396=1,"Achieved","Not achieved")</f>
        <v>Not achieved</v>
      </c>
      <c r="I396" s="145">
        <f>IFERROR(SUM($D$396:$D$397)/COUNT($D$396:$D$397)," ")</f>
        <v>0</v>
      </c>
      <c r="J396" s="150"/>
      <c r="K396" s="141"/>
      <c r="L396" s="93"/>
      <c r="M396" s="87"/>
    </row>
    <row r="397" spans="1:13" s="3" customFormat="1" ht="17.5" x14ac:dyDescent="0.35">
      <c r="A397" s="87"/>
      <c r="B397" s="145"/>
      <c r="C397" s="5" t="s">
        <v>639</v>
      </c>
      <c r="D397" s="10">
        <f>IF(E397="",0,IF(E397="Observed",1,IF(E397="Progressing",0.5,0)))</f>
        <v>0</v>
      </c>
      <c r="E397" s="108"/>
      <c r="F397" s="109"/>
      <c r="G397" s="146"/>
      <c r="H397" s="149"/>
      <c r="I397" s="145"/>
      <c r="J397" s="150"/>
      <c r="K397" s="141"/>
      <c r="L397" s="93"/>
      <c r="M397" s="87"/>
    </row>
    <row r="398" spans="1:13" s="3" customFormat="1" ht="26" x14ac:dyDescent="0.35">
      <c r="A398" s="87"/>
      <c r="B398" s="27" t="s">
        <v>1</v>
      </c>
      <c r="C398" s="6" t="s">
        <v>706</v>
      </c>
      <c r="D398" s="11">
        <f>IF(E398="",0,IF(E398="Observed",1,IF(E398="Progressing",0.5,0)))</f>
        <v>0</v>
      </c>
      <c r="E398" s="110"/>
      <c r="F398" s="111"/>
      <c r="G398" s="34">
        <f>IF(LOOKUP(2,1/(G$66:G397&lt;&gt;""),G$66:G397)&lt;&gt;0,IF(LOOKUP(2,1/(I$66:I398&lt;&gt;""),I$66:I398)=1,1,0),0)</f>
        <v>0</v>
      </c>
      <c r="H398" s="35" t="str">
        <f>IF(G398=1,"Achieved","Not achieved")</f>
        <v>Not achieved</v>
      </c>
      <c r="I398" s="27">
        <f>IFERROR(SUM($D$398)/COUNT($D$398)," ")</f>
        <v>0</v>
      </c>
      <c r="J398" s="111"/>
      <c r="K398" s="141"/>
      <c r="L398" s="93"/>
      <c r="M398" s="87"/>
    </row>
    <row r="399" spans="1:13" s="3" customFormat="1" ht="17.5" x14ac:dyDescent="0.35">
      <c r="A399" s="87"/>
      <c r="B399" s="29" t="s">
        <v>2</v>
      </c>
      <c r="C399" s="7" t="s">
        <v>728</v>
      </c>
      <c r="D399" s="12">
        <f>IF(E399="",0,IF(E399="Observed",1,IF(E399="Progressing",0.5,0)))</f>
        <v>0</v>
      </c>
      <c r="E399" s="112"/>
      <c r="F399" s="113"/>
      <c r="G399" s="38">
        <f>IF(LOOKUP(2,1/(G$66:G398&lt;&gt;""),G$66:G398)&lt;&gt;0,IF(LOOKUP(2,1/(I$66:I399&lt;&gt;""),I$66:I399)=1,1,0),0)</f>
        <v>0</v>
      </c>
      <c r="H399" s="36" t="str">
        <f>IF(G399=1,"Achieved","Not achieved")</f>
        <v>Not achieved</v>
      </c>
      <c r="I399" s="29">
        <f>IFERROR(SUM($D$399)/COUNT($D$399)," ")</f>
        <v>0</v>
      </c>
      <c r="J399" s="113"/>
      <c r="K399" s="141"/>
      <c r="L399" s="93"/>
      <c r="M399" s="87"/>
    </row>
    <row r="400" spans="1:13" s="8" customFormat="1" ht="17.5" x14ac:dyDescent="0.35">
      <c r="A400" s="21"/>
      <c r="C400" s="19"/>
      <c r="D400" s="20"/>
      <c r="E400" s="21"/>
      <c r="F400" s="22"/>
      <c r="G400" s="23"/>
      <c r="H400" s="26"/>
      <c r="I400" s="8" t="str">
        <f>IFERROR(SUM($D$400)/COUNT($D$400)," ")</f>
        <v xml:space="preserve"> </v>
      </c>
      <c r="K400" s="24"/>
      <c r="L400" s="91"/>
      <c r="M400" s="21"/>
    </row>
    <row r="401" spans="1:13" s="13" customFormat="1" ht="52" customHeight="1" x14ac:dyDescent="0.35">
      <c r="A401" s="14"/>
      <c r="B401" s="96" t="s">
        <v>215</v>
      </c>
      <c r="C401" s="97"/>
      <c r="D401" s="97"/>
      <c r="E401" s="97"/>
      <c r="F401" s="97"/>
      <c r="G401" s="97"/>
      <c r="H401" s="97"/>
      <c r="I401" s="97"/>
      <c r="J401" s="97"/>
      <c r="K401" s="98"/>
      <c r="L401" s="92"/>
      <c r="M401" s="14"/>
    </row>
    <row r="402" spans="1:13" s="3" customFormat="1" ht="23" customHeight="1" x14ac:dyDescent="0.35">
      <c r="A402" s="87"/>
      <c r="B402" s="18" t="s">
        <v>261</v>
      </c>
      <c r="C402" s="25"/>
      <c r="D402" s="18" t="s">
        <v>263</v>
      </c>
      <c r="E402" s="17"/>
      <c r="F402" s="15" t="s">
        <v>264</v>
      </c>
      <c r="G402" s="18" t="s">
        <v>262</v>
      </c>
      <c r="H402" s="25"/>
      <c r="I402" s="15" t="s">
        <v>265</v>
      </c>
      <c r="J402" s="15" t="s">
        <v>266</v>
      </c>
      <c r="K402" s="16" t="s">
        <v>267</v>
      </c>
      <c r="L402" s="93"/>
      <c r="M402" s="87"/>
    </row>
    <row r="403" spans="1:13" s="3" customFormat="1" ht="17.5" x14ac:dyDescent="0.35">
      <c r="A403" s="87"/>
      <c r="B403" s="144" t="s">
        <v>5</v>
      </c>
      <c r="C403" s="4" t="s">
        <v>260</v>
      </c>
      <c r="D403" s="9">
        <f t="shared" ref="D403:D409" si="18">IF(E403="",0,IF(E403="Observed",1,IF(E403="Progressing",0.5,0)))</f>
        <v>0</v>
      </c>
      <c r="E403" s="106"/>
      <c r="F403" s="107"/>
      <c r="G403" s="153">
        <f>IF(LOOKUP(2,1/(G$66:G402&lt;&gt;""),G$66:G402)&lt;&gt;0,IF(LOOKUP(2,1/(I$66:I403&lt;&gt;""),I$66:I403)=1,1,0),0)</f>
        <v>0</v>
      </c>
      <c r="H403" s="143" t="str">
        <f>IF(G403=1,"Achieved","Not achieved")</f>
        <v>Not achieved</v>
      </c>
      <c r="I403" s="144">
        <f>IFERROR(SUM($D$403:$D$404)/COUNT($D$403:$D$404)," ")</f>
        <v>0</v>
      </c>
      <c r="J403" s="151"/>
      <c r="K403" s="140" t="str">
        <f>IF(SUM($G$403:$G$409)=4,"High (H)",IF(SUM($G$403:$G$409)=3,"Medium-High (MH)",IF(SUM($G$403:$G$409)=2,"Medium-Low (ML)",IF(SUM($G$403:$G$409)=1,"Basic (B)","Basic level not achieved"))))</f>
        <v>Basic level not achieved</v>
      </c>
      <c r="L403" s="93"/>
      <c r="M403" s="87"/>
    </row>
    <row r="404" spans="1:13" s="3" customFormat="1" ht="17.5" x14ac:dyDescent="0.35">
      <c r="A404" s="87"/>
      <c r="B404" s="144"/>
      <c r="C404" s="4" t="s">
        <v>260</v>
      </c>
      <c r="D404" s="9">
        <f t="shared" si="18"/>
        <v>0</v>
      </c>
      <c r="E404" s="106"/>
      <c r="F404" s="107"/>
      <c r="G404" s="153"/>
      <c r="H404" s="143"/>
      <c r="I404" s="144"/>
      <c r="J404" s="151"/>
      <c r="K404" s="141"/>
      <c r="L404" s="93"/>
      <c r="M404" s="87"/>
    </row>
    <row r="405" spans="1:13" s="3" customFormat="1" ht="17.5" x14ac:dyDescent="0.35">
      <c r="A405" s="87"/>
      <c r="B405" s="145" t="s">
        <v>0</v>
      </c>
      <c r="C405" s="5" t="s">
        <v>707</v>
      </c>
      <c r="D405" s="10">
        <f t="shared" si="18"/>
        <v>0</v>
      </c>
      <c r="E405" s="108"/>
      <c r="F405" s="109"/>
      <c r="G405" s="146">
        <f>IF(LOOKUP(2,1/(G$66:G404&lt;&gt;""),G$66:G404)&lt;&gt;0,IF(LOOKUP(2,1/(I$66:I405&lt;&gt;""),I$66:I405)=1,1,0),0)</f>
        <v>0</v>
      </c>
      <c r="H405" s="149" t="str">
        <f>IF(G405=1,"Achieved","Not achieved")</f>
        <v>Not achieved</v>
      </c>
      <c r="I405" s="145">
        <f>IFERROR(SUM($D$405:$D$406)/COUNT($D$405:$D$406)," ")</f>
        <v>0</v>
      </c>
      <c r="J405" s="150"/>
      <c r="K405" s="141"/>
      <c r="L405" s="93"/>
      <c r="M405" s="87"/>
    </row>
    <row r="406" spans="1:13" s="3" customFormat="1" ht="17.5" x14ac:dyDescent="0.35">
      <c r="A406" s="87"/>
      <c r="B406" s="145"/>
      <c r="C406" s="5" t="s">
        <v>640</v>
      </c>
      <c r="D406" s="10">
        <f t="shared" si="18"/>
        <v>0</v>
      </c>
      <c r="E406" s="108"/>
      <c r="F406" s="109"/>
      <c r="G406" s="146"/>
      <c r="H406" s="149"/>
      <c r="I406" s="145"/>
      <c r="J406" s="150"/>
      <c r="K406" s="141"/>
      <c r="L406" s="93"/>
      <c r="M406" s="87"/>
    </row>
    <row r="407" spans="1:13" s="3" customFormat="1" ht="26" x14ac:dyDescent="0.35">
      <c r="A407" s="87"/>
      <c r="B407" s="142" t="s">
        <v>1</v>
      </c>
      <c r="C407" s="6" t="s">
        <v>708</v>
      </c>
      <c r="D407" s="11">
        <f t="shared" si="18"/>
        <v>0</v>
      </c>
      <c r="E407" s="110"/>
      <c r="F407" s="111"/>
      <c r="G407" s="152">
        <f>IF(LOOKUP(2,1/(G$66:G406&lt;&gt;""),G$66:G406)&lt;&gt;0,IF(LOOKUP(2,1/(I$66:I407&lt;&gt;""),I$66:I407)=1,1,0),0)</f>
        <v>0</v>
      </c>
      <c r="H407" s="148" t="str">
        <f>IF(G407=1,"Achieved","Not achieved")</f>
        <v>Not achieved</v>
      </c>
      <c r="I407" s="142">
        <f>IFERROR(SUM($D$407:$D$408)/COUNT($D$407:$D$408)," ")</f>
        <v>0</v>
      </c>
      <c r="J407" s="157"/>
      <c r="K407" s="141"/>
      <c r="L407" s="93"/>
      <c r="M407" s="87"/>
    </row>
    <row r="408" spans="1:13" s="3" customFormat="1" ht="17.5" x14ac:dyDescent="0.35">
      <c r="A408" s="87"/>
      <c r="B408" s="142"/>
      <c r="C408" s="6" t="s">
        <v>709</v>
      </c>
      <c r="D408" s="11">
        <f t="shared" si="18"/>
        <v>0</v>
      </c>
      <c r="E408" s="110"/>
      <c r="F408" s="111"/>
      <c r="G408" s="152"/>
      <c r="H408" s="148"/>
      <c r="I408" s="142"/>
      <c r="J408" s="157"/>
      <c r="K408" s="141"/>
      <c r="L408" s="93"/>
      <c r="M408" s="87"/>
    </row>
    <row r="409" spans="1:13" s="3" customFormat="1" ht="17.5" x14ac:dyDescent="0.35">
      <c r="A409" s="87"/>
      <c r="B409" s="29" t="s">
        <v>2</v>
      </c>
      <c r="C409" s="7" t="s">
        <v>729</v>
      </c>
      <c r="D409" s="12">
        <f t="shared" si="18"/>
        <v>0</v>
      </c>
      <c r="E409" s="112"/>
      <c r="F409" s="113"/>
      <c r="G409" s="38">
        <f>IF(LOOKUP(2,1/(G$66:G408&lt;&gt;""),G$66:G408)&lt;&gt;0,IF(LOOKUP(2,1/(I$66:I409&lt;&gt;""),I$66:I409)=1,1,0),0)</f>
        <v>0</v>
      </c>
      <c r="H409" s="36" t="str">
        <f>IF(G409=1,"Achieved","Not achieved")</f>
        <v>Not achieved</v>
      </c>
      <c r="I409" s="29">
        <f>IFERROR(SUM($D$409)/COUNT($D$409)," ")</f>
        <v>0</v>
      </c>
      <c r="J409" s="113"/>
      <c r="K409" s="141"/>
      <c r="L409" s="93"/>
      <c r="M409" s="87"/>
    </row>
    <row r="410" spans="1:13" s="8" customFormat="1" ht="17.5" x14ac:dyDescent="0.35">
      <c r="A410" s="21"/>
      <c r="C410" s="19"/>
      <c r="D410" s="20"/>
      <c r="E410" s="21"/>
      <c r="F410" s="22"/>
      <c r="G410" s="23"/>
      <c r="H410" s="26"/>
      <c r="I410" s="8" t="str">
        <f>IFERROR(SUM($D$410)/COUNT($D$410)," ")</f>
        <v xml:space="preserve"> </v>
      </c>
      <c r="K410" s="24"/>
      <c r="L410" s="91"/>
      <c r="M410" s="21"/>
    </row>
    <row r="411" spans="1:13" s="13" customFormat="1" ht="52" customHeight="1" x14ac:dyDescent="0.35">
      <c r="A411" s="14"/>
      <c r="B411" s="96" t="s">
        <v>216</v>
      </c>
      <c r="C411" s="97"/>
      <c r="D411" s="97"/>
      <c r="E411" s="97"/>
      <c r="F411" s="97"/>
      <c r="G411" s="97"/>
      <c r="H411" s="97"/>
      <c r="I411" s="97"/>
      <c r="J411" s="97"/>
      <c r="K411" s="98"/>
      <c r="L411" s="92"/>
      <c r="M411" s="14"/>
    </row>
    <row r="412" spans="1:13" s="3" customFormat="1" ht="23" customHeight="1" x14ac:dyDescent="0.35">
      <c r="A412" s="87"/>
      <c r="B412" s="18" t="s">
        <v>450</v>
      </c>
      <c r="C412" s="25"/>
      <c r="D412" s="18" t="s">
        <v>263</v>
      </c>
      <c r="E412" s="17"/>
      <c r="F412" s="15" t="s">
        <v>264</v>
      </c>
      <c r="G412" s="18" t="s">
        <v>262</v>
      </c>
      <c r="H412" s="25"/>
      <c r="I412" s="15" t="s">
        <v>265</v>
      </c>
      <c r="J412" s="15" t="s">
        <v>266</v>
      </c>
      <c r="K412" s="16" t="s">
        <v>267</v>
      </c>
      <c r="L412" s="93"/>
      <c r="M412" s="87"/>
    </row>
    <row r="413" spans="1:13" s="3" customFormat="1" ht="17.5" x14ac:dyDescent="0.35">
      <c r="A413" s="87"/>
      <c r="B413" s="30" t="s">
        <v>5</v>
      </c>
      <c r="C413" s="4" t="s">
        <v>710</v>
      </c>
      <c r="D413" s="9">
        <f>IF(E413="",0,IF(E413="Observed",1,IF(E413="Progressing",0.5,0)))</f>
        <v>0</v>
      </c>
      <c r="E413" s="106"/>
      <c r="F413" s="107"/>
      <c r="G413" s="32">
        <f>IF(LOOKUP(2,1/(G$66:G412&lt;&gt;""),G$66:G412)&lt;&gt;0,IF(LOOKUP(2,1/(I$66:I413&lt;&gt;""),I$66:I413)=1,1,0),0)</f>
        <v>0</v>
      </c>
      <c r="H413" s="33" t="str">
        <f>IF(G413=1,"Achieved","Not achieved")</f>
        <v>Not achieved</v>
      </c>
      <c r="I413" s="30">
        <f>IFERROR(SUM($D$413)/COUNT($D$413)," ")</f>
        <v>0</v>
      </c>
      <c r="J413" s="107"/>
      <c r="K413" s="140" t="str">
        <f>IF(SUM($G$413:$G$416)=4,"High (H)",IF(SUM($G$413:$G$416)=3,"Medium-High (MH)",IF(SUM($G$413:$G$416)=2,"Medium-Low (ML)",IF(SUM($G$413:$G$416)=1,"Basic (B)","Basic level not achieved"))))</f>
        <v>Basic level not achieved</v>
      </c>
      <c r="L413" s="93"/>
      <c r="M413" s="87"/>
    </row>
    <row r="414" spans="1:13" s="3" customFormat="1" ht="26" x14ac:dyDescent="0.35">
      <c r="A414" s="87"/>
      <c r="B414" s="28" t="s">
        <v>0</v>
      </c>
      <c r="C414" s="5" t="s">
        <v>641</v>
      </c>
      <c r="D414" s="10">
        <f>IF(E414="",0,IF(E414="Observed",1,IF(E414="Progressing",0.5,0)))</f>
        <v>0</v>
      </c>
      <c r="E414" s="108"/>
      <c r="F414" s="109"/>
      <c r="G414" s="31">
        <f>IF(LOOKUP(2,1/(G$66:G413&lt;&gt;""),G$66:G413)&lt;&gt;0,IF(LOOKUP(2,1/(I$66:I414&lt;&gt;""),I$66:I414)=1,1,0),0)</f>
        <v>0</v>
      </c>
      <c r="H414" s="37" t="str">
        <f>IF(G414=1,"Achieved","Not achieved")</f>
        <v>Not achieved</v>
      </c>
      <c r="I414" s="28">
        <f>IFERROR(SUM($D$414)/COUNT($D$414)," ")</f>
        <v>0</v>
      </c>
      <c r="J414" s="109"/>
      <c r="K414" s="141"/>
      <c r="L414" s="93"/>
      <c r="M414" s="87"/>
    </row>
    <row r="415" spans="1:13" s="3" customFormat="1" ht="17.5" x14ac:dyDescent="0.35">
      <c r="A415" s="87"/>
      <c r="B415" s="27" t="s">
        <v>1</v>
      </c>
      <c r="C415" s="6" t="s">
        <v>642</v>
      </c>
      <c r="D415" s="11">
        <f>IF(E415="",0,IF(E415="Observed",1,IF(E415="Progressing",0.5,0)))</f>
        <v>0</v>
      </c>
      <c r="E415" s="110"/>
      <c r="F415" s="111"/>
      <c r="G415" s="34">
        <f>IF(LOOKUP(2,1/(G$66:G414&lt;&gt;""),G$66:G414)&lt;&gt;0,IF(LOOKUP(2,1/(I$66:I415&lt;&gt;""),I$66:I415)=1,1,0),0)</f>
        <v>0</v>
      </c>
      <c r="H415" s="35" t="str">
        <f>IF(G415=1,"Achieved","Not achieved")</f>
        <v>Not achieved</v>
      </c>
      <c r="I415" s="27">
        <f>IFERROR(SUM($D$415)/COUNT($D$415)," ")</f>
        <v>0</v>
      </c>
      <c r="J415" s="111"/>
      <c r="K415" s="141"/>
      <c r="L415" s="93"/>
      <c r="M415" s="87"/>
    </row>
    <row r="416" spans="1:13" s="3" customFormat="1" ht="17.5" x14ac:dyDescent="0.35">
      <c r="A416" s="87"/>
      <c r="B416" s="29" t="s">
        <v>2</v>
      </c>
      <c r="C416" s="7" t="s">
        <v>11</v>
      </c>
      <c r="D416" s="12">
        <f>IF(E416="",0,IF(E416="Observed",1,IF(E416="Progressing",0.5,0)))</f>
        <v>0</v>
      </c>
      <c r="E416" s="112"/>
      <c r="F416" s="113"/>
      <c r="G416" s="38">
        <f>IF(LOOKUP(2,1/(G$66:G415&lt;&gt;""),G$66:G415)&lt;&gt;0,IF(LOOKUP(2,1/(I$66:I416&lt;&gt;""),I$66:I416)=1,1,0),0)</f>
        <v>0</v>
      </c>
      <c r="H416" s="36" t="str">
        <f>IF(G416=1,"Achieved","Not achieved")</f>
        <v>Not achieved</v>
      </c>
      <c r="I416" s="29">
        <f>IFERROR(SUM($D$416)/COUNT($D$416)," ")</f>
        <v>0</v>
      </c>
      <c r="J416" s="113"/>
      <c r="K416" s="141"/>
      <c r="L416" s="93"/>
      <c r="M416" s="87"/>
    </row>
    <row r="417" spans="1:13" s="8" customFormat="1" ht="17.5" x14ac:dyDescent="0.35">
      <c r="A417" s="21"/>
      <c r="C417" s="19"/>
      <c r="D417" s="20"/>
      <c r="E417" s="21"/>
      <c r="F417" s="22"/>
      <c r="G417" s="23"/>
      <c r="H417" s="26"/>
      <c r="I417" s="8" t="str">
        <f>IFERROR(SUM($D$417)/COUNT($D$417)," ")</f>
        <v xml:space="preserve"> </v>
      </c>
      <c r="K417" s="24"/>
      <c r="L417" s="91"/>
      <c r="M417" s="21"/>
    </row>
    <row r="418" spans="1:13" s="13" customFormat="1" ht="52" customHeight="1" x14ac:dyDescent="0.35">
      <c r="A418" s="14"/>
      <c r="B418" s="96" t="s">
        <v>217</v>
      </c>
      <c r="C418" s="97"/>
      <c r="D418" s="97"/>
      <c r="E418" s="97"/>
      <c r="F418" s="97"/>
      <c r="G418" s="97"/>
      <c r="H418" s="97"/>
      <c r="I418" s="97"/>
      <c r="J418" s="97"/>
      <c r="K418" s="98"/>
      <c r="L418" s="92"/>
      <c r="M418" s="14"/>
    </row>
    <row r="419" spans="1:13" s="3" customFormat="1" ht="23" customHeight="1" x14ac:dyDescent="0.35">
      <c r="A419" s="87"/>
      <c r="B419" s="18" t="s">
        <v>451</v>
      </c>
      <c r="C419" s="25"/>
      <c r="D419" s="18" t="s">
        <v>263</v>
      </c>
      <c r="E419" s="17"/>
      <c r="F419" s="15" t="s">
        <v>264</v>
      </c>
      <c r="G419" s="18" t="s">
        <v>262</v>
      </c>
      <c r="H419" s="25"/>
      <c r="I419" s="15" t="s">
        <v>265</v>
      </c>
      <c r="J419" s="15" t="s">
        <v>266</v>
      </c>
      <c r="K419" s="16" t="s">
        <v>267</v>
      </c>
      <c r="L419" s="93"/>
      <c r="M419" s="87"/>
    </row>
    <row r="420" spans="1:13" s="3" customFormat="1" ht="17.5" x14ac:dyDescent="0.35">
      <c r="A420" s="87"/>
      <c r="B420" s="144" t="s">
        <v>5</v>
      </c>
      <c r="C420" s="4" t="s">
        <v>660</v>
      </c>
      <c r="D420" s="9">
        <f t="shared" ref="D420:D433" si="19">IF(E420="",0,IF(E420="Observed",1,IF(E420="Progressing",0.5,0)))</f>
        <v>0</v>
      </c>
      <c r="E420" s="106"/>
      <c r="F420" s="107"/>
      <c r="G420" s="153">
        <f>IF(LOOKUP(2,1/(G$66:G419&lt;&gt;""),G$66:G419)&lt;&gt;0,IF(LOOKUP(2,1/(I$66:I420&lt;&gt;""),I$66:I420)=1,1,0),0)</f>
        <v>0</v>
      </c>
      <c r="H420" s="143" t="str">
        <f>IF(G420=1,"Achieved","Not achieved")</f>
        <v>Not achieved</v>
      </c>
      <c r="I420" s="144">
        <f>IFERROR(SUM($D$420:$D$426)/COUNT($D$420:$D$426)," ")</f>
        <v>0</v>
      </c>
      <c r="J420" s="151"/>
      <c r="K420" s="140" t="str">
        <f>IF(SUM($G$420:$G$433)=4,"High (H)",IF(SUM($G$420:$G$433)=3,"Medium-High (MH)",IF(SUM($G$420:$G$433)=2,"Medium-Low (ML)",IF(SUM($G$420:$G$433)=1,"Basic (B)","Basic level not achieved"))))</f>
        <v>Basic level not achieved</v>
      </c>
      <c r="L420" s="93"/>
      <c r="M420" s="87"/>
    </row>
    <row r="421" spans="1:13" s="3" customFormat="1" ht="17.5" x14ac:dyDescent="0.35">
      <c r="A421" s="87"/>
      <c r="B421" s="144"/>
      <c r="C421" s="4" t="s">
        <v>661</v>
      </c>
      <c r="D421" s="9">
        <f t="shared" si="19"/>
        <v>0</v>
      </c>
      <c r="E421" s="106"/>
      <c r="F421" s="107"/>
      <c r="G421" s="153"/>
      <c r="H421" s="143"/>
      <c r="I421" s="144"/>
      <c r="J421" s="151"/>
      <c r="K421" s="141"/>
      <c r="L421" s="93"/>
      <c r="M421" s="87"/>
    </row>
    <row r="422" spans="1:13" s="3" customFormat="1" ht="17.5" x14ac:dyDescent="0.35">
      <c r="A422" s="87"/>
      <c r="B422" s="144"/>
      <c r="C422" s="4" t="s">
        <v>662</v>
      </c>
      <c r="D422" s="9">
        <f t="shared" si="19"/>
        <v>0</v>
      </c>
      <c r="E422" s="106"/>
      <c r="F422" s="107"/>
      <c r="G422" s="153"/>
      <c r="H422" s="143"/>
      <c r="I422" s="144"/>
      <c r="J422" s="151"/>
      <c r="K422" s="141"/>
      <c r="L422" s="93"/>
      <c r="M422" s="87"/>
    </row>
    <row r="423" spans="1:13" s="3" customFormat="1" ht="17.5" x14ac:dyDescent="0.35">
      <c r="A423" s="87"/>
      <c r="B423" s="144"/>
      <c r="C423" s="4" t="s">
        <v>663</v>
      </c>
      <c r="D423" s="9">
        <f t="shared" si="19"/>
        <v>0</v>
      </c>
      <c r="E423" s="106"/>
      <c r="F423" s="107"/>
      <c r="G423" s="153"/>
      <c r="H423" s="143"/>
      <c r="I423" s="144"/>
      <c r="J423" s="151"/>
      <c r="K423" s="141"/>
      <c r="L423" s="93"/>
      <c r="M423" s="87"/>
    </row>
    <row r="424" spans="1:13" s="3" customFormat="1" ht="17.5" x14ac:dyDescent="0.35">
      <c r="A424" s="87"/>
      <c r="B424" s="144"/>
      <c r="C424" s="4" t="s">
        <v>711</v>
      </c>
      <c r="D424" s="9">
        <f t="shared" si="19"/>
        <v>0</v>
      </c>
      <c r="E424" s="106"/>
      <c r="F424" s="107"/>
      <c r="G424" s="153"/>
      <c r="H424" s="143"/>
      <c r="I424" s="144"/>
      <c r="J424" s="151"/>
      <c r="K424" s="141"/>
      <c r="L424" s="93"/>
      <c r="M424" s="87"/>
    </row>
    <row r="425" spans="1:13" s="3" customFormat="1" ht="17.5" x14ac:dyDescent="0.35">
      <c r="A425" s="87"/>
      <c r="B425" s="144"/>
      <c r="C425" s="4" t="s">
        <v>712</v>
      </c>
      <c r="D425" s="9">
        <f t="shared" si="19"/>
        <v>0</v>
      </c>
      <c r="E425" s="106"/>
      <c r="F425" s="107"/>
      <c r="G425" s="153"/>
      <c r="H425" s="143"/>
      <c r="I425" s="144"/>
      <c r="J425" s="151"/>
      <c r="K425" s="141"/>
      <c r="L425" s="93"/>
      <c r="M425" s="87"/>
    </row>
    <row r="426" spans="1:13" s="3" customFormat="1" ht="17.5" x14ac:dyDescent="0.35">
      <c r="A426" s="87"/>
      <c r="B426" s="144"/>
      <c r="C426" s="4" t="s">
        <v>713</v>
      </c>
      <c r="D426" s="9">
        <f t="shared" si="19"/>
        <v>0</v>
      </c>
      <c r="E426" s="106"/>
      <c r="F426" s="107"/>
      <c r="G426" s="153"/>
      <c r="H426" s="143"/>
      <c r="I426" s="144"/>
      <c r="J426" s="151"/>
      <c r="K426" s="141"/>
      <c r="L426" s="93"/>
      <c r="M426" s="87"/>
    </row>
    <row r="427" spans="1:13" s="3" customFormat="1" ht="17.5" x14ac:dyDescent="0.35">
      <c r="A427" s="87"/>
      <c r="B427" s="145" t="s">
        <v>0</v>
      </c>
      <c r="C427" s="5" t="s">
        <v>643</v>
      </c>
      <c r="D427" s="10">
        <f t="shared" si="19"/>
        <v>0</v>
      </c>
      <c r="E427" s="108"/>
      <c r="F427" s="109"/>
      <c r="G427" s="146">
        <f>IF(LOOKUP(2,1/(G$66:G426&lt;&gt;""),G$66:G426)&lt;&gt;0,IF(LOOKUP(2,1/(I$66:I427&lt;&gt;""),I$66:I427)=1,1,0),0)</f>
        <v>0</v>
      </c>
      <c r="H427" s="149" t="str">
        <f>IF(G427=1,"Achieved","Not achieved")</f>
        <v>Not achieved</v>
      </c>
      <c r="I427" s="145">
        <f>IFERROR(SUM($D$427:$D$431)/COUNT($D$427:$D$431)," ")</f>
        <v>0</v>
      </c>
      <c r="J427" s="150"/>
      <c r="K427" s="141"/>
      <c r="L427" s="93"/>
      <c r="M427" s="87"/>
    </row>
    <row r="428" spans="1:13" s="3" customFormat="1" ht="26" x14ac:dyDescent="0.35">
      <c r="A428" s="87"/>
      <c r="B428" s="145"/>
      <c r="C428" s="5" t="s">
        <v>644</v>
      </c>
      <c r="D428" s="10">
        <f t="shared" si="19"/>
        <v>0</v>
      </c>
      <c r="E428" s="108"/>
      <c r="F428" s="109"/>
      <c r="G428" s="146"/>
      <c r="H428" s="149"/>
      <c r="I428" s="145"/>
      <c r="J428" s="150"/>
      <c r="K428" s="141"/>
      <c r="L428" s="93"/>
      <c r="M428" s="87"/>
    </row>
    <row r="429" spans="1:13" s="3" customFormat="1" ht="17.5" x14ac:dyDescent="0.35">
      <c r="A429" s="87"/>
      <c r="B429" s="145"/>
      <c r="C429" s="5" t="s">
        <v>645</v>
      </c>
      <c r="D429" s="10">
        <f t="shared" si="19"/>
        <v>0</v>
      </c>
      <c r="E429" s="108"/>
      <c r="F429" s="109"/>
      <c r="G429" s="146"/>
      <c r="H429" s="149"/>
      <c r="I429" s="145"/>
      <c r="J429" s="150"/>
      <c r="K429" s="141"/>
      <c r="L429" s="93"/>
      <c r="M429" s="87"/>
    </row>
    <row r="430" spans="1:13" s="3" customFormat="1" ht="17.5" x14ac:dyDescent="0.35">
      <c r="A430" s="87"/>
      <c r="B430" s="145"/>
      <c r="C430" s="5" t="s">
        <v>646</v>
      </c>
      <c r="D430" s="10">
        <f t="shared" si="19"/>
        <v>0</v>
      </c>
      <c r="E430" s="108"/>
      <c r="F430" s="109"/>
      <c r="G430" s="146"/>
      <c r="H430" s="149"/>
      <c r="I430" s="145"/>
      <c r="J430" s="150"/>
      <c r="K430" s="141"/>
      <c r="L430" s="93"/>
      <c r="M430" s="87"/>
    </row>
    <row r="431" spans="1:13" s="3" customFormat="1" ht="17.5" x14ac:dyDescent="0.35">
      <c r="A431" s="87"/>
      <c r="B431" s="145"/>
      <c r="C431" s="5" t="s">
        <v>647</v>
      </c>
      <c r="D431" s="10">
        <f t="shared" si="19"/>
        <v>0</v>
      </c>
      <c r="E431" s="108"/>
      <c r="F431" s="109"/>
      <c r="G431" s="146"/>
      <c r="H431" s="149"/>
      <c r="I431" s="145"/>
      <c r="J431" s="150"/>
      <c r="K431" s="141"/>
      <c r="L431" s="93"/>
      <c r="M431" s="87"/>
    </row>
    <row r="432" spans="1:13" s="3" customFormat="1" ht="17.5" x14ac:dyDescent="0.35">
      <c r="A432" s="87"/>
      <c r="B432" s="27" t="s">
        <v>1</v>
      </c>
      <c r="C432" s="6" t="s">
        <v>648</v>
      </c>
      <c r="D432" s="11">
        <f t="shared" si="19"/>
        <v>0</v>
      </c>
      <c r="E432" s="110"/>
      <c r="F432" s="111"/>
      <c r="G432" s="34">
        <f>IF(LOOKUP(2,1/(G$66:G431&lt;&gt;""),G$66:G431)&lt;&gt;0,IF(LOOKUP(2,1/(I$66:I432&lt;&gt;""),I$66:I432)=1,1,0),0)</f>
        <v>0</v>
      </c>
      <c r="H432" s="35" t="str">
        <f>IF(G432=1,"Achieved","Not achieved")</f>
        <v>Not achieved</v>
      </c>
      <c r="I432" s="27">
        <f>IFERROR(SUM($D$432)/COUNT($D$432)," ")</f>
        <v>0</v>
      </c>
      <c r="J432" s="111"/>
      <c r="K432" s="141"/>
      <c r="L432" s="93"/>
      <c r="M432" s="87"/>
    </row>
    <row r="433" spans="1:13" s="3" customFormat="1" ht="26" x14ac:dyDescent="0.35">
      <c r="A433" s="87"/>
      <c r="B433" s="29" t="s">
        <v>2</v>
      </c>
      <c r="C433" s="7" t="s">
        <v>510</v>
      </c>
      <c r="D433" s="12">
        <f t="shared" si="19"/>
        <v>0</v>
      </c>
      <c r="E433" s="112"/>
      <c r="F433" s="113"/>
      <c r="G433" s="38">
        <f>IF(LOOKUP(2,1/(G$66:G432&lt;&gt;""),G$66:G432)&lt;&gt;0,IF(LOOKUP(2,1/(I$66:I433&lt;&gt;""),I$66:I433)=1,1,0),0)</f>
        <v>0</v>
      </c>
      <c r="H433" s="36" t="str">
        <f>IF(G433=1,"Achieved","Not achieved")</f>
        <v>Not achieved</v>
      </c>
      <c r="I433" s="29">
        <f>IFERROR(SUM($D$433)/COUNT($D$433)," ")</f>
        <v>0</v>
      </c>
      <c r="J433" s="113"/>
      <c r="K433" s="141"/>
      <c r="L433" s="93"/>
      <c r="M433" s="87"/>
    </row>
    <row r="434" spans="1:13" s="8" customFormat="1" ht="17.5" x14ac:dyDescent="0.35">
      <c r="A434" s="21"/>
      <c r="C434" s="19"/>
      <c r="D434" s="20"/>
      <c r="E434" s="21"/>
      <c r="F434" s="22"/>
      <c r="G434" s="23"/>
      <c r="H434" s="26"/>
      <c r="I434" s="8" t="str">
        <f>IFERROR(SUM($D$434)/COUNT($D$434)," ")</f>
        <v xml:space="preserve"> </v>
      </c>
      <c r="K434" s="24"/>
      <c r="L434" s="91"/>
      <c r="M434" s="21"/>
    </row>
    <row r="435" spans="1:13" s="13" customFormat="1" ht="52" customHeight="1" x14ac:dyDescent="0.35">
      <c r="A435" s="14"/>
      <c r="B435" s="96" t="s">
        <v>218</v>
      </c>
      <c r="C435" s="97"/>
      <c r="D435" s="97"/>
      <c r="E435" s="97"/>
      <c r="F435" s="97"/>
      <c r="G435" s="97"/>
      <c r="H435" s="97"/>
      <c r="I435" s="97"/>
      <c r="J435" s="97"/>
      <c r="K435" s="98"/>
      <c r="L435" s="92"/>
      <c r="M435" s="14"/>
    </row>
    <row r="436" spans="1:13" s="3" customFormat="1" ht="23" customHeight="1" x14ac:dyDescent="0.35">
      <c r="A436" s="87"/>
      <c r="B436" s="18" t="s">
        <v>452</v>
      </c>
      <c r="C436" s="25"/>
      <c r="D436" s="18" t="s">
        <v>263</v>
      </c>
      <c r="E436" s="17"/>
      <c r="F436" s="15" t="s">
        <v>264</v>
      </c>
      <c r="G436" s="18" t="s">
        <v>262</v>
      </c>
      <c r="H436" s="25"/>
      <c r="I436" s="15" t="s">
        <v>265</v>
      </c>
      <c r="J436" s="15" t="s">
        <v>266</v>
      </c>
      <c r="K436" s="16" t="s">
        <v>267</v>
      </c>
      <c r="L436" s="93"/>
      <c r="M436" s="87"/>
    </row>
    <row r="437" spans="1:13" s="3" customFormat="1" ht="17.5" x14ac:dyDescent="0.35">
      <c r="A437" s="87"/>
      <c r="B437" s="144" t="s">
        <v>5</v>
      </c>
      <c r="C437" s="4" t="s">
        <v>714</v>
      </c>
      <c r="D437" s="9">
        <f t="shared" ref="D437:D451" si="20">IF(E437="",0,IF(E437="Observed",1,IF(E437="Progressing",0.5,0)))</f>
        <v>0</v>
      </c>
      <c r="E437" s="106"/>
      <c r="F437" s="107"/>
      <c r="G437" s="153">
        <f>IF(LOOKUP(2,1/(G$66:G436&lt;&gt;""),G$66:G436)&lt;&gt;0,IF(LOOKUP(2,1/(I$66:I437&lt;&gt;""),I$66:I437)=1,1,0),0)</f>
        <v>0</v>
      </c>
      <c r="H437" s="143" t="str">
        <f>IF(G437=1,"Achieved","Not achieved")</f>
        <v>Not achieved</v>
      </c>
      <c r="I437" s="144">
        <f>IFERROR(SUM($D$437:$D$438)/COUNT($D$437:$D$438)," ")</f>
        <v>0</v>
      </c>
      <c r="J437" s="151"/>
      <c r="K437" s="140" t="str">
        <f>IF(SUM($G$437:$G$451)=4,"High (H)",IF(SUM($G$437:$G$451)=3,"Medium-High (MH)",IF(SUM($G$437:$G$451)=2,"Medium-Low (ML)",IF(SUM($G$437:$G$451)=1,"Basic (B)","Basic level not achieved"))))</f>
        <v>Basic level not achieved</v>
      </c>
      <c r="L437" s="93"/>
      <c r="M437" s="87"/>
    </row>
    <row r="438" spans="1:13" s="3" customFormat="1" ht="17.5" x14ac:dyDescent="0.35">
      <c r="A438" s="87"/>
      <c r="B438" s="144"/>
      <c r="C438" s="4" t="s">
        <v>715</v>
      </c>
      <c r="D438" s="9">
        <f t="shared" si="20"/>
        <v>0</v>
      </c>
      <c r="E438" s="106"/>
      <c r="F438" s="107"/>
      <c r="G438" s="153"/>
      <c r="H438" s="143"/>
      <c r="I438" s="144"/>
      <c r="J438" s="151"/>
      <c r="K438" s="141"/>
      <c r="L438" s="93"/>
      <c r="M438" s="87"/>
    </row>
    <row r="439" spans="1:13" s="3" customFormat="1" ht="17.5" x14ac:dyDescent="0.35">
      <c r="A439" s="87"/>
      <c r="B439" s="145" t="s">
        <v>0</v>
      </c>
      <c r="C439" s="5" t="s">
        <v>716</v>
      </c>
      <c r="D439" s="10">
        <f t="shared" si="20"/>
        <v>0</v>
      </c>
      <c r="E439" s="108"/>
      <c r="F439" s="109"/>
      <c r="G439" s="146">
        <f>IF(LOOKUP(2,1/(G$66:G438&lt;&gt;""),G$66:G438)&lt;&gt;0,IF(LOOKUP(2,1/(I$66:I439&lt;&gt;""),I$66:I439)=1,1,0),0)</f>
        <v>0</v>
      </c>
      <c r="H439" s="149" t="str">
        <f>IF(G439=1,"Achieved","Not achieved")</f>
        <v>Not achieved</v>
      </c>
      <c r="I439" s="145">
        <f>IFERROR(SUM($D$439:$D$443)/COUNT($D$439:$D$443)," ")</f>
        <v>0</v>
      </c>
      <c r="J439" s="150"/>
      <c r="K439" s="141"/>
      <c r="L439" s="93"/>
      <c r="M439" s="87"/>
    </row>
    <row r="440" spans="1:13" s="3" customFormat="1" ht="17.5" x14ac:dyDescent="0.35">
      <c r="A440" s="87"/>
      <c r="B440" s="145"/>
      <c r="C440" s="5" t="s">
        <v>717</v>
      </c>
      <c r="D440" s="10">
        <f t="shared" si="20"/>
        <v>0</v>
      </c>
      <c r="E440" s="108"/>
      <c r="F440" s="109"/>
      <c r="G440" s="146"/>
      <c r="H440" s="149"/>
      <c r="I440" s="145"/>
      <c r="J440" s="150"/>
      <c r="K440" s="141"/>
      <c r="L440" s="93"/>
      <c r="M440" s="87"/>
    </row>
    <row r="441" spans="1:13" s="3" customFormat="1" ht="17.5" x14ac:dyDescent="0.35">
      <c r="A441" s="87"/>
      <c r="B441" s="145"/>
      <c r="C441" s="5" t="s">
        <v>718</v>
      </c>
      <c r="D441" s="10">
        <f t="shared" si="20"/>
        <v>0</v>
      </c>
      <c r="E441" s="108"/>
      <c r="F441" s="109"/>
      <c r="G441" s="146"/>
      <c r="H441" s="149"/>
      <c r="I441" s="145"/>
      <c r="J441" s="150"/>
      <c r="K441" s="141"/>
      <c r="L441" s="93"/>
      <c r="M441" s="87"/>
    </row>
    <row r="442" spans="1:13" s="3" customFormat="1" ht="17.5" x14ac:dyDescent="0.35">
      <c r="A442" s="87"/>
      <c r="B442" s="145"/>
      <c r="C442" s="5" t="s">
        <v>719</v>
      </c>
      <c r="D442" s="10">
        <f t="shared" si="20"/>
        <v>0</v>
      </c>
      <c r="E442" s="108"/>
      <c r="F442" s="109"/>
      <c r="G442" s="146"/>
      <c r="H442" s="149"/>
      <c r="I442" s="145"/>
      <c r="J442" s="150"/>
      <c r="K442" s="141"/>
      <c r="L442" s="93"/>
      <c r="M442" s="87"/>
    </row>
    <row r="443" spans="1:13" s="3" customFormat="1" ht="17.5" x14ac:dyDescent="0.35">
      <c r="A443" s="87"/>
      <c r="B443" s="145"/>
      <c r="C443" s="5" t="s">
        <v>720</v>
      </c>
      <c r="D443" s="10">
        <f t="shared" si="20"/>
        <v>0</v>
      </c>
      <c r="E443" s="108"/>
      <c r="F443" s="109"/>
      <c r="G443" s="146"/>
      <c r="H443" s="149"/>
      <c r="I443" s="145"/>
      <c r="J443" s="150"/>
      <c r="K443" s="141"/>
      <c r="L443" s="93"/>
      <c r="M443" s="87"/>
    </row>
    <row r="444" spans="1:13" s="3" customFormat="1" ht="17.5" x14ac:dyDescent="0.35">
      <c r="A444" s="87"/>
      <c r="B444" s="142" t="s">
        <v>1</v>
      </c>
      <c r="C444" s="6" t="s">
        <v>533</v>
      </c>
      <c r="D444" s="11">
        <f t="shared" si="20"/>
        <v>0</v>
      </c>
      <c r="E444" s="110"/>
      <c r="F444" s="111"/>
      <c r="G444" s="152">
        <f>IF(LOOKUP(2,1/(G$66:G443&lt;&gt;""),G$66:G443)&lt;&gt;0,IF(LOOKUP(2,1/(I$66:I444&lt;&gt;""),I$66:I444)=1,1,0),0)</f>
        <v>0</v>
      </c>
      <c r="H444" s="148" t="str">
        <f>IF(G444=1,"Achieved","Not achieved")</f>
        <v>Not achieved</v>
      </c>
      <c r="I444" s="142">
        <f>IFERROR(SUM($D$444:$D$449)/COUNT($D$444:$D$449)," ")</f>
        <v>0</v>
      </c>
      <c r="J444" s="157"/>
      <c r="K444" s="141"/>
      <c r="L444" s="93"/>
      <c r="M444" s="87"/>
    </row>
    <row r="445" spans="1:13" s="3" customFormat="1" ht="17.5" x14ac:dyDescent="0.35">
      <c r="A445" s="87"/>
      <c r="B445" s="142"/>
      <c r="C445" s="6" t="s">
        <v>490</v>
      </c>
      <c r="D445" s="11">
        <f t="shared" si="20"/>
        <v>0</v>
      </c>
      <c r="E445" s="110"/>
      <c r="F445" s="111"/>
      <c r="G445" s="152"/>
      <c r="H445" s="148"/>
      <c r="I445" s="142"/>
      <c r="J445" s="157"/>
      <c r="K445" s="141"/>
      <c r="L445" s="93"/>
      <c r="M445" s="87"/>
    </row>
    <row r="446" spans="1:13" s="3" customFormat="1" ht="17.5" x14ac:dyDescent="0.35">
      <c r="A446" s="87"/>
      <c r="B446" s="142"/>
      <c r="C446" s="6" t="s">
        <v>491</v>
      </c>
      <c r="D446" s="11">
        <f t="shared" si="20"/>
        <v>0</v>
      </c>
      <c r="E446" s="110"/>
      <c r="F446" s="111"/>
      <c r="G446" s="152"/>
      <c r="H446" s="148"/>
      <c r="I446" s="142"/>
      <c r="J446" s="157"/>
      <c r="K446" s="141"/>
      <c r="L446" s="93"/>
      <c r="M446" s="87"/>
    </row>
    <row r="447" spans="1:13" s="3" customFormat="1" ht="17.5" x14ac:dyDescent="0.35">
      <c r="A447" s="87"/>
      <c r="B447" s="142"/>
      <c r="C447" s="6" t="s">
        <v>492</v>
      </c>
      <c r="D447" s="11">
        <f t="shared" si="20"/>
        <v>0</v>
      </c>
      <c r="E447" s="110"/>
      <c r="F447" s="111"/>
      <c r="G447" s="152"/>
      <c r="H447" s="148"/>
      <c r="I447" s="142"/>
      <c r="J447" s="157"/>
      <c r="K447" s="141"/>
      <c r="L447" s="93"/>
      <c r="M447" s="87"/>
    </row>
    <row r="448" spans="1:13" s="3" customFormat="1" ht="17.5" x14ac:dyDescent="0.35">
      <c r="A448" s="87"/>
      <c r="B448" s="142"/>
      <c r="C448" s="6" t="s">
        <v>493</v>
      </c>
      <c r="D448" s="11">
        <f t="shared" si="20"/>
        <v>0</v>
      </c>
      <c r="E448" s="110"/>
      <c r="F448" s="111"/>
      <c r="G448" s="152"/>
      <c r="H448" s="148"/>
      <c r="I448" s="142"/>
      <c r="J448" s="157"/>
      <c r="K448" s="141"/>
      <c r="L448" s="93"/>
      <c r="M448" s="87"/>
    </row>
    <row r="449" spans="1:13" s="3" customFormat="1" ht="17.5" x14ac:dyDescent="0.35">
      <c r="A449" s="87"/>
      <c r="B449" s="142"/>
      <c r="C449" s="6" t="s">
        <v>494</v>
      </c>
      <c r="D449" s="11">
        <f t="shared" si="20"/>
        <v>0</v>
      </c>
      <c r="E449" s="110"/>
      <c r="F449" s="111"/>
      <c r="G449" s="152"/>
      <c r="H449" s="148"/>
      <c r="I449" s="142"/>
      <c r="J449" s="157"/>
      <c r="K449" s="141"/>
      <c r="L449" s="93"/>
      <c r="M449" s="87"/>
    </row>
    <row r="450" spans="1:13" s="3" customFormat="1" ht="17.5" x14ac:dyDescent="0.35">
      <c r="A450" s="87"/>
      <c r="B450" s="147" t="s">
        <v>2</v>
      </c>
      <c r="C450" s="7" t="s">
        <v>730</v>
      </c>
      <c r="D450" s="12">
        <f t="shared" si="20"/>
        <v>0</v>
      </c>
      <c r="E450" s="112"/>
      <c r="F450" s="113"/>
      <c r="G450" s="154">
        <f>IF(LOOKUP(2,1/(G$66:G449&lt;&gt;""),G$66:G449)&lt;&gt;0,IF(LOOKUP(2,1/(I$66:I450&lt;&gt;""),I$66:I450)=1,1,0),0)</f>
        <v>0</v>
      </c>
      <c r="H450" s="155" t="str">
        <f>IF(G450=1,"Achieved","Not achieved")</f>
        <v>Not achieved</v>
      </c>
      <c r="I450" s="147">
        <f>IFERROR(SUM($D$450:$D$451)/COUNT($D$450:$D$451)," ")</f>
        <v>0</v>
      </c>
      <c r="J450" s="156"/>
      <c r="K450" s="141"/>
      <c r="L450" s="93"/>
      <c r="M450" s="87"/>
    </row>
    <row r="451" spans="1:13" s="3" customFormat="1" ht="17.5" x14ac:dyDescent="0.35">
      <c r="A451" s="87"/>
      <c r="B451" s="147"/>
      <c r="C451" s="7" t="s">
        <v>731</v>
      </c>
      <c r="D451" s="12">
        <f t="shared" si="20"/>
        <v>0</v>
      </c>
      <c r="E451" s="112"/>
      <c r="F451" s="113"/>
      <c r="G451" s="154"/>
      <c r="H451" s="155"/>
      <c r="I451" s="147"/>
      <c r="J451" s="156"/>
      <c r="K451" s="141"/>
      <c r="L451" s="93"/>
      <c r="M451" s="87"/>
    </row>
    <row r="452" spans="1:13" s="8" customFormat="1" ht="17.5" x14ac:dyDescent="0.35">
      <c r="A452" s="21"/>
      <c r="C452" s="19"/>
      <c r="D452" s="20"/>
      <c r="E452" s="21"/>
      <c r="F452" s="22"/>
      <c r="G452" s="23"/>
      <c r="H452" s="26"/>
      <c r="I452" s="8" t="str">
        <f>IFERROR(SUM($D$452)/COUNT($D$452)," ")</f>
        <v xml:space="preserve"> </v>
      </c>
      <c r="K452" s="24"/>
      <c r="L452" s="91"/>
      <c r="M452" s="21"/>
    </row>
  </sheetData>
  <sheetProtection formatColumns="0" formatRows="0"/>
  <mergeCells count="346">
    <mergeCell ref="K80:K85"/>
    <mergeCell ref="K68:K76"/>
    <mergeCell ref="K89:K93"/>
    <mergeCell ref="H99:H100"/>
    <mergeCell ref="I69:I71"/>
    <mergeCell ref="I91:I92"/>
    <mergeCell ref="I72:I74"/>
    <mergeCell ref="J99:J100"/>
    <mergeCell ref="B91:B92"/>
    <mergeCell ref="B83:B84"/>
    <mergeCell ref="H69:H71"/>
    <mergeCell ref="G69:G71"/>
    <mergeCell ref="B72:B74"/>
    <mergeCell ref="B69:B71"/>
    <mergeCell ref="I83:I84"/>
    <mergeCell ref="I81:I82"/>
    <mergeCell ref="I75:I76"/>
    <mergeCell ref="G91:G92"/>
    <mergeCell ref="G75:G76"/>
    <mergeCell ref="H72:H74"/>
    <mergeCell ref="G83:G84"/>
    <mergeCell ref="G81:G82"/>
    <mergeCell ref="J69:J71"/>
    <mergeCell ref="J91:J92"/>
    <mergeCell ref="K357:K360"/>
    <mergeCell ref="J188:J189"/>
    <mergeCell ref="J186:J187"/>
    <mergeCell ref="J124:J125"/>
    <mergeCell ref="G215:G216"/>
    <mergeCell ref="J196:J199"/>
    <mergeCell ref="G72:G74"/>
    <mergeCell ref="J115:J116"/>
    <mergeCell ref="K195:K205"/>
    <mergeCell ref="K209:K216"/>
    <mergeCell ref="K235:K246"/>
    <mergeCell ref="K228:K231"/>
    <mergeCell ref="K220:K224"/>
    <mergeCell ref="G196:G199"/>
    <mergeCell ref="G235:G237"/>
    <mergeCell ref="G221:G222"/>
    <mergeCell ref="G244:G246"/>
    <mergeCell ref="K131:K140"/>
    <mergeCell ref="K152:K155"/>
    <mergeCell ref="K144:K148"/>
    <mergeCell ref="K169:K173"/>
    <mergeCell ref="K159:K165"/>
    <mergeCell ref="G115:G116"/>
    <mergeCell ref="G106:G108"/>
    <mergeCell ref="K343:K346"/>
    <mergeCell ref="H238:H241"/>
    <mergeCell ref="G280:G281"/>
    <mergeCell ref="G277:G279"/>
    <mergeCell ref="G270:G271"/>
    <mergeCell ref="J242:J243"/>
    <mergeCell ref="J289:J292"/>
    <mergeCell ref="B328:B338"/>
    <mergeCell ref="B270:B271"/>
    <mergeCell ref="B261:B263"/>
    <mergeCell ref="B252:B254"/>
    <mergeCell ref="B250:B251"/>
    <mergeCell ref="B325:B327"/>
    <mergeCell ref="I316:I317"/>
    <mergeCell ref="I312:I313"/>
    <mergeCell ref="B321:B324"/>
    <mergeCell ref="I287:I288"/>
    <mergeCell ref="B289:B292"/>
    <mergeCell ref="I304:I306"/>
    <mergeCell ref="I298:I303"/>
    <mergeCell ref="B277:B279"/>
    <mergeCell ref="J321:J324"/>
    <mergeCell ref="G325:G327"/>
    <mergeCell ref="G321:G324"/>
    <mergeCell ref="H407:H408"/>
    <mergeCell ref="H405:H406"/>
    <mergeCell ref="H403:H404"/>
    <mergeCell ref="H396:H397"/>
    <mergeCell ref="G186:G187"/>
    <mergeCell ref="G188:G189"/>
    <mergeCell ref="G287:G288"/>
    <mergeCell ref="G316:G317"/>
    <mergeCell ref="G312:G313"/>
    <mergeCell ref="G304:G306"/>
    <mergeCell ref="G298:G303"/>
    <mergeCell ref="H289:H292"/>
    <mergeCell ref="H287:H288"/>
    <mergeCell ref="G328:G338"/>
    <mergeCell ref="G373:G374"/>
    <mergeCell ref="H316:H317"/>
    <mergeCell ref="H244:H246"/>
    <mergeCell ref="G238:G241"/>
    <mergeCell ref="G261:G263"/>
    <mergeCell ref="G252:G254"/>
    <mergeCell ref="G250:G251"/>
    <mergeCell ref="H261:H263"/>
    <mergeCell ref="H252:H254"/>
    <mergeCell ref="H250:H251"/>
    <mergeCell ref="H328:H338"/>
    <mergeCell ref="H242:H243"/>
    <mergeCell ref="H321:H324"/>
    <mergeCell ref="H365:H366"/>
    <mergeCell ref="J316:J317"/>
    <mergeCell ref="J312:J313"/>
    <mergeCell ref="J304:J306"/>
    <mergeCell ref="J298:J303"/>
    <mergeCell ref="J235:J237"/>
    <mergeCell ref="I280:I281"/>
    <mergeCell ref="I277:I279"/>
    <mergeCell ref="J261:J263"/>
    <mergeCell ref="J252:J254"/>
    <mergeCell ref="J250:J251"/>
    <mergeCell ref="J244:J246"/>
    <mergeCell ref="K177:K182"/>
    <mergeCell ref="K123:K127"/>
    <mergeCell ref="K114:K119"/>
    <mergeCell ref="I164:I165"/>
    <mergeCell ref="I161:I162"/>
    <mergeCell ref="I159:I160"/>
    <mergeCell ref="B200:B204"/>
    <mergeCell ref="B196:B199"/>
    <mergeCell ref="I244:I246"/>
    <mergeCell ref="H161:H162"/>
    <mergeCell ref="J209:J211"/>
    <mergeCell ref="J221:J222"/>
    <mergeCell ref="J215:J216"/>
    <mergeCell ref="J212:J213"/>
    <mergeCell ref="G177:G179"/>
    <mergeCell ref="J177:J179"/>
    <mergeCell ref="B244:B246"/>
    <mergeCell ref="B242:B243"/>
    <mergeCell ref="B238:B241"/>
    <mergeCell ref="B115:B116"/>
    <mergeCell ref="B209:B211"/>
    <mergeCell ref="G209:G211"/>
    <mergeCell ref="H196:H199"/>
    <mergeCell ref="G200:G204"/>
    <mergeCell ref="K105:K110"/>
    <mergeCell ref="I99:I100"/>
    <mergeCell ref="H115:H116"/>
    <mergeCell ref="H106:H108"/>
    <mergeCell ref="I117:I118"/>
    <mergeCell ref="J106:J108"/>
    <mergeCell ref="H159:H160"/>
    <mergeCell ref="H146:H147"/>
    <mergeCell ref="H137:H139"/>
    <mergeCell ref="H132:H136"/>
    <mergeCell ref="I115:I116"/>
    <mergeCell ref="I106:I108"/>
    <mergeCell ref="K97:K101"/>
    <mergeCell ref="J117:J118"/>
    <mergeCell ref="J137:J139"/>
    <mergeCell ref="J132:J136"/>
    <mergeCell ref="J83:J84"/>
    <mergeCell ref="J81:J82"/>
    <mergeCell ref="J75:J76"/>
    <mergeCell ref="J72:J74"/>
    <mergeCell ref="H325:H327"/>
    <mergeCell ref="G289:G292"/>
    <mergeCell ref="B287:B288"/>
    <mergeCell ref="B280:B281"/>
    <mergeCell ref="B316:B317"/>
    <mergeCell ref="H91:H92"/>
    <mergeCell ref="H83:H84"/>
    <mergeCell ref="H81:H82"/>
    <mergeCell ref="H75:H76"/>
    <mergeCell ref="G124:G125"/>
    <mergeCell ref="G117:G118"/>
    <mergeCell ref="G99:G100"/>
    <mergeCell ref="B106:B108"/>
    <mergeCell ref="B99:B100"/>
    <mergeCell ref="B81:B82"/>
    <mergeCell ref="B75:B76"/>
    <mergeCell ref="B186:B187"/>
    <mergeCell ref="B177:B179"/>
    <mergeCell ref="H177:H179"/>
    <mergeCell ref="I188:I189"/>
    <mergeCell ref="H221:H222"/>
    <mergeCell ref="H215:H216"/>
    <mergeCell ref="H209:H211"/>
    <mergeCell ref="H200:H204"/>
    <mergeCell ref="J200:J204"/>
    <mergeCell ref="J238:J241"/>
    <mergeCell ref="J270:J271"/>
    <mergeCell ref="I242:I243"/>
    <mergeCell ref="I238:I241"/>
    <mergeCell ref="J161:J162"/>
    <mergeCell ref="I328:I338"/>
    <mergeCell ref="I325:I327"/>
    <mergeCell ref="I321:I324"/>
    <mergeCell ref="I252:I254"/>
    <mergeCell ref="I250:I251"/>
    <mergeCell ref="I289:I292"/>
    <mergeCell ref="J159:J160"/>
    <mergeCell ref="J146:J147"/>
    <mergeCell ref="I146:I147"/>
    <mergeCell ref="J169:J170"/>
    <mergeCell ref="J164:J165"/>
    <mergeCell ref="B396:B397"/>
    <mergeCell ref="B381:B382"/>
    <mergeCell ref="B373:B374"/>
    <mergeCell ref="K364:K368"/>
    <mergeCell ref="G427:G431"/>
    <mergeCell ref="G420:G426"/>
    <mergeCell ref="B403:B404"/>
    <mergeCell ref="B407:B408"/>
    <mergeCell ref="B405:B406"/>
    <mergeCell ref="G407:G408"/>
    <mergeCell ref="G405:G406"/>
    <mergeCell ref="G403:G404"/>
    <mergeCell ref="K413:K416"/>
    <mergeCell ref="K403:K409"/>
    <mergeCell ref="J420:J426"/>
    <mergeCell ref="H381:H382"/>
    <mergeCell ref="I405:I406"/>
    <mergeCell ref="I403:I404"/>
    <mergeCell ref="I396:I397"/>
    <mergeCell ref="I381:I382"/>
    <mergeCell ref="I373:I374"/>
    <mergeCell ref="G365:G366"/>
    <mergeCell ref="G396:G397"/>
    <mergeCell ref="G381:G382"/>
    <mergeCell ref="H427:H431"/>
    <mergeCell ref="I420:I426"/>
    <mergeCell ref="K380:K384"/>
    <mergeCell ref="K372:K376"/>
    <mergeCell ref="K395:K399"/>
    <mergeCell ref="K388:K391"/>
    <mergeCell ref="G439:G443"/>
    <mergeCell ref="B439:B443"/>
    <mergeCell ref="B437:B438"/>
    <mergeCell ref="B427:B431"/>
    <mergeCell ref="K420:K433"/>
    <mergeCell ref="K437:K451"/>
    <mergeCell ref="B420:B426"/>
    <mergeCell ref="B444:B449"/>
    <mergeCell ref="H420:H426"/>
    <mergeCell ref="H439:H443"/>
    <mergeCell ref="H437:H438"/>
    <mergeCell ref="B450:B451"/>
    <mergeCell ref="H450:H451"/>
    <mergeCell ref="H444:H449"/>
    <mergeCell ref="G437:G438"/>
    <mergeCell ref="G450:G451"/>
    <mergeCell ref="G444:G449"/>
    <mergeCell ref="I450:I451"/>
    <mergeCell ref="I444:I449"/>
    <mergeCell ref="I439:I443"/>
    <mergeCell ref="I437:I438"/>
    <mergeCell ref="I427:I431"/>
    <mergeCell ref="J450:J451"/>
    <mergeCell ref="J444:J449"/>
    <mergeCell ref="I407:I408"/>
    <mergeCell ref="J287:J288"/>
    <mergeCell ref="J328:J338"/>
    <mergeCell ref="J325:J327"/>
    <mergeCell ref="J439:J443"/>
    <mergeCell ref="J437:J438"/>
    <mergeCell ref="J427:J431"/>
    <mergeCell ref="J373:J374"/>
    <mergeCell ref="J407:J408"/>
    <mergeCell ref="J405:J406"/>
    <mergeCell ref="J403:J404"/>
    <mergeCell ref="J365:J366"/>
    <mergeCell ref="B312:B313"/>
    <mergeCell ref="B304:B306"/>
    <mergeCell ref="B298:B303"/>
    <mergeCell ref="I124:I125"/>
    <mergeCell ref="G146:G147"/>
    <mergeCell ref="G137:G139"/>
    <mergeCell ref="G132:G136"/>
    <mergeCell ref="G169:G170"/>
    <mergeCell ref="G164:G165"/>
    <mergeCell ref="G161:G162"/>
    <mergeCell ref="G159:G160"/>
    <mergeCell ref="B146:B147"/>
    <mergeCell ref="B137:B139"/>
    <mergeCell ref="B132:B136"/>
    <mergeCell ref="I200:I204"/>
    <mergeCell ref="B124:B125"/>
    <mergeCell ref="G242:G243"/>
    <mergeCell ref="H312:H313"/>
    <mergeCell ref="H304:H306"/>
    <mergeCell ref="H298:H303"/>
    <mergeCell ref="I137:I139"/>
    <mergeCell ref="I132:I136"/>
    <mergeCell ref="H164:H165"/>
    <mergeCell ref="B188:B189"/>
    <mergeCell ref="B365:B366"/>
    <mergeCell ref="K250:K256"/>
    <mergeCell ref="K269:K273"/>
    <mergeCell ref="H124:H125"/>
    <mergeCell ref="J396:J397"/>
    <mergeCell ref="J381:J382"/>
    <mergeCell ref="J280:J281"/>
    <mergeCell ref="J277:J279"/>
    <mergeCell ref="H373:H374"/>
    <mergeCell ref="I365:I366"/>
    <mergeCell ref="K260:K265"/>
    <mergeCell ref="K321:K339"/>
    <mergeCell ref="K186:K191"/>
    <mergeCell ref="K287:K294"/>
    <mergeCell ref="K277:K283"/>
    <mergeCell ref="K298:K308"/>
    <mergeCell ref="K312:K317"/>
    <mergeCell ref="H212:H213"/>
    <mergeCell ref="H235:H237"/>
    <mergeCell ref="H188:H189"/>
    <mergeCell ref="H186:H187"/>
    <mergeCell ref="H280:H281"/>
    <mergeCell ref="H277:H279"/>
    <mergeCell ref="H270:H271"/>
    <mergeCell ref="K350:K353"/>
    <mergeCell ref="B117:B118"/>
    <mergeCell ref="H169:H170"/>
    <mergeCell ref="I186:I187"/>
    <mergeCell ref="I177:I179"/>
    <mergeCell ref="I169:I170"/>
    <mergeCell ref="I270:I271"/>
    <mergeCell ref="I261:I263"/>
    <mergeCell ref="G212:G213"/>
    <mergeCell ref="B235:B237"/>
    <mergeCell ref="B221:B222"/>
    <mergeCell ref="B215:B216"/>
    <mergeCell ref="B212:B213"/>
    <mergeCell ref="I196:I199"/>
    <mergeCell ref="I235:I237"/>
    <mergeCell ref="I221:I222"/>
    <mergeCell ref="I215:I216"/>
    <mergeCell ref="I212:I213"/>
    <mergeCell ref="I209:I211"/>
    <mergeCell ref="H117:H118"/>
    <mergeCell ref="B169:B170"/>
    <mergeCell ref="B164:B165"/>
    <mergeCell ref="B161:B162"/>
    <mergeCell ref="B159:B160"/>
    <mergeCell ref="A1:L1"/>
    <mergeCell ref="B3:C3"/>
    <mergeCell ref="D3:E3"/>
    <mergeCell ref="B39:C39"/>
    <mergeCell ref="D39:E39"/>
    <mergeCell ref="E60:F60"/>
    <mergeCell ref="E37:F37"/>
    <mergeCell ref="E64:F64"/>
    <mergeCell ref="B62:C62"/>
    <mergeCell ref="D62:E62"/>
    <mergeCell ref="F4:K29"/>
    <mergeCell ref="F40:K58"/>
  </mergeCells>
  <conditionalFormatting sqref="I66:I452">
    <cfRule type="dataBar" priority="55">
      <dataBar showValue="0">
        <cfvo type="num" val="0"/>
        <cfvo type="num" val="1"/>
        <color rgb="FF00B050"/>
      </dataBar>
      <extLst>
        <ext xmlns:x14="http://schemas.microsoft.com/office/spreadsheetml/2009/9/main" uri="{B025F937-C7B1-47D3-B67F-A62EFF666E3E}">
          <x14:id>{8EEFD797-DE9B-4C46-B102-68397CE75833}</x14:id>
        </ext>
      </extLst>
    </cfRule>
  </conditionalFormatting>
  <conditionalFormatting sqref="D60 D38 D4:D30 D40:D53">
    <cfRule type="iconSet" priority="50">
      <iconSet iconSet="5Quarters" showValue="0">
        <cfvo type="percent" val="0"/>
        <cfvo type="num" val="1"/>
        <cfvo type="num" val="2"/>
        <cfvo type="num" val="3"/>
        <cfvo type="num" val="4"/>
      </iconSet>
    </cfRule>
  </conditionalFormatting>
  <conditionalFormatting sqref="K39">
    <cfRule type="containsText" dxfId="23" priority="42" operator="containsText" text="(H)">
      <formula>NOT(ISERROR(SEARCH("(H)",K39)))</formula>
    </cfRule>
    <cfRule type="containsText" dxfId="22" priority="43" operator="containsText" text="(MH)">
      <formula>NOT(ISERROR(SEARCH("(MH)",K39)))</formula>
    </cfRule>
    <cfRule type="containsText" dxfId="21" priority="44" operator="containsText" text="(ML)">
      <formula>NOT(ISERROR(SEARCH("(ML)",K39)))</formula>
    </cfRule>
    <cfRule type="containsText" dxfId="20" priority="45" operator="containsText" text="(B)">
      <formula>NOT(ISERROR(SEARCH("(B)",K39)))</formula>
    </cfRule>
  </conditionalFormatting>
  <conditionalFormatting sqref="D37">
    <cfRule type="iconSet" priority="29">
      <iconSet iconSet="5Quarters" showValue="0">
        <cfvo type="percent" val="0"/>
        <cfvo type="num" val="1"/>
        <cfvo type="num" val="2"/>
        <cfvo type="num" val="3"/>
        <cfvo type="num" val="4"/>
      </iconSet>
    </cfRule>
  </conditionalFormatting>
  <conditionalFormatting sqref="K62">
    <cfRule type="containsText" dxfId="19" priority="17" operator="containsText" text="(H)">
      <formula>NOT(ISERROR(SEARCH("(H)",K62)))</formula>
    </cfRule>
    <cfRule type="containsText" dxfId="18" priority="18" operator="containsText" text="(MH)">
      <formula>NOT(ISERROR(SEARCH("(MH)",K62)))</formula>
    </cfRule>
    <cfRule type="containsText" dxfId="17" priority="19" operator="containsText" text="(ML)">
      <formula>NOT(ISERROR(SEARCH("(ML)",K62)))</formula>
    </cfRule>
    <cfRule type="containsText" dxfId="16" priority="20" operator="containsText" text="(B)">
      <formula>NOT(ISERROR(SEARCH("(B)",K62)))</formula>
    </cfRule>
  </conditionalFormatting>
  <conditionalFormatting sqref="K63">
    <cfRule type="containsText" dxfId="15" priority="13" operator="containsText" text="(H)">
      <formula>NOT(ISERROR(SEARCH("(H)",K63)))</formula>
    </cfRule>
    <cfRule type="containsText" dxfId="14" priority="14" operator="containsText" text="(MH)">
      <formula>NOT(ISERROR(SEARCH("(MH)",K63)))</formula>
    </cfRule>
    <cfRule type="containsText" dxfId="13" priority="15" operator="containsText" text="(ML)">
      <formula>NOT(ISERROR(SEARCH("(ML)",K63)))</formula>
    </cfRule>
    <cfRule type="containsText" dxfId="12" priority="16" operator="containsText" text="(B)">
      <formula>NOT(ISERROR(SEARCH("(B)",K63)))</formula>
    </cfRule>
  </conditionalFormatting>
  <conditionalFormatting sqref="E63">
    <cfRule type="containsText" dxfId="11" priority="9" operator="containsText" text="(H)">
      <formula>NOT(ISERROR(SEARCH("(H)",E63)))</formula>
    </cfRule>
    <cfRule type="containsText" dxfId="10" priority="10" operator="containsText" text="(MH)">
      <formula>NOT(ISERROR(SEARCH("(MH)",E63)))</formula>
    </cfRule>
    <cfRule type="containsText" dxfId="9" priority="11" operator="containsText" text="(ML)">
      <formula>NOT(ISERROR(SEARCH("(ML)",E63)))</formula>
    </cfRule>
    <cfRule type="containsText" dxfId="8" priority="12" operator="containsText" text="(B)">
      <formula>NOT(ISERROR(SEARCH("(B)",E63)))</formula>
    </cfRule>
  </conditionalFormatting>
  <conditionalFormatting sqref="K59">
    <cfRule type="containsText" dxfId="7" priority="5" operator="containsText" text="(H)">
      <formula>NOT(ISERROR(SEARCH("(H)",K59)))</formula>
    </cfRule>
    <cfRule type="containsText" dxfId="6" priority="6" operator="containsText" text="(MH)">
      <formula>NOT(ISERROR(SEARCH("(MH)",K59)))</formula>
    </cfRule>
    <cfRule type="containsText" dxfId="5" priority="7" operator="containsText" text="(ML)">
      <formula>NOT(ISERROR(SEARCH("(ML)",K59)))</formula>
    </cfRule>
    <cfRule type="containsText" dxfId="4" priority="8" operator="containsText" text="(B)">
      <formula>NOT(ISERROR(SEARCH("(B)",K59)))</formula>
    </cfRule>
  </conditionalFormatting>
  <conditionalFormatting sqref="E4:E29 E37:F37 E40:E52 E60:F60 E64:F64 K68:K451">
    <cfRule type="containsText" dxfId="3" priority="4" operator="containsText" text="(H)">
      <formula>NOT(ISERROR(SEARCH("(H)",E4)))</formula>
    </cfRule>
    <cfRule type="containsText" dxfId="2" priority="3" operator="containsText" text="(MH)">
      <formula>NOT(ISERROR(SEARCH("(MH)",E4)))</formula>
    </cfRule>
    <cfRule type="containsText" dxfId="1" priority="2" operator="containsText" text="(ML)">
      <formula>NOT(ISERROR(SEARCH("(ML)",E4)))</formula>
    </cfRule>
    <cfRule type="containsText" dxfId="0" priority="1" operator="containsText" text="(B)">
      <formula>NOT(ISERROR(SEARCH("(B)",E4)))</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8EEFD797-DE9B-4C46-B102-68397CE75833}">
            <x14:dataBar minLength="0" maxLength="100" border="1" gradient="0" direction="leftToRight">
              <x14:cfvo type="num">
                <xm:f>0</xm:f>
              </x14:cfvo>
              <x14:cfvo type="num">
                <xm:f>1</xm:f>
              </x14:cfvo>
              <x14:borderColor rgb="FF000000"/>
              <x14:negativeFillColor rgb="FFFF0000"/>
              <x14:axisColor rgb="FF000000"/>
            </x14:dataBar>
          </x14:cfRule>
          <xm:sqref>I66:I452</xm:sqref>
        </x14:conditionalFormatting>
        <x14:conditionalFormatting xmlns:xm="http://schemas.microsoft.com/office/excel/2006/main">
          <x14:cfRule type="iconSet" priority="72" id="{AC82A213-63FB-9B43-8733-D3E27DC415C9}">
            <x14:iconSet iconSet="5Quarters" showValue="0" custom="1">
              <x14:cfvo type="percent">
                <xm:f>0</xm:f>
              </x14:cfvo>
              <x14:cfvo type="num">
                <xm:f>0.25</xm:f>
              </x14:cfvo>
              <x14:cfvo type="num">
                <xm:f>0.5</xm:f>
              </x14:cfvo>
              <x14:cfvo type="num">
                <xm:f>0.75</xm:f>
              </x14:cfvo>
              <x14:cfvo type="num">
                <xm:f>1</xm:f>
              </x14:cfvo>
              <x14:cfIcon iconSet="5Quarters" iconId="0"/>
              <x14:cfIcon iconSet="NoIcons" iconId="0"/>
              <x14:cfIcon iconSet="5Quarters" iconId="2"/>
              <x14:cfIcon iconSet="NoIcons" iconId="0"/>
              <x14:cfIcon iconSet="4RedToBlack" iconId="0"/>
            </x14:iconSet>
          </x14:cfRule>
          <xm:sqref>D66:D452</xm:sqref>
        </x14:conditionalFormatting>
        <x14:conditionalFormatting xmlns:xm="http://schemas.microsoft.com/office/excel/2006/main">
          <x14:cfRule type="iconSet" priority="73" id="{E90DDF00-CDEC-5C46-B880-E1F3C0E8552C}">
            <x14:iconSet iconSet="5Quarters" showValue="0" custom="1">
              <x14:cfvo type="percent">
                <xm:f>0</xm:f>
              </x14:cfvo>
              <x14:cfvo type="num">
                <xm:f>0.1</xm:f>
              </x14:cfvo>
              <x14:cfvo type="num">
                <xm:f>0.2</xm:f>
              </x14:cfvo>
              <x14:cfvo type="num">
                <xm:f>0.3</xm:f>
              </x14:cfvo>
              <x14:cfvo type="num">
                <xm:f>1</xm:f>
              </x14:cfvo>
              <x14:cfIcon iconSet="5Quarters" iconId="0"/>
              <x14:cfIcon iconSet="NoIcons" iconId="0"/>
              <x14:cfIcon iconSet="NoIcons" iconId="0"/>
              <x14:cfIcon iconSet="NoIcons" iconId="0"/>
              <x14:cfIcon iconSet="4RedToBlack" iconId="0"/>
            </x14:iconSet>
          </x14:cfRule>
          <xm:sqref>G66:G452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A44E42D-B1E6-2646-B451-E36A3D8F34D4}">
          <x14:formula1>
            <xm:f>Lists!$A$2:$A$5</xm:f>
          </x14:formula1>
          <xm:sqref>E66:E452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CA227-1CC0-1140-8C3F-20D6B61CFC81}">
  <dimension ref="A1:NE44"/>
  <sheetViews>
    <sheetView topLeftCell="A14" workbookViewId="0">
      <selection activeCell="P53" sqref="P53"/>
    </sheetView>
  </sheetViews>
  <sheetFormatPr defaultColWidth="10.73046875" defaultRowHeight="15.5" x14ac:dyDescent="0.35"/>
  <cols>
    <col min="1" max="1" width="55.73046875" bestFit="1" customWidth="1"/>
    <col min="4" max="4" width="12.265625" bestFit="1" customWidth="1"/>
  </cols>
  <sheetData>
    <row r="1" spans="1:369" x14ac:dyDescent="0.35">
      <c r="A1" s="77" t="s">
        <v>784</v>
      </c>
      <c r="B1" s="77" t="s">
        <v>779</v>
      </c>
      <c r="C1" s="77" t="s">
        <v>780</v>
      </c>
      <c r="D1" s="77" t="s">
        <v>781</v>
      </c>
      <c r="E1" s="77" t="s">
        <v>782</v>
      </c>
      <c r="F1" s="77" t="s">
        <v>783</v>
      </c>
      <c r="G1" s="77"/>
      <c r="H1" s="77" t="s">
        <v>773</v>
      </c>
      <c r="I1" s="77">
        <v>0</v>
      </c>
      <c r="J1" s="77">
        <v>1</v>
      </c>
      <c r="K1" s="77">
        <v>2</v>
      </c>
      <c r="L1" s="77">
        <v>3</v>
      </c>
      <c r="M1" s="77">
        <v>4</v>
      </c>
      <c r="N1" s="77">
        <v>5</v>
      </c>
      <c r="O1" s="77">
        <v>6</v>
      </c>
      <c r="P1" s="77">
        <v>7</v>
      </c>
      <c r="Q1" s="77">
        <v>8</v>
      </c>
      <c r="R1" s="77">
        <v>9</v>
      </c>
      <c r="S1" s="77">
        <v>10</v>
      </c>
      <c r="T1" s="77">
        <v>11</v>
      </c>
      <c r="U1" s="77">
        <v>12</v>
      </c>
      <c r="V1" s="77">
        <v>13</v>
      </c>
      <c r="W1" s="77">
        <v>14</v>
      </c>
      <c r="X1" s="77">
        <v>15</v>
      </c>
      <c r="Y1" s="77">
        <v>16</v>
      </c>
      <c r="Z1" s="77">
        <v>17</v>
      </c>
      <c r="AA1" s="77">
        <v>18</v>
      </c>
      <c r="AB1" s="77">
        <v>19</v>
      </c>
      <c r="AC1" s="77">
        <v>20</v>
      </c>
      <c r="AD1" s="77">
        <v>21</v>
      </c>
      <c r="AE1" s="77">
        <v>22</v>
      </c>
      <c r="AF1" s="77">
        <v>23</v>
      </c>
      <c r="AG1" s="77">
        <v>24</v>
      </c>
      <c r="AH1" s="77">
        <v>25</v>
      </c>
      <c r="AI1" s="77">
        <v>26</v>
      </c>
      <c r="AJ1" s="77">
        <v>27</v>
      </c>
      <c r="AK1" s="77">
        <v>28</v>
      </c>
      <c r="AL1" s="77">
        <v>29</v>
      </c>
      <c r="AM1" s="77">
        <v>30</v>
      </c>
      <c r="AN1" s="77">
        <v>31</v>
      </c>
      <c r="AO1" s="77">
        <v>32</v>
      </c>
      <c r="AP1" s="77">
        <v>33</v>
      </c>
      <c r="AQ1" s="77">
        <v>34</v>
      </c>
      <c r="AR1" s="77">
        <v>35</v>
      </c>
      <c r="AS1" s="77">
        <v>36</v>
      </c>
      <c r="AT1" s="77">
        <v>37</v>
      </c>
      <c r="AU1" s="77">
        <v>38</v>
      </c>
      <c r="AV1" s="77">
        <v>39</v>
      </c>
      <c r="AW1" s="77">
        <v>40</v>
      </c>
      <c r="AX1" s="77">
        <v>41</v>
      </c>
      <c r="AY1" s="77">
        <v>42</v>
      </c>
      <c r="AZ1" s="77">
        <v>43</v>
      </c>
      <c r="BA1" s="77">
        <v>44</v>
      </c>
      <c r="BB1" s="77">
        <v>45</v>
      </c>
      <c r="BC1" s="77">
        <v>46</v>
      </c>
      <c r="BD1" s="77">
        <v>47</v>
      </c>
      <c r="BE1" s="77">
        <v>48</v>
      </c>
      <c r="BF1" s="77">
        <v>49</v>
      </c>
      <c r="BG1" s="77">
        <v>50</v>
      </c>
      <c r="BH1" s="77">
        <v>51</v>
      </c>
      <c r="BI1" s="77">
        <v>52</v>
      </c>
      <c r="BJ1" s="77">
        <v>53</v>
      </c>
      <c r="BK1" s="77">
        <v>54</v>
      </c>
      <c r="BL1" s="77">
        <v>55</v>
      </c>
      <c r="BM1" s="77">
        <v>56</v>
      </c>
      <c r="BN1" s="77">
        <v>57</v>
      </c>
      <c r="BO1" s="77">
        <v>58</v>
      </c>
      <c r="BP1" s="77">
        <v>59</v>
      </c>
      <c r="BQ1" s="77">
        <v>60</v>
      </c>
      <c r="BR1" s="77">
        <v>61</v>
      </c>
      <c r="BS1" s="77">
        <v>62</v>
      </c>
      <c r="BT1" s="77">
        <v>63</v>
      </c>
      <c r="BU1" s="77">
        <v>64</v>
      </c>
      <c r="BV1" s="77">
        <v>65</v>
      </c>
      <c r="BW1" s="77">
        <v>66</v>
      </c>
      <c r="BX1" s="77">
        <v>67</v>
      </c>
      <c r="BY1" s="77">
        <v>68</v>
      </c>
      <c r="BZ1" s="77">
        <v>69</v>
      </c>
      <c r="CA1" s="77">
        <v>70</v>
      </c>
      <c r="CB1" s="77">
        <v>71</v>
      </c>
      <c r="CC1" s="77">
        <v>72</v>
      </c>
      <c r="CD1" s="77">
        <v>73</v>
      </c>
      <c r="CE1" s="77">
        <v>74</v>
      </c>
      <c r="CF1" s="77">
        <v>75</v>
      </c>
      <c r="CG1" s="77">
        <v>76</v>
      </c>
      <c r="CH1" s="77">
        <v>77</v>
      </c>
      <c r="CI1" s="77">
        <v>78</v>
      </c>
      <c r="CJ1" s="77">
        <v>79</v>
      </c>
      <c r="CK1" s="77">
        <v>80</v>
      </c>
      <c r="CL1" s="77">
        <v>81</v>
      </c>
      <c r="CM1" s="77">
        <v>82</v>
      </c>
      <c r="CN1" s="77">
        <v>83</v>
      </c>
      <c r="CO1" s="77">
        <v>84</v>
      </c>
      <c r="CP1" s="77">
        <v>85</v>
      </c>
      <c r="CQ1" s="77">
        <v>86</v>
      </c>
      <c r="CR1" s="77">
        <v>87</v>
      </c>
      <c r="CS1" s="77">
        <v>88</v>
      </c>
      <c r="CT1" s="77">
        <v>89</v>
      </c>
      <c r="CU1" s="77">
        <v>90</v>
      </c>
      <c r="CV1" s="77">
        <v>91</v>
      </c>
      <c r="CW1" s="77">
        <v>92</v>
      </c>
      <c r="CX1" s="77">
        <v>93</v>
      </c>
      <c r="CY1" s="77">
        <v>94</v>
      </c>
      <c r="CZ1" s="77">
        <v>95</v>
      </c>
      <c r="DA1" s="77">
        <v>96</v>
      </c>
      <c r="DB1" s="77">
        <v>97</v>
      </c>
      <c r="DC1" s="77">
        <v>98</v>
      </c>
      <c r="DD1" s="77">
        <v>99</v>
      </c>
      <c r="DE1" s="77">
        <v>100</v>
      </c>
      <c r="DF1" s="77">
        <v>101</v>
      </c>
      <c r="DG1" s="77">
        <v>102</v>
      </c>
      <c r="DH1" s="77">
        <v>103</v>
      </c>
      <c r="DI1" s="77">
        <v>104</v>
      </c>
      <c r="DJ1" s="77">
        <v>105</v>
      </c>
      <c r="DK1" s="77">
        <v>106</v>
      </c>
      <c r="DL1" s="77">
        <v>107</v>
      </c>
      <c r="DM1" s="77">
        <v>108</v>
      </c>
      <c r="DN1" s="77">
        <v>109</v>
      </c>
      <c r="DO1" s="77">
        <v>110</v>
      </c>
      <c r="DP1" s="77">
        <v>111</v>
      </c>
      <c r="DQ1" s="77">
        <v>112</v>
      </c>
      <c r="DR1" s="77">
        <v>113</v>
      </c>
      <c r="DS1" s="77">
        <v>114</v>
      </c>
      <c r="DT1" s="77">
        <v>115</v>
      </c>
      <c r="DU1" s="77">
        <v>116</v>
      </c>
      <c r="DV1" s="77">
        <v>117</v>
      </c>
      <c r="DW1" s="77">
        <v>118</v>
      </c>
      <c r="DX1" s="77">
        <v>119</v>
      </c>
      <c r="DY1" s="77">
        <v>120</v>
      </c>
      <c r="DZ1" s="77">
        <v>121</v>
      </c>
      <c r="EA1" s="77">
        <v>122</v>
      </c>
      <c r="EB1" s="77">
        <v>123</v>
      </c>
      <c r="EC1" s="77">
        <v>124</v>
      </c>
      <c r="ED1" s="77">
        <v>125</v>
      </c>
      <c r="EE1" s="77">
        <v>126</v>
      </c>
      <c r="EF1" s="77">
        <v>127</v>
      </c>
      <c r="EG1" s="77">
        <v>128</v>
      </c>
      <c r="EH1" s="77">
        <v>129</v>
      </c>
      <c r="EI1" s="77">
        <v>130</v>
      </c>
      <c r="EJ1" s="77">
        <v>131</v>
      </c>
      <c r="EK1" s="77">
        <v>132</v>
      </c>
      <c r="EL1" s="77">
        <v>133</v>
      </c>
      <c r="EM1" s="77">
        <v>134</v>
      </c>
      <c r="EN1" s="77">
        <v>135</v>
      </c>
      <c r="EO1" s="77">
        <v>136</v>
      </c>
      <c r="EP1" s="77">
        <v>137</v>
      </c>
      <c r="EQ1" s="77">
        <v>138</v>
      </c>
      <c r="ER1" s="77">
        <v>139</v>
      </c>
      <c r="ES1" s="77">
        <v>140</v>
      </c>
      <c r="ET1" s="77">
        <v>141</v>
      </c>
      <c r="EU1" s="77">
        <v>142</v>
      </c>
      <c r="EV1" s="77">
        <v>143</v>
      </c>
      <c r="EW1" s="77">
        <v>144</v>
      </c>
      <c r="EX1" s="77">
        <v>145</v>
      </c>
      <c r="EY1" s="77">
        <v>146</v>
      </c>
      <c r="EZ1" s="77">
        <v>147</v>
      </c>
      <c r="FA1" s="77">
        <v>148</v>
      </c>
      <c r="FB1" s="77">
        <v>149</v>
      </c>
      <c r="FC1" s="77">
        <v>150</v>
      </c>
      <c r="FD1" s="77">
        <v>151</v>
      </c>
      <c r="FE1" s="77">
        <v>152</v>
      </c>
      <c r="FF1" s="77">
        <v>153</v>
      </c>
      <c r="FG1" s="77">
        <v>154</v>
      </c>
      <c r="FH1" s="77">
        <v>155</v>
      </c>
      <c r="FI1" s="77">
        <v>156</v>
      </c>
      <c r="FJ1" s="77">
        <v>157</v>
      </c>
      <c r="FK1" s="77">
        <v>158</v>
      </c>
      <c r="FL1" s="77">
        <v>159</v>
      </c>
      <c r="FM1" s="77">
        <v>160</v>
      </c>
      <c r="FN1" s="77">
        <v>161</v>
      </c>
      <c r="FO1" s="77">
        <v>162</v>
      </c>
      <c r="FP1" s="77">
        <v>163</v>
      </c>
      <c r="FQ1" s="77">
        <v>164</v>
      </c>
      <c r="FR1" s="77">
        <v>165</v>
      </c>
      <c r="FS1" s="77">
        <v>166</v>
      </c>
      <c r="FT1" s="77">
        <v>167</v>
      </c>
      <c r="FU1" s="77">
        <v>168</v>
      </c>
      <c r="FV1" s="77">
        <v>169</v>
      </c>
      <c r="FW1" s="77">
        <v>170</v>
      </c>
      <c r="FX1" s="77">
        <v>171</v>
      </c>
      <c r="FY1" s="77">
        <v>172</v>
      </c>
      <c r="FZ1" s="77">
        <v>173</v>
      </c>
      <c r="GA1" s="77">
        <v>174</v>
      </c>
      <c r="GB1" s="77">
        <v>175</v>
      </c>
      <c r="GC1" s="77">
        <v>176</v>
      </c>
      <c r="GD1" s="77">
        <v>177</v>
      </c>
      <c r="GE1" s="77">
        <v>178</v>
      </c>
      <c r="GF1" s="77">
        <v>179</v>
      </c>
      <c r="GG1" s="77">
        <v>180</v>
      </c>
      <c r="GH1" s="77">
        <v>181</v>
      </c>
      <c r="GI1" s="77">
        <v>182</v>
      </c>
      <c r="GJ1" s="77">
        <v>183</v>
      </c>
      <c r="GK1" s="77">
        <v>184</v>
      </c>
      <c r="GL1" s="77">
        <v>185</v>
      </c>
      <c r="GM1" s="77">
        <v>186</v>
      </c>
      <c r="GN1" s="77">
        <v>187</v>
      </c>
      <c r="GO1" s="77">
        <v>188</v>
      </c>
      <c r="GP1" s="77">
        <v>189</v>
      </c>
      <c r="GQ1" s="77">
        <v>190</v>
      </c>
      <c r="GR1" s="77">
        <v>191</v>
      </c>
      <c r="GS1" s="77">
        <v>192</v>
      </c>
      <c r="GT1" s="77">
        <v>193</v>
      </c>
      <c r="GU1" s="77">
        <v>194</v>
      </c>
      <c r="GV1" s="77">
        <v>195</v>
      </c>
      <c r="GW1" s="77">
        <v>196</v>
      </c>
      <c r="GX1" s="77">
        <v>197</v>
      </c>
      <c r="GY1" s="77">
        <v>198</v>
      </c>
      <c r="GZ1" s="77">
        <v>199</v>
      </c>
      <c r="HA1" s="77">
        <v>200</v>
      </c>
      <c r="HB1" s="77">
        <v>201</v>
      </c>
      <c r="HC1" s="77">
        <v>202</v>
      </c>
      <c r="HD1" s="77">
        <v>203</v>
      </c>
      <c r="HE1" s="77">
        <v>204</v>
      </c>
      <c r="HF1" s="77">
        <v>205</v>
      </c>
      <c r="HG1" s="77">
        <v>206</v>
      </c>
      <c r="HH1" s="77">
        <v>207</v>
      </c>
      <c r="HI1" s="77">
        <v>208</v>
      </c>
      <c r="HJ1" s="77">
        <v>209</v>
      </c>
      <c r="HK1" s="77">
        <v>210</v>
      </c>
      <c r="HL1" s="77">
        <v>211</v>
      </c>
      <c r="HM1" s="77">
        <v>212</v>
      </c>
      <c r="HN1" s="77">
        <v>213</v>
      </c>
      <c r="HO1" s="77">
        <v>214</v>
      </c>
      <c r="HP1" s="77">
        <v>215</v>
      </c>
      <c r="HQ1" s="77">
        <v>216</v>
      </c>
      <c r="HR1" s="77">
        <v>217</v>
      </c>
      <c r="HS1" s="77">
        <v>218</v>
      </c>
      <c r="HT1" s="77">
        <v>219</v>
      </c>
      <c r="HU1" s="77">
        <v>220</v>
      </c>
      <c r="HV1" s="77">
        <v>221</v>
      </c>
      <c r="HW1" s="77">
        <v>222</v>
      </c>
      <c r="HX1" s="77">
        <v>223</v>
      </c>
      <c r="HY1" s="77">
        <v>224</v>
      </c>
      <c r="HZ1" s="77">
        <v>225</v>
      </c>
      <c r="IA1" s="77">
        <v>226</v>
      </c>
      <c r="IB1" s="77">
        <v>227</v>
      </c>
      <c r="IC1" s="77">
        <v>228</v>
      </c>
      <c r="ID1" s="77">
        <v>229</v>
      </c>
      <c r="IE1" s="77">
        <v>230</v>
      </c>
      <c r="IF1" s="77">
        <v>231</v>
      </c>
      <c r="IG1" s="77">
        <v>232</v>
      </c>
      <c r="IH1" s="77">
        <v>233</v>
      </c>
      <c r="II1" s="77">
        <v>234</v>
      </c>
      <c r="IJ1" s="77">
        <v>235</v>
      </c>
      <c r="IK1" s="77">
        <v>236</v>
      </c>
      <c r="IL1" s="77">
        <v>237</v>
      </c>
      <c r="IM1" s="77">
        <v>238</v>
      </c>
      <c r="IN1" s="77">
        <v>239</v>
      </c>
      <c r="IO1" s="77">
        <v>240</v>
      </c>
      <c r="IP1" s="77">
        <v>241</v>
      </c>
      <c r="IQ1" s="77">
        <v>242</v>
      </c>
      <c r="IR1" s="77">
        <v>243</v>
      </c>
      <c r="IS1" s="77">
        <v>244</v>
      </c>
      <c r="IT1" s="77">
        <v>245</v>
      </c>
      <c r="IU1" s="77">
        <v>246</v>
      </c>
      <c r="IV1" s="77">
        <v>247</v>
      </c>
      <c r="IW1" s="77">
        <v>248</v>
      </c>
      <c r="IX1" s="77">
        <v>249</v>
      </c>
      <c r="IY1" s="77">
        <v>250</v>
      </c>
      <c r="IZ1" s="77">
        <v>251</v>
      </c>
      <c r="JA1" s="77">
        <v>252</v>
      </c>
      <c r="JB1" s="77">
        <v>253</v>
      </c>
      <c r="JC1" s="77">
        <v>254</v>
      </c>
      <c r="JD1" s="77">
        <v>255</v>
      </c>
      <c r="JE1" s="77">
        <v>256</v>
      </c>
      <c r="JF1" s="77">
        <v>257</v>
      </c>
      <c r="JG1" s="77">
        <v>258</v>
      </c>
      <c r="JH1" s="77">
        <v>259</v>
      </c>
      <c r="JI1" s="77">
        <v>260</v>
      </c>
      <c r="JJ1" s="77">
        <v>261</v>
      </c>
      <c r="JK1" s="77">
        <v>262</v>
      </c>
      <c r="JL1" s="77">
        <v>263</v>
      </c>
      <c r="JM1" s="77">
        <v>264</v>
      </c>
      <c r="JN1" s="77">
        <v>265</v>
      </c>
      <c r="JO1" s="77">
        <v>266</v>
      </c>
      <c r="JP1" s="77">
        <v>267</v>
      </c>
      <c r="JQ1" s="77">
        <v>268</v>
      </c>
      <c r="JR1" s="77">
        <v>269</v>
      </c>
      <c r="JS1" s="77">
        <v>270</v>
      </c>
      <c r="JT1" s="77">
        <v>271</v>
      </c>
      <c r="JU1" s="77">
        <v>272</v>
      </c>
      <c r="JV1" s="77">
        <v>273</v>
      </c>
      <c r="JW1" s="77">
        <v>274</v>
      </c>
      <c r="JX1" s="77">
        <v>275</v>
      </c>
      <c r="JY1" s="77">
        <v>276</v>
      </c>
      <c r="JZ1" s="77">
        <v>277</v>
      </c>
      <c r="KA1" s="77">
        <v>278</v>
      </c>
      <c r="KB1" s="77">
        <v>279</v>
      </c>
      <c r="KC1" s="77">
        <v>280</v>
      </c>
      <c r="KD1" s="77">
        <v>281</v>
      </c>
      <c r="KE1" s="77">
        <v>282</v>
      </c>
      <c r="KF1" s="77">
        <v>283</v>
      </c>
      <c r="KG1" s="77">
        <v>284</v>
      </c>
      <c r="KH1" s="77">
        <v>285</v>
      </c>
      <c r="KI1" s="77">
        <v>286</v>
      </c>
      <c r="KJ1" s="77">
        <v>287</v>
      </c>
      <c r="KK1" s="77">
        <v>288</v>
      </c>
      <c r="KL1" s="77">
        <v>289</v>
      </c>
      <c r="KM1" s="77">
        <v>290</v>
      </c>
      <c r="KN1" s="77">
        <v>291</v>
      </c>
      <c r="KO1" s="77">
        <v>292</v>
      </c>
      <c r="KP1" s="77">
        <v>293</v>
      </c>
      <c r="KQ1" s="77">
        <v>294</v>
      </c>
      <c r="KR1" s="77">
        <v>295</v>
      </c>
      <c r="KS1" s="77">
        <v>296</v>
      </c>
      <c r="KT1" s="77">
        <v>297</v>
      </c>
      <c r="KU1" s="77">
        <v>298</v>
      </c>
      <c r="KV1" s="77">
        <v>299</v>
      </c>
      <c r="KW1" s="77">
        <v>300</v>
      </c>
      <c r="KX1" s="77">
        <v>301</v>
      </c>
      <c r="KY1" s="77">
        <v>302</v>
      </c>
      <c r="KZ1" s="77">
        <v>303</v>
      </c>
      <c r="LA1" s="77">
        <v>304</v>
      </c>
      <c r="LB1" s="77">
        <v>305</v>
      </c>
      <c r="LC1" s="77">
        <v>306</v>
      </c>
      <c r="LD1" s="77">
        <v>307</v>
      </c>
      <c r="LE1" s="77">
        <v>308</v>
      </c>
      <c r="LF1" s="77">
        <v>309</v>
      </c>
      <c r="LG1" s="77">
        <v>310</v>
      </c>
      <c r="LH1" s="77">
        <v>311</v>
      </c>
      <c r="LI1" s="77">
        <v>312</v>
      </c>
      <c r="LJ1" s="77">
        <v>313</v>
      </c>
      <c r="LK1" s="77">
        <v>314</v>
      </c>
      <c r="LL1" s="77">
        <v>315</v>
      </c>
      <c r="LM1" s="77">
        <v>316</v>
      </c>
      <c r="LN1" s="77">
        <v>317</v>
      </c>
      <c r="LO1" s="77">
        <v>318</v>
      </c>
      <c r="LP1" s="77">
        <v>319</v>
      </c>
      <c r="LQ1" s="77">
        <v>320</v>
      </c>
      <c r="LR1" s="77">
        <v>321</v>
      </c>
      <c r="LS1" s="77">
        <v>322</v>
      </c>
      <c r="LT1" s="77">
        <v>323</v>
      </c>
      <c r="LU1" s="77">
        <v>324</v>
      </c>
      <c r="LV1" s="77">
        <v>325</v>
      </c>
      <c r="LW1" s="77">
        <v>326</v>
      </c>
      <c r="LX1" s="77">
        <v>327</v>
      </c>
      <c r="LY1" s="77">
        <v>328</v>
      </c>
      <c r="LZ1" s="77">
        <v>329</v>
      </c>
      <c r="MA1" s="77">
        <v>330</v>
      </c>
      <c r="MB1" s="77">
        <v>331</v>
      </c>
      <c r="MC1" s="77">
        <v>332</v>
      </c>
      <c r="MD1" s="77">
        <v>333</v>
      </c>
      <c r="ME1" s="77">
        <v>334</v>
      </c>
      <c r="MF1" s="77">
        <v>335</v>
      </c>
      <c r="MG1" s="77">
        <v>336</v>
      </c>
      <c r="MH1" s="77">
        <v>337</v>
      </c>
      <c r="MI1" s="77">
        <v>338</v>
      </c>
      <c r="MJ1" s="77">
        <v>339</v>
      </c>
      <c r="MK1" s="77">
        <v>340</v>
      </c>
      <c r="ML1" s="77">
        <v>341</v>
      </c>
      <c r="MM1" s="77">
        <v>342</v>
      </c>
      <c r="MN1" s="77">
        <v>343</v>
      </c>
      <c r="MO1" s="77">
        <v>344</v>
      </c>
      <c r="MP1" s="77">
        <v>345</v>
      </c>
      <c r="MQ1" s="77">
        <v>346</v>
      </c>
      <c r="MR1" s="77">
        <v>347</v>
      </c>
      <c r="MS1" s="77">
        <v>348</v>
      </c>
      <c r="MT1" s="77">
        <v>349</v>
      </c>
      <c r="MU1" s="77">
        <v>350</v>
      </c>
      <c r="MV1" s="77">
        <v>351</v>
      </c>
      <c r="MW1" s="77">
        <v>352</v>
      </c>
      <c r="MX1" s="77">
        <v>353</v>
      </c>
      <c r="MY1" s="77">
        <v>354</v>
      </c>
      <c r="MZ1" s="77">
        <v>355</v>
      </c>
      <c r="NA1" s="77">
        <v>356</v>
      </c>
      <c r="NB1" s="77">
        <v>357</v>
      </c>
      <c r="NC1" s="77">
        <v>358</v>
      </c>
      <c r="ND1" s="77">
        <v>359</v>
      </c>
      <c r="NE1" s="77">
        <v>360</v>
      </c>
    </row>
    <row r="2" spans="1:369" x14ac:dyDescent="0.35">
      <c r="B2">
        <v>4</v>
      </c>
      <c r="C2">
        <v>9.9999999999999995E-8</v>
      </c>
      <c r="D2">
        <f t="shared" ref="D2:D28" si="0">C2/SUM($C$3:$C$28)</f>
        <v>3.8461538461538463E-9</v>
      </c>
      <c r="E2">
        <v>0</v>
      </c>
      <c r="F2">
        <f>360*SUM($D2:D$2)</f>
        <v>1.3846153846153846E-6</v>
      </c>
      <c r="H2" t="s">
        <v>825</v>
      </c>
      <c r="I2">
        <f t="shared" ref="I2:X17" si="1">IF(AND(I$1&gt;=$E2,I$1&lt;=$F2),$B2,0)</f>
        <v>4</v>
      </c>
      <c r="J2">
        <f t="shared" si="1"/>
        <v>0</v>
      </c>
      <c r="K2">
        <f t="shared" si="1"/>
        <v>0</v>
      </c>
      <c r="L2">
        <f t="shared" si="1"/>
        <v>0</v>
      </c>
      <c r="M2">
        <f t="shared" si="1"/>
        <v>0</v>
      </c>
      <c r="N2">
        <f t="shared" si="1"/>
        <v>0</v>
      </c>
      <c r="O2">
        <f t="shared" si="1"/>
        <v>0</v>
      </c>
      <c r="P2">
        <f t="shared" si="1"/>
        <v>0</v>
      </c>
      <c r="Q2">
        <f t="shared" si="1"/>
        <v>0</v>
      </c>
      <c r="R2">
        <f t="shared" si="1"/>
        <v>0</v>
      </c>
      <c r="S2">
        <f t="shared" si="1"/>
        <v>0</v>
      </c>
      <c r="T2">
        <f t="shared" si="1"/>
        <v>0</v>
      </c>
      <c r="U2">
        <f t="shared" si="1"/>
        <v>0</v>
      </c>
      <c r="V2">
        <f t="shared" si="1"/>
        <v>0</v>
      </c>
      <c r="W2">
        <f t="shared" si="1"/>
        <v>0</v>
      </c>
      <c r="X2">
        <f t="shared" si="1"/>
        <v>0</v>
      </c>
      <c r="Y2">
        <f t="shared" ref="Y2:CJ5" si="2">IF(AND(Y$1&gt;=$E2,Y$1&lt;=$F2),$B2,0)</f>
        <v>0</v>
      </c>
      <c r="Z2">
        <f t="shared" si="2"/>
        <v>0</v>
      </c>
      <c r="AA2">
        <f t="shared" si="2"/>
        <v>0</v>
      </c>
      <c r="AB2">
        <f t="shared" si="2"/>
        <v>0</v>
      </c>
      <c r="AC2">
        <f t="shared" si="2"/>
        <v>0</v>
      </c>
      <c r="AD2">
        <f t="shared" si="2"/>
        <v>0</v>
      </c>
      <c r="AE2">
        <f t="shared" si="2"/>
        <v>0</v>
      </c>
      <c r="AF2">
        <f t="shared" si="2"/>
        <v>0</v>
      </c>
      <c r="AG2">
        <f t="shared" si="2"/>
        <v>0</v>
      </c>
      <c r="AH2">
        <f t="shared" si="2"/>
        <v>0</v>
      </c>
      <c r="AI2">
        <f t="shared" si="2"/>
        <v>0</v>
      </c>
      <c r="AJ2">
        <f t="shared" si="2"/>
        <v>0</v>
      </c>
      <c r="AK2">
        <f t="shared" si="2"/>
        <v>0</v>
      </c>
      <c r="AL2">
        <f t="shared" si="2"/>
        <v>0</v>
      </c>
      <c r="AM2">
        <f t="shared" si="2"/>
        <v>0</v>
      </c>
      <c r="AN2">
        <f t="shared" si="2"/>
        <v>0</v>
      </c>
      <c r="AO2">
        <f t="shared" si="2"/>
        <v>0</v>
      </c>
      <c r="AP2">
        <f t="shared" si="2"/>
        <v>0</v>
      </c>
      <c r="AQ2">
        <f t="shared" si="2"/>
        <v>0</v>
      </c>
      <c r="AR2">
        <f t="shared" si="2"/>
        <v>0</v>
      </c>
      <c r="AS2">
        <f t="shared" si="2"/>
        <v>0</v>
      </c>
      <c r="AT2">
        <f t="shared" si="2"/>
        <v>0</v>
      </c>
      <c r="AU2">
        <f t="shared" si="2"/>
        <v>0</v>
      </c>
      <c r="AV2">
        <f t="shared" si="2"/>
        <v>0</v>
      </c>
      <c r="AW2">
        <f t="shared" si="2"/>
        <v>0</v>
      </c>
      <c r="AX2">
        <f t="shared" si="2"/>
        <v>0</v>
      </c>
      <c r="AY2">
        <f t="shared" si="2"/>
        <v>0</v>
      </c>
      <c r="AZ2">
        <f t="shared" si="2"/>
        <v>0</v>
      </c>
      <c r="BA2">
        <f t="shared" si="2"/>
        <v>0</v>
      </c>
      <c r="BB2">
        <f t="shared" si="2"/>
        <v>0</v>
      </c>
      <c r="BC2">
        <f t="shared" si="2"/>
        <v>0</v>
      </c>
      <c r="BD2">
        <f t="shared" si="2"/>
        <v>0</v>
      </c>
      <c r="BE2">
        <f t="shared" si="2"/>
        <v>0</v>
      </c>
      <c r="BF2">
        <f t="shared" si="2"/>
        <v>0</v>
      </c>
      <c r="BG2">
        <f t="shared" si="2"/>
        <v>0</v>
      </c>
      <c r="BH2">
        <f t="shared" si="2"/>
        <v>0</v>
      </c>
      <c r="BI2">
        <f t="shared" si="2"/>
        <v>0</v>
      </c>
      <c r="BJ2">
        <f t="shared" si="2"/>
        <v>0</v>
      </c>
      <c r="BK2">
        <f t="shared" si="2"/>
        <v>0</v>
      </c>
      <c r="BL2">
        <f t="shared" si="2"/>
        <v>0</v>
      </c>
      <c r="BM2">
        <f t="shared" si="2"/>
        <v>0</v>
      </c>
      <c r="BN2">
        <f t="shared" si="2"/>
        <v>0</v>
      </c>
      <c r="BO2">
        <f t="shared" si="2"/>
        <v>0</v>
      </c>
      <c r="BP2">
        <f t="shared" si="2"/>
        <v>0</v>
      </c>
      <c r="BQ2">
        <f t="shared" si="2"/>
        <v>0</v>
      </c>
      <c r="BR2">
        <f t="shared" si="2"/>
        <v>0</v>
      </c>
      <c r="BS2">
        <f t="shared" si="2"/>
        <v>0</v>
      </c>
      <c r="BT2">
        <f t="shared" si="2"/>
        <v>0</v>
      </c>
      <c r="BU2">
        <f t="shared" si="2"/>
        <v>0</v>
      </c>
      <c r="BV2">
        <f t="shared" si="2"/>
        <v>0</v>
      </c>
      <c r="BW2">
        <f t="shared" si="2"/>
        <v>0</v>
      </c>
      <c r="BX2">
        <f t="shared" si="2"/>
        <v>0</v>
      </c>
      <c r="BY2">
        <f t="shared" si="2"/>
        <v>0</v>
      </c>
      <c r="BZ2">
        <f t="shared" si="2"/>
        <v>0</v>
      </c>
      <c r="CA2">
        <f t="shared" si="2"/>
        <v>0</v>
      </c>
      <c r="CB2">
        <f t="shared" si="2"/>
        <v>0</v>
      </c>
      <c r="CC2">
        <f t="shared" si="2"/>
        <v>0</v>
      </c>
      <c r="CD2">
        <f t="shared" si="2"/>
        <v>0</v>
      </c>
      <c r="CE2">
        <f t="shared" si="2"/>
        <v>0</v>
      </c>
      <c r="CF2">
        <f t="shared" si="2"/>
        <v>0</v>
      </c>
      <c r="CG2">
        <f t="shared" si="2"/>
        <v>0</v>
      </c>
      <c r="CH2">
        <f t="shared" si="2"/>
        <v>0</v>
      </c>
      <c r="CI2">
        <f t="shared" si="2"/>
        <v>0</v>
      </c>
      <c r="CJ2">
        <f t="shared" si="2"/>
        <v>0</v>
      </c>
      <c r="CK2">
        <f t="shared" ref="CK2:EV9" si="3">IF(AND(CK$1&gt;=$E2,CK$1&lt;=$F2),$B2,0)</f>
        <v>0</v>
      </c>
      <c r="CL2">
        <f t="shared" si="3"/>
        <v>0</v>
      </c>
      <c r="CM2">
        <f t="shared" si="3"/>
        <v>0</v>
      </c>
      <c r="CN2">
        <f t="shared" si="3"/>
        <v>0</v>
      </c>
      <c r="CO2">
        <f t="shared" si="3"/>
        <v>0</v>
      </c>
      <c r="CP2">
        <f t="shared" si="3"/>
        <v>0</v>
      </c>
      <c r="CQ2">
        <f t="shared" si="3"/>
        <v>0</v>
      </c>
      <c r="CR2">
        <f t="shared" si="3"/>
        <v>0</v>
      </c>
      <c r="CS2">
        <f t="shared" si="3"/>
        <v>0</v>
      </c>
      <c r="CT2">
        <f t="shared" si="3"/>
        <v>0</v>
      </c>
      <c r="CU2">
        <f t="shared" si="3"/>
        <v>0</v>
      </c>
      <c r="CV2">
        <f t="shared" si="3"/>
        <v>0</v>
      </c>
      <c r="CW2">
        <f t="shared" si="3"/>
        <v>0</v>
      </c>
      <c r="CX2">
        <f t="shared" si="3"/>
        <v>0</v>
      </c>
      <c r="CY2">
        <f t="shared" si="3"/>
        <v>0</v>
      </c>
      <c r="CZ2">
        <f t="shared" si="3"/>
        <v>0</v>
      </c>
      <c r="DA2">
        <f t="shared" si="3"/>
        <v>0</v>
      </c>
      <c r="DB2">
        <f t="shared" si="3"/>
        <v>0</v>
      </c>
      <c r="DC2">
        <f t="shared" si="3"/>
        <v>0</v>
      </c>
      <c r="DD2">
        <f t="shared" si="3"/>
        <v>0</v>
      </c>
      <c r="DE2">
        <f t="shared" si="3"/>
        <v>0</v>
      </c>
      <c r="DF2">
        <f t="shared" si="3"/>
        <v>0</v>
      </c>
      <c r="DG2">
        <f t="shared" si="3"/>
        <v>0</v>
      </c>
      <c r="DH2">
        <f t="shared" si="3"/>
        <v>0</v>
      </c>
      <c r="DI2">
        <f t="shared" si="3"/>
        <v>0</v>
      </c>
      <c r="DJ2">
        <f t="shared" si="3"/>
        <v>0</v>
      </c>
      <c r="DK2">
        <f t="shared" si="3"/>
        <v>0</v>
      </c>
      <c r="DL2">
        <f t="shared" si="3"/>
        <v>0</v>
      </c>
      <c r="DM2">
        <f t="shared" si="3"/>
        <v>0</v>
      </c>
      <c r="DN2">
        <f t="shared" si="3"/>
        <v>0</v>
      </c>
      <c r="DO2">
        <f t="shared" si="3"/>
        <v>0</v>
      </c>
      <c r="DP2">
        <f t="shared" si="3"/>
        <v>0</v>
      </c>
      <c r="DQ2">
        <f t="shared" si="3"/>
        <v>0</v>
      </c>
      <c r="DR2">
        <f t="shared" si="3"/>
        <v>0</v>
      </c>
      <c r="DS2">
        <f t="shared" si="3"/>
        <v>0</v>
      </c>
      <c r="DT2">
        <f t="shared" si="3"/>
        <v>0</v>
      </c>
      <c r="DU2">
        <f t="shared" si="3"/>
        <v>0</v>
      </c>
      <c r="DV2">
        <f t="shared" si="3"/>
        <v>0</v>
      </c>
      <c r="DW2">
        <f t="shared" si="3"/>
        <v>0</v>
      </c>
      <c r="DX2">
        <f t="shared" si="3"/>
        <v>0</v>
      </c>
      <c r="DY2">
        <f t="shared" si="3"/>
        <v>0</v>
      </c>
      <c r="DZ2">
        <f t="shared" si="3"/>
        <v>0</v>
      </c>
      <c r="EA2">
        <f t="shared" si="3"/>
        <v>0</v>
      </c>
      <c r="EB2">
        <f t="shared" si="3"/>
        <v>0</v>
      </c>
      <c r="EC2">
        <f t="shared" si="3"/>
        <v>0</v>
      </c>
      <c r="ED2">
        <f t="shared" si="3"/>
        <v>0</v>
      </c>
      <c r="EE2">
        <f t="shared" si="3"/>
        <v>0</v>
      </c>
      <c r="EF2">
        <f t="shared" si="3"/>
        <v>0</v>
      </c>
      <c r="EG2">
        <f t="shared" si="3"/>
        <v>0</v>
      </c>
      <c r="EH2">
        <f t="shared" si="3"/>
        <v>0</v>
      </c>
      <c r="EI2">
        <f t="shared" si="3"/>
        <v>0</v>
      </c>
      <c r="EJ2">
        <f t="shared" si="3"/>
        <v>0</v>
      </c>
      <c r="EK2">
        <f t="shared" si="3"/>
        <v>0</v>
      </c>
      <c r="EL2">
        <f t="shared" si="3"/>
        <v>0</v>
      </c>
      <c r="EM2">
        <f t="shared" si="3"/>
        <v>0</v>
      </c>
      <c r="EN2">
        <f t="shared" si="3"/>
        <v>0</v>
      </c>
      <c r="EO2">
        <f t="shared" si="3"/>
        <v>0</v>
      </c>
      <c r="EP2">
        <f t="shared" si="3"/>
        <v>0</v>
      </c>
      <c r="EQ2">
        <f t="shared" si="3"/>
        <v>0</v>
      </c>
      <c r="ER2">
        <f t="shared" si="3"/>
        <v>0</v>
      </c>
      <c r="ES2">
        <f t="shared" si="3"/>
        <v>0</v>
      </c>
      <c r="ET2">
        <f t="shared" si="3"/>
        <v>0</v>
      </c>
      <c r="EU2">
        <f t="shared" si="3"/>
        <v>0</v>
      </c>
      <c r="EV2">
        <f t="shared" si="3"/>
        <v>0</v>
      </c>
      <c r="EW2">
        <f t="shared" ref="EW2:HH5" si="4">IF(AND(EW$1&gt;=$E2,EW$1&lt;=$F2),$B2,0)</f>
        <v>0</v>
      </c>
      <c r="EX2">
        <f t="shared" si="4"/>
        <v>0</v>
      </c>
      <c r="EY2">
        <f t="shared" si="4"/>
        <v>0</v>
      </c>
      <c r="EZ2">
        <f t="shared" si="4"/>
        <v>0</v>
      </c>
      <c r="FA2">
        <f t="shared" si="4"/>
        <v>0</v>
      </c>
      <c r="FB2">
        <f t="shared" si="4"/>
        <v>0</v>
      </c>
      <c r="FC2">
        <f t="shared" si="4"/>
        <v>0</v>
      </c>
      <c r="FD2">
        <f t="shared" si="4"/>
        <v>0</v>
      </c>
      <c r="FE2">
        <f t="shared" si="4"/>
        <v>0</v>
      </c>
      <c r="FF2">
        <f t="shared" si="4"/>
        <v>0</v>
      </c>
      <c r="FG2">
        <f t="shared" si="4"/>
        <v>0</v>
      </c>
      <c r="FH2">
        <f t="shared" si="4"/>
        <v>0</v>
      </c>
      <c r="FI2">
        <f t="shared" si="4"/>
        <v>0</v>
      </c>
      <c r="FJ2">
        <f t="shared" si="4"/>
        <v>0</v>
      </c>
      <c r="FK2">
        <f t="shared" si="4"/>
        <v>0</v>
      </c>
      <c r="FL2">
        <f t="shared" si="4"/>
        <v>0</v>
      </c>
      <c r="FM2">
        <f t="shared" si="4"/>
        <v>0</v>
      </c>
      <c r="FN2">
        <f t="shared" si="4"/>
        <v>0</v>
      </c>
      <c r="FO2">
        <f t="shared" si="4"/>
        <v>0</v>
      </c>
      <c r="FP2">
        <f t="shared" si="4"/>
        <v>0</v>
      </c>
      <c r="FQ2">
        <f t="shared" si="4"/>
        <v>0</v>
      </c>
      <c r="FR2">
        <f t="shared" si="4"/>
        <v>0</v>
      </c>
      <c r="FS2">
        <f t="shared" si="4"/>
        <v>0</v>
      </c>
      <c r="FT2">
        <f t="shared" si="4"/>
        <v>0</v>
      </c>
      <c r="FU2">
        <f t="shared" si="4"/>
        <v>0</v>
      </c>
      <c r="FV2">
        <f t="shared" si="4"/>
        <v>0</v>
      </c>
      <c r="FW2">
        <f t="shared" si="4"/>
        <v>0</v>
      </c>
      <c r="FX2">
        <f t="shared" si="4"/>
        <v>0</v>
      </c>
      <c r="FY2">
        <f t="shared" si="4"/>
        <v>0</v>
      </c>
      <c r="FZ2">
        <f t="shared" si="4"/>
        <v>0</v>
      </c>
      <c r="GA2">
        <f t="shared" si="4"/>
        <v>0</v>
      </c>
      <c r="GB2">
        <f t="shared" si="4"/>
        <v>0</v>
      </c>
      <c r="GC2">
        <f t="shared" si="4"/>
        <v>0</v>
      </c>
      <c r="GD2">
        <f t="shared" si="4"/>
        <v>0</v>
      </c>
      <c r="GE2">
        <f t="shared" si="4"/>
        <v>0</v>
      </c>
      <c r="GF2">
        <f t="shared" si="4"/>
        <v>0</v>
      </c>
      <c r="GG2">
        <f t="shared" si="4"/>
        <v>0</v>
      </c>
      <c r="GH2">
        <f t="shared" si="4"/>
        <v>0</v>
      </c>
      <c r="GI2">
        <f t="shared" si="4"/>
        <v>0</v>
      </c>
      <c r="GJ2">
        <f t="shared" si="4"/>
        <v>0</v>
      </c>
      <c r="GK2">
        <f t="shared" si="4"/>
        <v>0</v>
      </c>
      <c r="GL2">
        <f t="shared" si="4"/>
        <v>0</v>
      </c>
      <c r="GM2">
        <f t="shared" si="4"/>
        <v>0</v>
      </c>
      <c r="GN2">
        <f t="shared" si="4"/>
        <v>0</v>
      </c>
      <c r="GO2">
        <f t="shared" si="4"/>
        <v>0</v>
      </c>
      <c r="GP2">
        <f t="shared" si="4"/>
        <v>0</v>
      </c>
      <c r="GQ2">
        <f t="shared" si="4"/>
        <v>0</v>
      </c>
      <c r="GR2">
        <f t="shared" si="4"/>
        <v>0</v>
      </c>
      <c r="GS2">
        <f t="shared" si="4"/>
        <v>0</v>
      </c>
      <c r="GT2">
        <f t="shared" si="4"/>
        <v>0</v>
      </c>
      <c r="GU2">
        <f t="shared" si="4"/>
        <v>0</v>
      </c>
      <c r="GV2">
        <f t="shared" si="4"/>
        <v>0</v>
      </c>
      <c r="GW2">
        <f t="shared" si="4"/>
        <v>0</v>
      </c>
      <c r="GX2">
        <f t="shared" si="4"/>
        <v>0</v>
      </c>
      <c r="GY2">
        <f t="shared" si="4"/>
        <v>0</v>
      </c>
      <c r="GZ2">
        <f t="shared" si="4"/>
        <v>0</v>
      </c>
      <c r="HA2">
        <f t="shared" si="4"/>
        <v>0</v>
      </c>
      <c r="HB2">
        <f t="shared" si="4"/>
        <v>0</v>
      </c>
      <c r="HC2">
        <f t="shared" si="4"/>
        <v>0</v>
      </c>
      <c r="HD2">
        <f t="shared" si="4"/>
        <v>0</v>
      </c>
      <c r="HE2">
        <f t="shared" si="4"/>
        <v>0</v>
      </c>
      <c r="HF2">
        <f t="shared" si="4"/>
        <v>0</v>
      </c>
      <c r="HG2">
        <f t="shared" si="4"/>
        <v>0</v>
      </c>
      <c r="HH2">
        <f t="shared" si="4"/>
        <v>0</v>
      </c>
      <c r="HI2">
        <f t="shared" ref="HI2:JT9" si="5">IF(AND(HI$1&gt;=$E2,HI$1&lt;=$F2),$B2,0)</f>
        <v>0</v>
      </c>
      <c r="HJ2">
        <f t="shared" si="5"/>
        <v>0</v>
      </c>
      <c r="HK2">
        <f t="shared" si="5"/>
        <v>0</v>
      </c>
      <c r="HL2">
        <f t="shared" si="5"/>
        <v>0</v>
      </c>
      <c r="HM2">
        <f t="shared" si="5"/>
        <v>0</v>
      </c>
      <c r="HN2">
        <f t="shared" si="5"/>
        <v>0</v>
      </c>
      <c r="HO2">
        <f t="shared" si="5"/>
        <v>0</v>
      </c>
      <c r="HP2">
        <f t="shared" si="5"/>
        <v>0</v>
      </c>
      <c r="HQ2">
        <f t="shared" si="5"/>
        <v>0</v>
      </c>
      <c r="HR2">
        <f t="shared" si="5"/>
        <v>0</v>
      </c>
      <c r="HS2">
        <f t="shared" si="5"/>
        <v>0</v>
      </c>
      <c r="HT2">
        <f t="shared" si="5"/>
        <v>0</v>
      </c>
      <c r="HU2">
        <f t="shared" si="5"/>
        <v>0</v>
      </c>
      <c r="HV2">
        <f t="shared" si="5"/>
        <v>0</v>
      </c>
      <c r="HW2">
        <f t="shared" si="5"/>
        <v>0</v>
      </c>
      <c r="HX2">
        <f t="shared" si="5"/>
        <v>0</v>
      </c>
      <c r="HY2">
        <f t="shared" si="5"/>
        <v>0</v>
      </c>
      <c r="HZ2">
        <f t="shared" si="5"/>
        <v>0</v>
      </c>
      <c r="IA2">
        <f t="shared" si="5"/>
        <v>0</v>
      </c>
      <c r="IB2">
        <f t="shared" si="5"/>
        <v>0</v>
      </c>
      <c r="IC2">
        <f t="shared" si="5"/>
        <v>0</v>
      </c>
      <c r="ID2">
        <f t="shared" si="5"/>
        <v>0</v>
      </c>
      <c r="IE2">
        <f t="shared" si="5"/>
        <v>0</v>
      </c>
      <c r="IF2">
        <f t="shared" si="5"/>
        <v>0</v>
      </c>
      <c r="IG2">
        <f t="shared" si="5"/>
        <v>0</v>
      </c>
      <c r="IH2">
        <f t="shared" si="5"/>
        <v>0</v>
      </c>
      <c r="II2">
        <f t="shared" si="5"/>
        <v>0</v>
      </c>
      <c r="IJ2">
        <f t="shared" si="5"/>
        <v>0</v>
      </c>
      <c r="IK2">
        <f t="shared" si="5"/>
        <v>0</v>
      </c>
      <c r="IL2">
        <f t="shared" si="5"/>
        <v>0</v>
      </c>
      <c r="IM2">
        <f t="shared" si="5"/>
        <v>0</v>
      </c>
      <c r="IN2">
        <f t="shared" si="5"/>
        <v>0</v>
      </c>
      <c r="IO2">
        <f t="shared" si="5"/>
        <v>0</v>
      </c>
      <c r="IP2">
        <f t="shared" si="5"/>
        <v>0</v>
      </c>
      <c r="IQ2">
        <f t="shared" si="5"/>
        <v>0</v>
      </c>
      <c r="IR2">
        <f t="shared" si="5"/>
        <v>0</v>
      </c>
      <c r="IS2">
        <f t="shared" si="5"/>
        <v>0</v>
      </c>
      <c r="IT2">
        <f t="shared" si="5"/>
        <v>0</v>
      </c>
      <c r="IU2">
        <f t="shared" si="5"/>
        <v>0</v>
      </c>
      <c r="IV2">
        <f t="shared" si="5"/>
        <v>0</v>
      </c>
      <c r="IW2">
        <f t="shared" si="5"/>
        <v>0</v>
      </c>
      <c r="IX2">
        <f t="shared" si="5"/>
        <v>0</v>
      </c>
      <c r="IY2">
        <f t="shared" si="5"/>
        <v>0</v>
      </c>
      <c r="IZ2">
        <f t="shared" si="5"/>
        <v>0</v>
      </c>
      <c r="JA2">
        <f t="shared" si="5"/>
        <v>0</v>
      </c>
      <c r="JB2">
        <f t="shared" si="5"/>
        <v>0</v>
      </c>
      <c r="JC2">
        <f t="shared" si="5"/>
        <v>0</v>
      </c>
      <c r="JD2">
        <f t="shared" si="5"/>
        <v>0</v>
      </c>
      <c r="JE2">
        <f t="shared" si="5"/>
        <v>0</v>
      </c>
      <c r="JF2">
        <f t="shared" si="5"/>
        <v>0</v>
      </c>
      <c r="JG2">
        <f t="shared" si="5"/>
        <v>0</v>
      </c>
      <c r="JH2">
        <f t="shared" si="5"/>
        <v>0</v>
      </c>
      <c r="JI2">
        <f t="shared" si="5"/>
        <v>0</v>
      </c>
      <c r="JJ2">
        <f t="shared" si="5"/>
        <v>0</v>
      </c>
      <c r="JK2">
        <f t="shared" si="5"/>
        <v>0</v>
      </c>
      <c r="JL2">
        <f t="shared" si="5"/>
        <v>0</v>
      </c>
      <c r="JM2">
        <f t="shared" si="5"/>
        <v>0</v>
      </c>
      <c r="JN2">
        <f t="shared" si="5"/>
        <v>0</v>
      </c>
      <c r="JO2">
        <f t="shared" si="5"/>
        <v>0</v>
      </c>
      <c r="JP2">
        <f t="shared" si="5"/>
        <v>0</v>
      </c>
      <c r="JQ2">
        <f t="shared" si="5"/>
        <v>0</v>
      </c>
      <c r="JR2">
        <f t="shared" si="5"/>
        <v>0</v>
      </c>
      <c r="JS2">
        <f t="shared" si="5"/>
        <v>0</v>
      </c>
      <c r="JT2">
        <f t="shared" si="5"/>
        <v>0</v>
      </c>
      <c r="JU2">
        <f t="shared" ref="JU2:MF5" si="6">IF(AND(JU$1&gt;=$E2,JU$1&lt;=$F2),$B2,0)</f>
        <v>0</v>
      </c>
      <c r="JV2">
        <f t="shared" si="6"/>
        <v>0</v>
      </c>
      <c r="JW2">
        <f t="shared" si="6"/>
        <v>0</v>
      </c>
      <c r="JX2">
        <f t="shared" si="6"/>
        <v>0</v>
      </c>
      <c r="JY2">
        <f t="shared" si="6"/>
        <v>0</v>
      </c>
      <c r="JZ2">
        <f t="shared" si="6"/>
        <v>0</v>
      </c>
      <c r="KA2">
        <f t="shared" si="6"/>
        <v>0</v>
      </c>
      <c r="KB2">
        <f t="shared" si="6"/>
        <v>0</v>
      </c>
      <c r="KC2">
        <f t="shared" si="6"/>
        <v>0</v>
      </c>
      <c r="KD2">
        <f t="shared" si="6"/>
        <v>0</v>
      </c>
      <c r="KE2">
        <f t="shared" si="6"/>
        <v>0</v>
      </c>
      <c r="KF2">
        <f t="shared" si="6"/>
        <v>0</v>
      </c>
      <c r="KG2">
        <f t="shared" si="6"/>
        <v>0</v>
      </c>
      <c r="KH2">
        <f t="shared" si="6"/>
        <v>0</v>
      </c>
      <c r="KI2">
        <f t="shared" si="6"/>
        <v>0</v>
      </c>
      <c r="KJ2">
        <f t="shared" si="6"/>
        <v>0</v>
      </c>
      <c r="KK2">
        <f t="shared" si="6"/>
        <v>0</v>
      </c>
      <c r="KL2">
        <f t="shared" si="6"/>
        <v>0</v>
      </c>
      <c r="KM2">
        <f t="shared" si="6"/>
        <v>0</v>
      </c>
      <c r="KN2">
        <f t="shared" si="6"/>
        <v>0</v>
      </c>
      <c r="KO2">
        <f t="shared" si="6"/>
        <v>0</v>
      </c>
      <c r="KP2">
        <f t="shared" si="6"/>
        <v>0</v>
      </c>
      <c r="KQ2">
        <f t="shared" si="6"/>
        <v>0</v>
      </c>
      <c r="KR2">
        <f t="shared" si="6"/>
        <v>0</v>
      </c>
      <c r="KS2">
        <f t="shared" si="6"/>
        <v>0</v>
      </c>
      <c r="KT2">
        <f t="shared" si="6"/>
        <v>0</v>
      </c>
      <c r="KU2">
        <f t="shared" si="6"/>
        <v>0</v>
      </c>
      <c r="KV2">
        <f t="shared" si="6"/>
        <v>0</v>
      </c>
      <c r="KW2">
        <f t="shared" si="6"/>
        <v>0</v>
      </c>
      <c r="KX2">
        <f t="shared" si="6"/>
        <v>0</v>
      </c>
      <c r="KY2">
        <f t="shared" si="6"/>
        <v>0</v>
      </c>
      <c r="KZ2">
        <f t="shared" si="6"/>
        <v>0</v>
      </c>
      <c r="LA2">
        <f t="shared" si="6"/>
        <v>0</v>
      </c>
      <c r="LB2">
        <f t="shared" si="6"/>
        <v>0</v>
      </c>
      <c r="LC2">
        <f t="shared" si="6"/>
        <v>0</v>
      </c>
      <c r="LD2">
        <f t="shared" si="6"/>
        <v>0</v>
      </c>
      <c r="LE2">
        <f t="shared" si="6"/>
        <v>0</v>
      </c>
      <c r="LF2">
        <f t="shared" si="6"/>
        <v>0</v>
      </c>
      <c r="LG2">
        <f t="shared" si="6"/>
        <v>0</v>
      </c>
      <c r="LH2">
        <f t="shared" si="6"/>
        <v>0</v>
      </c>
      <c r="LI2">
        <f t="shared" si="6"/>
        <v>0</v>
      </c>
      <c r="LJ2">
        <f t="shared" si="6"/>
        <v>0</v>
      </c>
      <c r="LK2">
        <f t="shared" si="6"/>
        <v>0</v>
      </c>
      <c r="LL2">
        <f t="shared" si="6"/>
        <v>0</v>
      </c>
      <c r="LM2">
        <f t="shared" si="6"/>
        <v>0</v>
      </c>
      <c r="LN2">
        <f t="shared" si="6"/>
        <v>0</v>
      </c>
      <c r="LO2">
        <f t="shared" si="6"/>
        <v>0</v>
      </c>
      <c r="LP2">
        <f t="shared" si="6"/>
        <v>0</v>
      </c>
      <c r="LQ2">
        <f t="shared" si="6"/>
        <v>0</v>
      </c>
      <c r="LR2">
        <f t="shared" si="6"/>
        <v>0</v>
      </c>
      <c r="LS2">
        <f t="shared" si="6"/>
        <v>0</v>
      </c>
      <c r="LT2">
        <f t="shared" si="6"/>
        <v>0</v>
      </c>
      <c r="LU2">
        <f t="shared" si="6"/>
        <v>0</v>
      </c>
      <c r="LV2">
        <f t="shared" si="6"/>
        <v>0</v>
      </c>
      <c r="LW2">
        <f t="shared" si="6"/>
        <v>0</v>
      </c>
      <c r="LX2">
        <f t="shared" si="6"/>
        <v>0</v>
      </c>
      <c r="LY2">
        <f t="shared" si="6"/>
        <v>0</v>
      </c>
      <c r="LZ2">
        <f t="shared" si="6"/>
        <v>0</v>
      </c>
      <c r="MA2">
        <f t="shared" si="6"/>
        <v>0</v>
      </c>
      <c r="MB2">
        <f t="shared" si="6"/>
        <v>0</v>
      </c>
      <c r="MC2">
        <f t="shared" si="6"/>
        <v>0</v>
      </c>
      <c r="MD2">
        <f t="shared" si="6"/>
        <v>0</v>
      </c>
      <c r="ME2">
        <f t="shared" si="6"/>
        <v>0</v>
      </c>
      <c r="MF2">
        <f t="shared" si="6"/>
        <v>0</v>
      </c>
      <c r="MG2">
        <f t="shared" ref="MG2:NE4" si="7">IF(AND(MG$1&gt;=$E2,MG$1&lt;=$F2),$B2,0)</f>
        <v>0</v>
      </c>
      <c r="MH2">
        <f t="shared" si="7"/>
        <v>0</v>
      </c>
      <c r="MI2">
        <f t="shared" si="7"/>
        <v>0</v>
      </c>
      <c r="MJ2">
        <f t="shared" si="7"/>
        <v>0</v>
      </c>
      <c r="MK2">
        <f t="shared" si="7"/>
        <v>0</v>
      </c>
      <c r="ML2">
        <f t="shared" si="7"/>
        <v>0</v>
      </c>
      <c r="MM2">
        <f t="shared" si="7"/>
        <v>0</v>
      </c>
      <c r="MN2">
        <f t="shared" si="7"/>
        <v>0</v>
      </c>
      <c r="MO2">
        <f t="shared" si="7"/>
        <v>0</v>
      </c>
      <c r="MP2">
        <f t="shared" si="7"/>
        <v>0</v>
      </c>
      <c r="MQ2">
        <f t="shared" si="7"/>
        <v>0</v>
      </c>
      <c r="MR2">
        <f t="shared" si="7"/>
        <v>0</v>
      </c>
      <c r="MS2">
        <f t="shared" si="7"/>
        <v>0</v>
      </c>
      <c r="MT2">
        <f t="shared" si="7"/>
        <v>0</v>
      </c>
      <c r="MU2">
        <f t="shared" si="7"/>
        <v>0</v>
      </c>
      <c r="MV2">
        <f t="shared" si="7"/>
        <v>0</v>
      </c>
      <c r="MW2">
        <f t="shared" si="7"/>
        <v>0</v>
      </c>
      <c r="MX2">
        <f t="shared" si="7"/>
        <v>0</v>
      </c>
      <c r="MY2">
        <f t="shared" si="7"/>
        <v>0</v>
      </c>
      <c r="MZ2">
        <f t="shared" si="7"/>
        <v>0</v>
      </c>
      <c r="NA2">
        <f t="shared" si="7"/>
        <v>0</v>
      </c>
      <c r="NB2">
        <f t="shared" si="7"/>
        <v>0</v>
      </c>
      <c r="NC2">
        <f t="shared" si="7"/>
        <v>0</v>
      </c>
      <c r="ND2">
        <f t="shared" si="7"/>
        <v>0</v>
      </c>
      <c r="NE2">
        <f t="shared" si="7"/>
        <v>0</v>
      </c>
    </row>
    <row r="3" spans="1:369" x14ac:dyDescent="0.35">
      <c r="A3" t="s">
        <v>403</v>
      </c>
      <c r="B3">
        <f ca="1">IF(Toolkit!E4="Basic (B)",1,IF(Toolkit!E4="Medium-Low (ML)",2,IF(Toolkit!E4="Medium-High (MH)",3,IF(Toolkit!E4="High (H)",4,0))))</f>
        <v>0</v>
      </c>
      <c r="C3">
        <v>1</v>
      </c>
      <c r="D3">
        <f t="shared" si="0"/>
        <v>3.8461538461538464E-2</v>
      </c>
      <c r="E3">
        <f>F2</f>
        <v>1.3846153846153846E-6</v>
      </c>
      <c r="F3">
        <f>360*SUM($D$3:D3)</f>
        <v>13.846153846153847</v>
      </c>
      <c r="H3" t="s">
        <v>733</v>
      </c>
      <c r="I3">
        <f t="shared" si="1"/>
        <v>0</v>
      </c>
      <c r="J3">
        <f t="shared" ca="1" si="1"/>
        <v>0</v>
      </c>
      <c r="K3">
        <f t="shared" ca="1" si="1"/>
        <v>0</v>
      </c>
      <c r="L3">
        <f t="shared" ca="1" si="1"/>
        <v>0</v>
      </c>
      <c r="M3">
        <f ca="1">IF(AND(M$1&gt;=$E3,M$1&lt;=$F3),$B3,0)</f>
        <v>0</v>
      </c>
      <c r="N3">
        <f t="shared" ca="1" si="1"/>
        <v>0</v>
      </c>
      <c r="O3">
        <f t="shared" ca="1" si="1"/>
        <v>0</v>
      </c>
      <c r="P3">
        <f t="shared" ca="1" si="1"/>
        <v>0</v>
      </c>
      <c r="Q3">
        <f t="shared" ca="1" si="1"/>
        <v>0</v>
      </c>
      <c r="R3">
        <f t="shared" ca="1" si="1"/>
        <v>0</v>
      </c>
      <c r="S3">
        <f t="shared" ca="1" si="1"/>
        <v>0</v>
      </c>
      <c r="T3">
        <f t="shared" ca="1" si="1"/>
        <v>0</v>
      </c>
      <c r="U3">
        <f t="shared" ca="1" si="1"/>
        <v>0</v>
      </c>
      <c r="V3">
        <f t="shared" ca="1" si="1"/>
        <v>0</v>
      </c>
      <c r="W3">
        <f t="shared" si="1"/>
        <v>0</v>
      </c>
      <c r="X3">
        <f t="shared" si="1"/>
        <v>0</v>
      </c>
      <c r="Y3">
        <f t="shared" si="2"/>
        <v>0</v>
      </c>
      <c r="Z3">
        <f t="shared" si="2"/>
        <v>0</v>
      </c>
      <c r="AA3">
        <f t="shared" si="2"/>
        <v>0</v>
      </c>
      <c r="AB3">
        <f t="shared" si="2"/>
        <v>0</v>
      </c>
      <c r="AC3">
        <f t="shared" si="2"/>
        <v>0</v>
      </c>
      <c r="AD3">
        <f t="shared" si="2"/>
        <v>0</v>
      </c>
      <c r="AE3">
        <f t="shared" si="2"/>
        <v>0</v>
      </c>
      <c r="AF3">
        <f t="shared" si="2"/>
        <v>0</v>
      </c>
      <c r="AG3">
        <f t="shared" si="2"/>
        <v>0</v>
      </c>
      <c r="AH3">
        <f t="shared" si="2"/>
        <v>0</v>
      </c>
      <c r="AI3">
        <f t="shared" si="2"/>
        <v>0</v>
      </c>
      <c r="AJ3">
        <f t="shared" si="2"/>
        <v>0</v>
      </c>
      <c r="AK3">
        <f t="shared" si="2"/>
        <v>0</v>
      </c>
      <c r="AL3">
        <f t="shared" si="2"/>
        <v>0</v>
      </c>
      <c r="AM3">
        <f t="shared" si="2"/>
        <v>0</v>
      </c>
      <c r="AN3">
        <f t="shared" si="2"/>
        <v>0</v>
      </c>
      <c r="AO3">
        <f t="shared" si="2"/>
        <v>0</v>
      </c>
      <c r="AP3">
        <f t="shared" si="2"/>
        <v>0</v>
      </c>
      <c r="AQ3">
        <f t="shared" si="2"/>
        <v>0</v>
      </c>
      <c r="AR3">
        <f t="shared" si="2"/>
        <v>0</v>
      </c>
      <c r="AS3">
        <f t="shared" si="2"/>
        <v>0</v>
      </c>
      <c r="AT3">
        <f t="shared" si="2"/>
        <v>0</v>
      </c>
      <c r="AU3">
        <f t="shared" si="2"/>
        <v>0</v>
      </c>
      <c r="AV3">
        <f t="shared" si="2"/>
        <v>0</v>
      </c>
      <c r="AW3">
        <f t="shared" si="2"/>
        <v>0</v>
      </c>
      <c r="AX3">
        <f t="shared" si="2"/>
        <v>0</v>
      </c>
      <c r="AY3">
        <f t="shared" si="2"/>
        <v>0</v>
      </c>
      <c r="AZ3">
        <f t="shared" si="2"/>
        <v>0</v>
      </c>
      <c r="BA3">
        <f t="shared" si="2"/>
        <v>0</v>
      </c>
      <c r="BB3">
        <f t="shared" si="2"/>
        <v>0</v>
      </c>
      <c r="BC3">
        <f t="shared" si="2"/>
        <v>0</v>
      </c>
      <c r="BD3">
        <f t="shared" si="2"/>
        <v>0</v>
      </c>
      <c r="BE3">
        <f t="shared" si="2"/>
        <v>0</v>
      </c>
      <c r="BF3">
        <f t="shared" si="2"/>
        <v>0</v>
      </c>
      <c r="BG3">
        <f t="shared" si="2"/>
        <v>0</v>
      </c>
      <c r="BH3">
        <f t="shared" si="2"/>
        <v>0</v>
      </c>
      <c r="BI3">
        <f t="shared" si="2"/>
        <v>0</v>
      </c>
      <c r="BJ3">
        <f t="shared" si="2"/>
        <v>0</v>
      </c>
      <c r="BK3">
        <f t="shared" si="2"/>
        <v>0</v>
      </c>
      <c r="BL3">
        <f t="shared" si="2"/>
        <v>0</v>
      </c>
      <c r="BM3">
        <f t="shared" si="2"/>
        <v>0</v>
      </c>
      <c r="BN3">
        <f t="shared" si="2"/>
        <v>0</v>
      </c>
      <c r="BO3">
        <f t="shared" si="2"/>
        <v>0</v>
      </c>
      <c r="BP3">
        <f t="shared" si="2"/>
        <v>0</v>
      </c>
      <c r="BQ3">
        <f t="shared" si="2"/>
        <v>0</v>
      </c>
      <c r="BR3">
        <f t="shared" si="2"/>
        <v>0</v>
      </c>
      <c r="BS3">
        <f t="shared" si="2"/>
        <v>0</v>
      </c>
      <c r="BT3">
        <f t="shared" si="2"/>
        <v>0</v>
      </c>
      <c r="BU3">
        <f t="shared" si="2"/>
        <v>0</v>
      </c>
      <c r="BV3">
        <f t="shared" si="2"/>
        <v>0</v>
      </c>
      <c r="BW3">
        <f t="shared" si="2"/>
        <v>0</v>
      </c>
      <c r="BX3">
        <f t="shared" si="2"/>
        <v>0</v>
      </c>
      <c r="BY3">
        <f t="shared" si="2"/>
        <v>0</v>
      </c>
      <c r="BZ3">
        <f t="shared" si="2"/>
        <v>0</v>
      </c>
      <c r="CA3">
        <f t="shared" si="2"/>
        <v>0</v>
      </c>
      <c r="CB3">
        <f t="shared" si="2"/>
        <v>0</v>
      </c>
      <c r="CC3">
        <f t="shared" si="2"/>
        <v>0</v>
      </c>
      <c r="CD3">
        <f t="shared" si="2"/>
        <v>0</v>
      </c>
      <c r="CE3">
        <f t="shared" si="2"/>
        <v>0</v>
      </c>
      <c r="CF3">
        <f t="shared" si="2"/>
        <v>0</v>
      </c>
      <c r="CG3">
        <f t="shared" si="2"/>
        <v>0</v>
      </c>
      <c r="CH3">
        <f t="shared" si="2"/>
        <v>0</v>
      </c>
      <c r="CI3">
        <f t="shared" si="2"/>
        <v>0</v>
      </c>
      <c r="CJ3">
        <f t="shared" si="2"/>
        <v>0</v>
      </c>
      <c r="CK3">
        <f t="shared" si="3"/>
        <v>0</v>
      </c>
      <c r="CL3">
        <f t="shared" si="3"/>
        <v>0</v>
      </c>
      <c r="CM3">
        <f t="shared" si="3"/>
        <v>0</v>
      </c>
      <c r="CN3">
        <f t="shared" si="3"/>
        <v>0</v>
      </c>
      <c r="CO3">
        <f t="shared" si="3"/>
        <v>0</v>
      </c>
      <c r="CP3">
        <f t="shared" si="3"/>
        <v>0</v>
      </c>
      <c r="CQ3">
        <f t="shared" si="3"/>
        <v>0</v>
      </c>
      <c r="CR3">
        <f t="shared" si="3"/>
        <v>0</v>
      </c>
      <c r="CS3">
        <f t="shared" si="3"/>
        <v>0</v>
      </c>
      <c r="CT3">
        <f t="shared" si="3"/>
        <v>0</v>
      </c>
      <c r="CU3">
        <f t="shared" si="3"/>
        <v>0</v>
      </c>
      <c r="CV3">
        <f t="shared" si="3"/>
        <v>0</v>
      </c>
      <c r="CW3">
        <f t="shared" si="3"/>
        <v>0</v>
      </c>
      <c r="CX3">
        <f t="shared" si="3"/>
        <v>0</v>
      </c>
      <c r="CY3">
        <f t="shared" si="3"/>
        <v>0</v>
      </c>
      <c r="CZ3">
        <f t="shared" si="3"/>
        <v>0</v>
      </c>
      <c r="DA3">
        <f t="shared" si="3"/>
        <v>0</v>
      </c>
      <c r="DB3">
        <f t="shared" si="3"/>
        <v>0</v>
      </c>
      <c r="DC3">
        <f t="shared" si="3"/>
        <v>0</v>
      </c>
      <c r="DD3">
        <f t="shared" si="3"/>
        <v>0</v>
      </c>
      <c r="DE3">
        <f t="shared" si="3"/>
        <v>0</v>
      </c>
      <c r="DF3">
        <f t="shared" si="3"/>
        <v>0</v>
      </c>
      <c r="DG3">
        <f t="shared" si="3"/>
        <v>0</v>
      </c>
      <c r="DH3">
        <f t="shared" si="3"/>
        <v>0</v>
      </c>
      <c r="DI3">
        <f t="shared" si="3"/>
        <v>0</v>
      </c>
      <c r="DJ3">
        <f t="shared" si="3"/>
        <v>0</v>
      </c>
      <c r="DK3">
        <f t="shared" si="3"/>
        <v>0</v>
      </c>
      <c r="DL3">
        <f t="shared" si="3"/>
        <v>0</v>
      </c>
      <c r="DM3">
        <f t="shared" si="3"/>
        <v>0</v>
      </c>
      <c r="DN3">
        <f t="shared" si="3"/>
        <v>0</v>
      </c>
      <c r="DO3">
        <f t="shared" si="3"/>
        <v>0</v>
      </c>
      <c r="DP3">
        <f t="shared" si="3"/>
        <v>0</v>
      </c>
      <c r="DQ3">
        <f t="shared" si="3"/>
        <v>0</v>
      </c>
      <c r="DR3">
        <f t="shared" si="3"/>
        <v>0</v>
      </c>
      <c r="DS3">
        <f t="shared" si="3"/>
        <v>0</v>
      </c>
      <c r="DT3">
        <f t="shared" si="3"/>
        <v>0</v>
      </c>
      <c r="DU3">
        <f t="shared" si="3"/>
        <v>0</v>
      </c>
      <c r="DV3">
        <f t="shared" si="3"/>
        <v>0</v>
      </c>
      <c r="DW3">
        <f t="shared" si="3"/>
        <v>0</v>
      </c>
      <c r="DX3">
        <f t="shared" si="3"/>
        <v>0</v>
      </c>
      <c r="DY3">
        <f t="shared" si="3"/>
        <v>0</v>
      </c>
      <c r="DZ3">
        <f t="shared" si="3"/>
        <v>0</v>
      </c>
      <c r="EA3">
        <f t="shared" si="3"/>
        <v>0</v>
      </c>
      <c r="EB3">
        <f t="shared" si="3"/>
        <v>0</v>
      </c>
      <c r="EC3">
        <f t="shared" si="3"/>
        <v>0</v>
      </c>
      <c r="ED3">
        <f t="shared" si="3"/>
        <v>0</v>
      </c>
      <c r="EE3">
        <f t="shared" si="3"/>
        <v>0</v>
      </c>
      <c r="EF3">
        <f t="shared" si="3"/>
        <v>0</v>
      </c>
      <c r="EG3">
        <f t="shared" si="3"/>
        <v>0</v>
      </c>
      <c r="EH3">
        <f t="shared" si="3"/>
        <v>0</v>
      </c>
      <c r="EI3">
        <f t="shared" si="3"/>
        <v>0</v>
      </c>
      <c r="EJ3">
        <f t="shared" si="3"/>
        <v>0</v>
      </c>
      <c r="EK3">
        <f t="shared" si="3"/>
        <v>0</v>
      </c>
      <c r="EL3">
        <f t="shared" si="3"/>
        <v>0</v>
      </c>
      <c r="EM3">
        <f t="shared" si="3"/>
        <v>0</v>
      </c>
      <c r="EN3">
        <f t="shared" si="3"/>
        <v>0</v>
      </c>
      <c r="EO3">
        <f t="shared" si="3"/>
        <v>0</v>
      </c>
      <c r="EP3">
        <f t="shared" si="3"/>
        <v>0</v>
      </c>
      <c r="EQ3">
        <f t="shared" si="3"/>
        <v>0</v>
      </c>
      <c r="ER3">
        <f t="shared" si="3"/>
        <v>0</v>
      </c>
      <c r="ES3">
        <f t="shared" si="3"/>
        <v>0</v>
      </c>
      <c r="ET3">
        <f t="shared" si="3"/>
        <v>0</v>
      </c>
      <c r="EU3">
        <f t="shared" si="3"/>
        <v>0</v>
      </c>
      <c r="EV3">
        <f t="shared" si="3"/>
        <v>0</v>
      </c>
      <c r="EW3">
        <f t="shared" si="4"/>
        <v>0</v>
      </c>
      <c r="EX3">
        <f t="shared" si="4"/>
        <v>0</v>
      </c>
      <c r="EY3">
        <f t="shared" si="4"/>
        <v>0</v>
      </c>
      <c r="EZ3">
        <f t="shared" si="4"/>
        <v>0</v>
      </c>
      <c r="FA3">
        <f t="shared" si="4"/>
        <v>0</v>
      </c>
      <c r="FB3">
        <f t="shared" si="4"/>
        <v>0</v>
      </c>
      <c r="FC3">
        <f t="shared" si="4"/>
        <v>0</v>
      </c>
      <c r="FD3">
        <f t="shared" si="4"/>
        <v>0</v>
      </c>
      <c r="FE3">
        <f t="shared" si="4"/>
        <v>0</v>
      </c>
      <c r="FF3">
        <f t="shared" si="4"/>
        <v>0</v>
      </c>
      <c r="FG3">
        <f t="shared" si="4"/>
        <v>0</v>
      </c>
      <c r="FH3">
        <f t="shared" si="4"/>
        <v>0</v>
      </c>
      <c r="FI3">
        <f t="shared" si="4"/>
        <v>0</v>
      </c>
      <c r="FJ3">
        <f t="shared" si="4"/>
        <v>0</v>
      </c>
      <c r="FK3">
        <f t="shared" si="4"/>
        <v>0</v>
      </c>
      <c r="FL3">
        <f t="shared" si="4"/>
        <v>0</v>
      </c>
      <c r="FM3">
        <f t="shared" si="4"/>
        <v>0</v>
      </c>
      <c r="FN3">
        <f t="shared" si="4"/>
        <v>0</v>
      </c>
      <c r="FO3">
        <f t="shared" si="4"/>
        <v>0</v>
      </c>
      <c r="FP3">
        <f t="shared" si="4"/>
        <v>0</v>
      </c>
      <c r="FQ3">
        <f t="shared" si="4"/>
        <v>0</v>
      </c>
      <c r="FR3">
        <f t="shared" si="4"/>
        <v>0</v>
      </c>
      <c r="FS3">
        <f t="shared" si="4"/>
        <v>0</v>
      </c>
      <c r="FT3">
        <f t="shared" si="4"/>
        <v>0</v>
      </c>
      <c r="FU3">
        <f t="shared" si="4"/>
        <v>0</v>
      </c>
      <c r="FV3">
        <f t="shared" si="4"/>
        <v>0</v>
      </c>
      <c r="FW3">
        <f t="shared" si="4"/>
        <v>0</v>
      </c>
      <c r="FX3">
        <f t="shared" si="4"/>
        <v>0</v>
      </c>
      <c r="FY3">
        <f t="shared" si="4"/>
        <v>0</v>
      </c>
      <c r="FZ3">
        <f t="shared" si="4"/>
        <v>0</v>
      </c>
      <c r="GA3">
        <f t="shared" si="4"/>
        <v>0</v>
      </c>
      <c r="GB3">
        <f t="shared" si="4"/>
        <v>0</v>
      </c>
      <c r="GC3">
        <f t="shared" si="4"/>
        <v>0</v>
      </c>
      <c r="GD3">
        <f t="shared" si="4"/>
        <v>0</v>
      </c>
      <c r="GE3">
        <f t="shared" si="4"/>
        <v>0</v>
      </c>
      <c r="GF3">
        <f t="shared" si="4"/>
        <v>0</v>
      </c>
      <c r="GG3">
        <f t="shared" si="4"/>
        <v>0</v>
      </c>
      <c r="GH3">
        <f t="shared" si="4"/>
        <v>0</v>
      </c>
      <c r="GI3">
        <f t="shared" si="4"/>
        <v>0</v>
      </c>
      <c r="GJ3">
        <f t="shared" si="4"/>
        <v>0</v>
      </c>
      <c r="GK3">
        <f t="shared" si="4"/>
        <v>0</v>
      </c>
      <c r="GL3">
        <f t="shared" si="4"/>
        <v>0</v>
      </c>
      <c r="GM3">
        <f t="shared" si="4"/>
        <v>0</v>
      </c>
      <c r="GN3">
        <f t="shared" si="4"/>
        <v>0</v>
      </c>
      <c r="GO3">
        <f t="shared" si="4"/>
        <v>0</v>
      </c>
      <c r="GP3">
        <f t="shared" si="4"/>
        <v>0</v>
      </c>
      <c r="GQ3">
        <f t="shared" si="4"/>
        <v>0</v>
      </c>
      <c r="GR3">
        <f t="shared" si="4"/>
        <v>0</v>
      </c>
      <c r="GS3">
        <f t="shared" si="4"/>
        <v>0</v>
      </c>
      <c r="GT3">
        <f t="shared" si="4"/>
        <v>0</v>
      </c>
      <c r="GU3">
        <f t="shared" si="4"/>
        <v>0</v>
      </c>
      <c r="GV3">
        <f t="shared" si="4"/>
        <v>0</v>
      </c>
      <c r="GW3">
        <f t="shared" si="4"/>
        <v>0</v>
      </c>
      <c r="GX3">
        <f t="shared" si="4"/>
        <v>0</v>
      </c>
      <c r="GY3">
        <f t="shared" si="4"/>
        <v>0</v>
      </c>
      <c r="GZ3">
        <f t="shared" si="4"/>
        <v>0</v>
      </c>
      <c r="HA3">
        <f t="shared" si="4"/>
        <v>0</v>
      </c>
      <c r="HB3">
        <f t="shared" si="4"/>
        <v>0</v>
      </c>
      <c r="HC3">
        <f t="shared" si="4"/>
        <v>0</v>
      </c>
      <c r="HD3">
        <f t="shared" si="4"/>
        <v>0</v>
      </c>
      <c r="HE3">
        <f t="shared" si="4"/>
        <v>0</v>
      </c>
      <c r="HF3">
        <f t="shared" si="4"/>
        <v>0</v>
      </c>
      <c r="HG3">
        <f t="shared" si="4"/>
        <v>0</v>
      </c>
      <c r="HH3">
        <f t="shared" si="4"/>
        <v>0</v>
      </c>
      <c r="HI3">
        <f t="shared" si="5"/>
        <v>0</v>
      </c>
      <c r="HJ3">
        <f t="shared" si="5"/>
        <v>0</v>
      </c>
      <c r="HK3">
        <f t="shared" si="5"/>
        <v>0</v>
      </c>
      <c r="HL3">
        <f t="shared" si="5"/>
        <v>0</v>
      </c>
      <c r="HM3">
        <f t="shared" si="5"/>
        <v>0</v>
      </c>
      <c r="HN3">
        <f t="shared" si="5"/>
        <v>0</v>
      </c>
      <c r="HO3">
        <f t="shared" si="5"/>
        <v>0</v>
      </c>
      <c r="HP3">
        <f t="shared" si="5"/>
        <v>0</v>
      </c>
      <c r="HQ3">
        <f t="shared" si="5"/>
        <v>0</v>
      </c>
      <c r="HR3">
        <f t="shared" si="5"/>
        <v>0</v>
      </c>
      <c r="HS3">
        <f t="shared" si="5"/>
        <v>0</v>
      </c>
      <c r="HT3">
        <f t="shared" si="5"/>
        <v>0</v>
      </c>
      <c r="HU3">
        <f t="shared" si="5"/>
        <v>0</v>
      </c>
      <c r="HV3">
        <f t="shared" si="5"/>
        <v>0</v>
      </c>
      <c r="HW3">
        <f t="shared" si="5"/>
        <v>0</v>
      </c>
      <c r="HX3">
        <f t="shared" si="5"/>
        <v>0</v>
      </c>
      <c r="HY3">
        <f t="shared" si="5"/>
        <v>0</v>
      </c>
      <c r="HZ3">
        <f t="shared" si="5"/>
        <v>0</v>
      </c>
      <c r="IA3">
        <f t="shared" si="5"/>
        <v>0</v>
      </c>
      <c r="IB3">
        <f t="shared" si="5"/>
        <v>0</v>
      </c>
      <c r="IC3">
        <f t="shared" si="5"/>
        <v>0</v>
      </c>
      <c r="ID3">
        <f t="shared" si="5"/>
        <v>0</v>
      </c>
      <c r="IE3">
        <f t="shared" si="5"/>
        <v>0</v>
      </c>
      <c r="IF3">
        <f t="shared" si="5"/>
        <v>0</v>
      </c>
      <c r="IG3">
        <f t="shared" si="5"/>
        <v>0</v>
      </c>
      <c r="IH3">
        <f t="shared" si="5"/>
        <v>0</v>
      </c>
      <c r="II3">
        <f t="shared" si="5"/>
        <v>0</v>
      </c>
      <c r="IJ3">
        <f t="shared" si="5"/>
        <v>0</v>
      </c>
      <c r="IK3">
        <f t="shared" si="5"/>
        <v>0</v>
      </c>
      <c r="IL3">
        <f t="shared" si="5"/>
        <v>0</v>
      </c>
      <c r="IM3">
        <f t="shared" si="5"/>
        <v>0</v>
      </c>
      <c r="IN3">
        <f t="shared" si="5"/>
        <v>0</v>
      </c>
      <c r="IO3">
        <f t="shared" si="5"/>
        <v>0</v>
      </c>
      <c r="IP3">
        <f t="shared" si="5"/>
        <v>0</v>
      </c>
      <c r="IQ3">
        <f t="shared" si="5"/>
        <v>0</v>
      </c>
      <c r="IR3">
        <f t="shared" si="5"/>
        <v>0</v>
      </c>
      <c r="IS3">
        <f t="shared" si="5"/>
        <v>0</v>
      </c>
      <c r="IT3">
        <f t="shared" si="5"/>
        <v>0</v>
      </c>
      <c r="IU3">
        <f t="shared" si="5"/>
        <v>0</v>
      </c>
      <c r="IV3">
        <f t="shared" si="5"/>
        <v>0</v>
      </c>
      <c r="IW3">
        <f t="shared" si="5"/>
        <v>0</v>
      </c>
      <c r="IX3">
        <f t="shared" si="5"/>
        <v>0</v>
      </c>
      <c r="IY3">
        <f t="shared" si="5"/>
        <v>0</v>
      </c>
      <c r="IZ3">
        <f t="shared" si="5"/>
        <v>0</v>
      </c>
      <c r="JA3">
        <f t="shared" si="5"/>
        <v>0</v>
      </c>
      <c r="JB3">
        <f t="shared" si="5"/>
        <v>0</v>
      </c>
      <c r="JC3">
        <f t="shared" si="5"/>
        <v>0</v>
      </c>
      <c r="JD3">
        <f t="shared" si="5"/>
        <v>0</v>
      </c>
      <c r="JE3">
        <f t="shared" si="5"/>
        <v>0</v>
      </c>
      <c r="JF3">
        <f t="shared" si="5"/>
        <v>0</v>
      </c>
      <c r="JG3">
        <f t="shared" si="5"/>
        <v>0</v>
      </c>
      <c r="JH3">
        <f t="shared" si="5"/>
        <v>0</v>
      </c>
      <c r="JI3">
        <f t="shared" si="5"/>
        <v>0</v>
      </c>
      <c r="JJ3">
        <f t="shared" si="5"/>
        <v>0</v>
      </c>
      <c r="JK3">
        <f t="shared" si="5"/>
        <v>0</v>
      </c>
      <c r="JL3">
        <f t="shared" si="5"/>
        <v>0</v>
      </c>
      <c r="JM3">
        <f t="shared" si="5"/>
        <v>0</v>
      </c>
      <c r="JN3">
        <f t="shared" si="5"/>
        <v>0</v>
      </c>
      <c r="JO3">
        <f t="shared" si="5"/>
        <v>0</v>
      </c>
      <c r="JP3">
        <f t="shared" si="5"/>
        <v>0</v>
      </c>
      <c r="JQ3">
        <f t="shared" si="5"/>
        <v>0</v>
      </c>
      <c r="JR3">
        <f t="shared" si="5"/>
        <v>0</v>
      </c>
      <c r="JS3">
        <f t="shared" si="5"/>
        <v>0</v>
      </c>
      <c r="JT3">
        <f t="shared" si="5"/>
        <v>0</v>
      </c>
      <c r="JU3">
        <f t="shared" si="6"/>
        <v>0</v>
      </c>
      <c r="JV3">
        <f t="shared" si="6"/>
        <v>0</v>
      </c>
      <c r="JW3">
        <f t="shared" si="6"/>
        <v>0</v>
      </c>
      <c r="JX3">
        <f t="shared" si="6"/>
        <v>0</v>
      </c>
      <c r="JY3">
        <f t="shared" si="6"/>
        <v>0</v>
      </c>
      <c r="JZ3">
        <f t="shared" si="6"/>
        <v>0</v>
      </c>
      <c r="KA3">
        <f t="shared" si="6"/>
        <v>0</v>
      </c>
      <c r="KB3">
        <f t="shared" si="6"/>
        <v>0</v>
      </c>
      <c r="KC3">
        <f t="shared" si="6"/>
        <v>0</v>
      </c>
      <c r="KD3">
        <f t="shared" si="6"/>
        <v>0</v>
      </c>
      <c r="KE3">
        <f t="shared" si="6"/>
        <v>0</v>
      </c>
      <c r="KF3">
        <f t="shared" si="6"/>
        <v>0</v>
      </c>
      <c r="KG3">
        <f t="shared" si="6"/>
        <v>0</v>
      </c>
      <c r="KH3">
        <f t="shared" si="6"/>
        <v>0</v>
      </c>
      <c r="KI3">
        <f t="shared" si="6"/>
        <v>0</v>
      </c>
      <c r="KJ3">
        <f t="shared" si="6"/>
        <v>0</v>
      </c>
      <c r="KK3">
        <f t="shared" si="6"/>
        <v>0</v>
      </c>
      <c r="KL3">
        <f t="shared" si="6"/>
        <v>0</v>
      </c>
      <c r="KM3">
        <f t="shared" si="6"/>
        <v>0</v>
      </c>
      <c r="KN3">
        <f t="shared" si="6"/>
        <v>0</v>
      </c>
      <c r="KO3">
        <f t="shared" si="6"/>
        <v>0</v>
      </c>
      <c r="KP3">
        <f t="shared" si="6"/>
        <v>0</v>
      </c>
      <c r="KQ3">
        <f t="shared" si="6"/>
        <v>0</v>
      </c>
      <c r="KR3">
        <f t="shared" si="6"/>
        <v>0</v>
      </c>
      <c r="KS3">
        <f t="shared" si="6"/>
        <v>0</v>
      </c>
      <c r="KT3">
        <f t="shared" si="6"/>
        <v>0</v>
      </c>
      <c r="KU3">
        <f t="shared" si="6"/>
        <v>0</v>
      </c>
      <c r="KV3">
        <f t="shared" si="6"/>
        <v>0</v>
      </c>
      <c r="KW3">
        <f t="shared" si="6"/>
        <v>0</v>
      </c>
      <c r="KX3">
        <f t="shared" si="6"/>
        <v>0</v>
      </c>
      <c r="KY3">
        <f t="shared" si="6"/>
        <v>0</v>
      </c>
      <c r="KZ3">
        <f t="shared" si="6"/>
        <v>0</v>
      </c>
      <c r="LA3">
        <f t="shared" si="6"/>
        <v>0</v>
      </c>
      <c r="LB3">
        <f t="shared" si="6"/>
        <v>0</v>
      </c>
      <c r="LC3">
        <f t="shared" si="6"/>
        <v>0</v>
      </c>
      <c r="LD3">
        <f t="shared" si="6"/>
        <v>0</v>
      </c>
      <c r="LE3">
        <f t="shared" si="6"/>
        <v>0</v>
      </c>
      <c r="LF3">
        <f t="shared" si="6"/>
        <v>0</v>
      </c>
      <c r="LG3">
        <f t="shared" si="6"/>
        <v>0</v>
      </c>
      <c r="LH3">
        <f t="shared" si="6"/>
        <v>0</v>
      </c>
      <c r="LI3">
        <f t="shared" si="6"/>
        <v>0</v>
      </c>
      <c r="LJ3">
        <f t="shared" si="6"/>
        <v>0</v>
      </c>
      <c r="LK3">
        <f t="shared" si="6"/>
        <v>0</v>
      </c>
      <c r="LL3">
        <f t="shared" si="6"/>
        <v>0</v>
      </c>
      <c r="LM3">
        <f t="shared" si="6"/>
        <v>0</v>
      </c>
      <c r="LN3">
        <f t="shared" si="6"/>
        <v>0</v>
      </c>
      <c r="LO3">
        <f t="shared" si="6"/>
        <v>0</v>
      </c>
      <c r="LP3">
        <f t="shared" si="6"/>
        <v>0</v>
      </c>
      <c r="LQ3">
        <f t="shared" si="6"/>
        <v>0</v>
      </c>
      <c r="LR3">
        <f t="shared" si="6"/>
        <v>0</v>
      </c>
      <c r="LS3">
        <f t="shared" si="6"/>
        <v>0</v>
      </c>
      <c r="LT3">
        <f t="shared" si="6"/>
        <v>0</v>
      </c>
      <c r="LU3">
        <f t="shared" si="6"/>
        <v>0</v>
      </c>
      <c r="LV3">
        <f t="shared" si="6"/>
        <v>0</v>
      </c>
      <c r="LW3">
        <f t="shared" si="6"/>
        <v>0</v>
      </c>
      <c r="LX3">
        <f t="shared" si="6"/>
        <v>0</v>
      </c>
      <c r="LY3">
        <f t="shared" si="6"/>
        <v>0</v>
      </c>
      <c r="LZ3">
        <f t="shared" si="6"/>
        <v>0</v>
      </c>
      <c r="MA3">
        <f t="shared" si="6"/>
        <v>0</v>
      </c>
      <c r="MB3">
        <f t="shared" si="6"/>
        <v>0</v>
      </c>
      <c r="MC3">
        <f t="shared" si="6"/>
        <v>0</v>
      </c>
      <c r="MD3">
        <f t="shared" si="6"/>
        <v>0</v>
      </c>
      <c r="ME3">
        <f t="shared" si="6"/>
        <v>0</v>
      </c>
      <c r="MF3">
        <f t="shared" si="6"/>
        <v>0</v>
      </c>
      <c r="MG3">
        <f t="shared" si="7"/>
        <v>0</v>
      </c>
      <c r="MH3">
        <f t="shared" si="7"/>
        <v>0</v>
      </c>
      <c r="MI3">
        <f t="shared" si="7"/>
        <v>0</v>
      </c>
      <c r="MJ3">
        <f t="shared" si="7"/>
        <v>0</v>
      </c>
      <c r="MK3">
        <f t="shared" si="7"/>
        <v>0</v>
      </c>
      <c r="ML3">
        <f t="shared" si="7"/>
        <v>0</v>
      </c>
      <c r="MM3">
        <f t="shared" si="7"/>
        <v>0</v>
      </c>
      <c r="MN3">
        <f t="shared" si="7"/>
        <v>0</v>
      </c>
      <c r="MO3">
        <f t="shared" si="7"/>
        <v>0</v>
      </c>
      <c r="MP3">
        <f t="shared" si="7"/>
        <v>0</v>
      </c>
      <c r="MQ3">
        <f t="shared" si="7"/>
        <v>0</v>
      </c>
      <c r="MR3">
        <f t="shared" si="7"/>
        <v>0</v>
      </c>
      <c r="MS3">
        <f t="shared" si="7"/>
        <v>0</v>
      </c>
      <c r="MT3">
        <f t="shared" si="7"/>
        <v>0</v>
      </c>
      <c r="MU3">
        <f t="shared" si="7"/>
        <v>0</v>
      </c>
      <c r="MV3">
        <f t="shared" si="7"/>
        <v>0</v>
      </c>
      <c r="MW3">
        <f t="shared" si="7"/>
        <v>0</v>
      </c>
      <c r="MX3">
        <f t="shared" si="7"/>
        <v>0</v>
      </c>
      <c r="MY3">
        <f t="shared" si="7"/>
        <v>0</v>
      </c>
      <c r="MZ3">
        <f t="shared" si="7"/>
        <v>0</v>
      </c>
      <c r="NA3">
        <f t="shared" si="7"/>
        <v>0</v>
      </c>
      <c r="NB3">
        <f t="shared" si="7"/>
        <v>0</v>
      </c>
      <c r="NC3">
        <f t="shared" si="7"/>
        <v>0</v>
      </c>
      <c r="ND3">
        <f t="shared" si="7"/>
        <v>0</v>
      </c>
      <c r="NE3">
        <f t="shared" si="7"/>
        <v>0</v>
      </c>
    </row>
    <row r="4" spans="1:369" x14ac:dyDescent="0.35">
      <c r="A4" t="s">
        <v>316</v>
      </c>
      <c r="B4">
        <f ca="1">IF(Toolkit!E5="Basic (B)",1,IF(Toolkit!E5="Medium-Low (ML)",2,IF(Toolkit!E5="Medium-High (MH)",3,IF(Toolkit!E5="High (H)",4,0))))</f>
        <v>0</v>
      </c>
      <c r="C4">
        <v>1</v>
      </c>
      <c r="D4">
        <f t="shared" si="0"/>
        <v>3.8461538461538464E-2</v>
      </c>
      <c r="E4">
        <f>F3</f>
        <v>13.846153846153847</v>
      </c>
      <c r="F4">
        <f>360*SUM($D$3:D4)</f>
        <v>27.692307692307693</v>
      </c>
      <c r="H4" t="s">
        <v>734</v>
      </c>
      <c r="I4">
        <f t="shared" si="1"/>
        <v>0</v>
      </c>
      <c r="J4">
        <f t="shared" si="1"/>
        <v>0</v>
      </c>
      <c r="K4">
        <f t="shared" si="1"/>
        <v>0</v>
      </c>
      <c r="L4">
        <f t="shared" si="1"/>
        <v>0</v>
      </c>
      <c r="M4">
        <f t="shared" si="1"/>
        <v>0</v>
      </c>
      <c r="N4">
        <f t="shared" si="1"/>
        <v>0</v>
      </c>
      <c r="O4">
        <f t="shared" si="1"/>
        <v>0</v>
      </c>
      <c r="P4">
        <f t="shared" si="1"/>
        <v>0</v>
      </c>
      <c r="Q4">
        <f t="shared" si="1"/>
        <v>0</v>
      </c>
      <c r="R4">
        <f t="shared" si="1"/>
        <v>0</v>
      </c>
      <c r="S4">
        <f t="shared" si="1"/>
        <v>0</v>
      </c>
      <c r="T4">
        <f t="shared" si="1"/>
        <v>0</v>
      </c>
      <c r="U4">
        <f t="shared" si="1"/>
        <v>0</v>
      </c>
      <c r="V4">
        <f t="shared" si="1"/>
        <v>0</v>
      </c>
      <c r="W4">
        <f t="shared" ca="1" si="1"/>
        <v>0</v>
      </c>
      <c r="X4">
        <f t="shared" ca="1" si="1"/>
        <v>0</v>
      </c>
      <c r="Y4">
        <f t="shared" ca="1" si="2"/>
        <v>0</v>
      </c>
      <c r="Z4">
        <f t="shared" ca="1" si="2"/>
        <v>0</v>
      </c>
      <c r="AA4">
        <f t="shared" ca="1" si="2"/>
        <v>0</v>
      </c>
      <c r="AB4">
        <f t="shared" ca="1" si="2"/>
        <v>0</v>
      </c>
      <c r="AC4">
        <f t="shared" ca="1" si="2"/>
        <v>0</v>
      </c>
      <c r="AD4">
        <f t="shared" ca="1" si="2"/>
        <v>0</v>
      </c>
      <c r="AE4">
        <f t="shared" ca="1" si="2"/>
        <v>0</v>
      </c>
      <c r="AF4">
        <f t="shared" ca="1" si="2"/>
        <v>0</v>
      </c>
      <c r="AG4">
        <f t="shared" ca="1" si="2"/>
        <v>0</v>
      </c>
      <c r="AH4">
        <f t="shared" ca="1" si="2"/>
        <v>0</v>
      </c>
      <c r="AI4">
        <f t="shared" ca="1" si="2"/>
        <v>0</v>
      </c>
      <c r="AJ4">
        <f t="shared" ca="1" si="2"/>
        <v>0</v>
      </c>
      <c r="AK4">
        <f t="shared" si="2"/>
        <v>0</v>
      </c>
      <c r="AL4">
        <f t="shared" si="2"/>
        <v>0</v>
      </c>
      <c r="AM4">
        <f t="shared" si="2"/>
        <v>0</v>
      </c>
      <c r="AN4">
        <f t="shared" si="2"/>
        <v>0</v>
      </c>
      <c r="AO4">
        <f t="shared" si="2"/>
        <v>0</v>
      </c>
      <c r="AP4">
        <f t="shared" si="2"/>
        <v>0</v>
      </c>
      <c r="AQ4">
        <f t="shared" si="2"/>
        <v>0</v>
      </c>
      <c r="AR4">
        <f t="shared" si="2"/>
        <v>0</v>
      </c>
      <c r="AS4">
        <f t="shared" si="2"/>
        <v>0</v>
      </c>
      <c r="AT4">
        <f t="shared" si="2"/>
        <v>0</v>
      </c>
      <c r="AU4">
        <f t="shared" si="2"/>
        <v>0</v>
      </c>
      <c r="AV4">
        <f t="shared" si="2"/>
        <v>0</v>
      </c>
      <c r="AW4">
        <f t="shared" si="2"/>
        <v>0</v>
      </c>
      <c r="AX4">
        <f t="shared" si="2"/>
        <v>0</v>
      </c>
      <c r="AY4">
        <f t="shared" si="2"/>
        <v>0</v>
      </c>
      <c r="AZ4">
        <f t="shared" si="2"/>
        <v>0</v>
      </c>
      <c r="BA4">
        <f t="shared" si="2"/>
        <v>0</v>
      </c>
      <c r="BB4">
        <f t="shared" si="2"/>
        <v>0</v>
      </c>
      <c r="BC4">
        <f t="shared" si="2"/>
        <v>0</v>
      </c>
      <c r="BD4">
        <f t="shared" si="2"/>
        <v>0</v>
      </c>
      <c r="BE4">
        <f t="shared" si="2"/>
        <v>0</v>
      </c>
      <c r="BF4">
        <f t="shared" si="2"/>
        <v>0</v>
      </c>
      <c r="BG4">
        <f t="shared" si="2"/>
        <v>0</v>
      </c>
      <c r="BH4">
        <f t="shared" si="2"/>
        <v>0</v>
      </c>
      <c r="BI4">
        <f t="shared" si="2"/>
        <v>0</v>
      </c>
      <c r="BJ4">
        <f t="shared" si="2"/>
        <v>0</v>
      </c>
      <c r="BK4">
        <f t="shared" si="2"/>
        <v>0</v>
      </c>
      <c r="BL4">
        <f t="shared" si="2"/>
        <v>0</v>
      </c>
      <c r="BM4">
        <f t="shared" si="2"/>
        <v>0</v>
      </c>
      <c r="BN4">
        <f t="shared" si="2"/>
        <v>0</v>
      </c>
      <c r="BO4">
        <f t="shared" si="2"/>
        <v>0</v>
      </c>
      <c r="BP4">
        <f t="shared" si="2"/>
        <v>0</v>
      </c>
      <c r="BQ4">
        <f t="shared" si="2"/>
        <v>0</v>
      </c>
      <c r="BR4">
        <f t="shared" si="2"/>
        <v>0</v>
      </c>
      <c r="BS4">
        <f t="shared" si="2"/>
        <v>0</v>
      </c>
      <c r="BT4">
        <f t="shared" si="2"/>
        <v>0</v>
      </c>
      <c r="BU4">
        <f t="shared" si="2"/>
        <v>0</v>
      </c>
      <c r="BV4">
        <f t="shared" si="2"/>
        <v>0</v>
      </c>
      <c r="BW4">
        <f t="shared" si="2"/>
        <v>0</v>
      </c>
      <c r="BX4">
        <f t="shared" si="2"/>
        <v>0</v>
      </c>
      <c r="BY4">
        <f t="shared" si="2"/>
        <v>0</v>
      </c>
      <c r="BZ4">
        <f t="shared" si="2"/>
        <v>0</v>
      </c>
      <c r="CA4">
        <f t="shared" si="2"/>
        <v>0</v>
      </c>
      <c r="CB4">
        <f t="shared" si="2"/>
        <v>0</v>
      </c>
      <c r="CC4">
        <f t="shared" si="2"/>
        <v>0</v>
      </c>
      <c r="CD4">
        <f t="shared" si="2"/>
        <v>0</v>
      </c>
      <c r="CE4">
        <f t="shared" si="2"/>
        <v>0</v>
      </c>
      <c r="CF4">
        <f t="shared" si="2"/>
        <v>0</v>
      </c>
      <c r="CG4">
        <f t="shared" si="2"/>
        <v>0</v>
      </c>
      <c r="CH4">
        <f t="shared" si="2"/>
        <v>0</v>
      </c>
      <c r="CI4">
        <f t="shared" si="2"/>
        <v>0</v>
      </c>
      <c r="CJ4">
        <f t="shared" si="2"/>
        <v>0</v>
      </c>
      <c r="CK4">
        <f t="shared" si="3"/>
        <v>0</v>
      </c>
      <c r="CL4">
        <f t="shared" si="3"/>
        <v>0</v>
      </c>
      <c r="CM4">
        <f t="shared" si="3"/>
        <v>0</v>
      </c>
      <c r="CN4">
        <f t="shared" si="3"/>
        <v>0</v>
      </c>
      <c r="CO4">
        <f t="shared" si="3"/>
        <v>0</v>
      </c>
      <c r="CP4">
        <f t="shared" si="3"/>
        <v>0</v>
      </c>
      <c r="CQ4">
        <f t="shared" si="3"/>
        <v>0</v>
      </c>
      <c r="CR4">
        <f t="shared" si="3"/>
        <v>0</v>
      </c>
      <c r="CS4">
        <f t="shared" si="3"/>
        <v>0</v>
      </c>
      <c r="CT4">
        <f t="shared" si="3"/>
        <v>0</v>
      </c>
      <c r="CU4">
        <f t="shared" si="3"/>
        <v>0</v>
      </c>
      <c r="CV4">
        <f t="shared" si="3"/>
        <v>0</v>
      </c>
      <c r="CW4">
        <f t="shared" si="3"/>
        <v>0</v>
      </c>
      <c r="CX4">
        <f t="shared" si="3"/>
        <v>0</v>
      </c>
      <c r="CY4">
        <f t="shared" si="3"/>
        <v>0</v>
      </c>
      <c r="CZ4">
        <f t="shared" si="3"/>
        <v>0</v>
      </c>
      <c r="DA4">
        <f t="shared" si="3"/>
        <v>0</v>
      </c>
      <c r="DB4">
        <f t="shared" si="3"/>
        <v>0</v>
      </c>
      <c r="DC4">
        <f t="shared" si="3"/>
        <v>0</v>
      </c>
      <c r="DD4">
        <f t="shared" si="3"/>
        <v>0</v>
      </c>
      <c r="DE4">
        <f t="shared" si="3"/>
        <v>0</v>
      </c>
      <c r="DF4">
        <f t="shared" si="3"/>
        <v>0</v>
      </c>
      <c r="DG4">
        <f t="shared" si="3"/>
        <v>0</v>
      </c>
      <c r="DH4">
        <f t="shared" si="3"/>
        <v>0</v>
      </c>
      <c r="DI4">
        <f t="shared" si="3"/>
        <v>0</v>
      </c>
      <c r="DJ4">
        <f t="shared" si="3"/>
        <v>0</v>
      </c>
      <c r="DK4">
        <f t="shared" si="3"/>
        <v>0</v>
      </c>
      <c r="DL4">
        <f t="shared" si="3"/>
        <v>0</v>
      </c>
      <c r="DM4">
        <f t="shared" si="3"/>
        <v>0</v>
      </c>
      <c r="DN4">
        <f t="shared" si="3"/>
        <v>0</v>
      </c>
      <c r="DO4">
        <f t="shared" si="3"/>
        <v>0</v>
      </c>
      <c r="DP4">
        <f t="shared" si="3"/>
        <v>0</v>
      </c>
      <c r="DQ4">
        <f t="shared" si="3"/>
        <v>0</v>
      </c>
      <c r="DR4">
        <f t="shared" si="3"/>
        <v>0</v>
      </c>
      <c r="DS4">
        <f t="shared" si="3"/>
        <v>0</v>
      </c>
      <c r="DT4">
        <f t="shared" si="3"/>
        <v>0</v>
      </c>
      <c r="DU4">
        <f t="shared" si="3"/>
        <v>0</v>
      </c>
      <c r="DV4">
        <f t="shared" si="3"/>
        <v>0</v>
      </c>
      <c r="DW4">
        <f t="shared" si="3"/>
        <v>0</v>
      </c>
      <c r="DX4">
        <f t="shared" si="3"/>
        <v>0</v>
      </c>
      <c r="DY4">
        <f t="shared" si="3"/>
        <v>0</v>
      </c>
      <c r="DZ4">
        <f t="shared" si="3"/>
        <v>0</v>
      </c>
      <c r="EA4">
        <f t="shared" si="3"/>
        <v>0</v>
      </c>
      <c r="EB4">
        <f t="shared" si="3"/>
        <v>0</v>
      </c>
      <c r="EC4">
        <f t="shared" si="3"/>
        <v>0</v>
      </c>
      <c r="ED4">
        <f t="shared" si="3"/>
        <v>0</v>
      </c>
      <c r="EE4">
        <f t="shared" si="3"/>
        <v>0</v>
      </c>
      <c r="EF4">
        <f t="shared" si="3"/>
        <v>0</v>
      </c>
      <c r="EG4">
        <f t="shared" si="3"/>
        <v>0</v>
      </c>
      <c r="EH4">
        <f t="shared" si="3"/>
        <v>0</v>
      </c>
      <c r="EI4">
        <f t="shared" si="3"/>
        <v>0</v>
      </c>
      <c r="EJ4">
        <f t="shared" si="3"/>
        <v>0</v>
      </c>
      <c r="EK4">
        <f t="shared" si="3"/>
        <v>0</v>
      </c>
      <c r="EL4">
        <f t="shared" si="3"/>
        <v>0</v>
      </c>
      <c r="EM4">
        <f t="shared" si="3"/>
        <v>0</v>
      </c>
      <c r="EN4">
        <f t="shared" si="3"/>
        <v>0</v>
      </c>
      <c r="EO4">
        <f t="shared" si="3"/>
        <v>0</v>
      </c>
      <c r="EP4">
        <f t="shared" si="3"/>
        <v>0</v>
      </c>
      <c r="EQ4">
        <f t="shared" si="3"/>
        <v>0</v>
      </c>
      <c r="ER4">
        <f t="shared" si="3"/>
        <v>0</v>
      </c>
      <c r="ES4">
        <f t="shared" si="3"/>
        <v>0</v>
      </c>
      <c r="ET4">
        <f t="shared" si="3"/>
        <v>0</v>
      </c>
      <c r="EU4">
        <f t="shared" si="3"/>
        <v>0</v>
      </c>
      <c r="EV4">
        <f t="shared" si="3"/>
        <v>0</v>
      </c>
      <c r="EW4">
        <f t="shared" si="4"/>
        <v>0</v>
      </c>
      <c r="EX4">
        <f t="shared" si="4"/>
        <v>0</v>
      </c>
      <c r="EY4">
        <f t="shared" si="4"/>
        <v>0</v>
      </c>
      <c r="EZ4">
        <f t="shared" si="4"/>
        <v>0</v>
      </c>
      <c r="FA4">
        <f t="shared" si="4"/>
        <v>0</v>
      </c>
      <c r="FB4">
        <f t="shared" si="4"/>
        <v>0</v>
      </c>
      <c r="FC4">
        <f t="shared" si="4"/>
        <v>0</v>
      </c>
      <c r="FD4">
        <f t="shared" si="4"/>
        <v>0</v>
      </c>
      <c r="FE4">
        <f t="shared" si="4"/>
        <v>0</v>
      </c>
      <c r="FF4">
        <f t="shared" si="4"/>
        <v>0</v>
      </c>
      <c r="FG4">
        <f t="shared" si="4"/>
        <v>0</v>
      </c>
      <c r="FH4">
        <f t="shared" si="4"/>
        <v>0</v>
      </c>
      <c r="FI4">
        <f t="shared" si="4"/>
        <v>0</v>
      </c>
      <c r="FJ4">
        <f t="shared" si="4"/>
        <v>0</v>
      </c>
      <c r="FK4">
        <f t="shared" si="4"/>
        <v>0</v>
      </c>
      <c r="FL4">
        <f t="shared" si="4"/>
        <v>0</v>
      </c>
      <c r="FM4">
        <f t="shared" si="4"/>
        <v>0</v>
      </c>
      <c r="FN4">
        <f t="shared" si="4"/>
        <v>0</v>
      </c>
      <c r="FO4">
        <f t="shared" si="4"/>
        <v>0</v>
      </c>
      <c r="FP4">
        <f t="shared" si="4"/>
        <v>0</v>
      </c>
      <c r="FQ4">
        <f t="shared" si="4"/>
        <v>0</v>
      </c>
      <c r="FR4">
        <f t="shared" si="4"/>
        <v>0</v>
      </c>
      <c r="FS4">
        <f t="shared" si="4"/>
        <v>0</v>
      </c>
      <c r="FT4">
        <f t="shared" si="4"/>
        <v>0</v>
      </c>
      <c r="FU4">
        <f t="shared" si="4"/>
        <v>0</v>
      </c>
      <c r="FV4">
        <f t="shared" si="4"/>
        <v>0</v>
      </c>
      <c r="FW4">
        <f t="shared" si="4"/>
        <v>0</v>
      </c>
      <c r="FX4">
        <f t="shared" si="4"/>
        <v>0</v>
      </c>
      <c r="FY4">
        <f t="shared" si="4"/>
        <v>0</v>
      </c>
      <c r="FZ4">
        <f t="shared" si="4"/>
        <v>0</v>
      </c>
      <c r="GA4">
        <f t="shared" si="4"/>
        <v>0</v>
      </c>
      <c r="GB4">
        <f t="shared" si="4"/>
        <v>0</v>
      </c>
      <c r="GC4">
        <f t="shared" si="4"/>
        <v>0</v>
      </c>
      <c r="GD4">
        <f t="shared" si="4"/>
        <v>0</v>
      </c>
      <c r="GE4">
        <f t="shared" si="4"/>
        <v>0</v>
      </c>
      <c r="GF4">
        <f t="shared" si="4"/>
        <v>0</v>
      </c>
      <c r="GG4">
        <f t="shared" si="4"/>
        <v>0</v>
      </c>
      <c r="GH4">
        <f t="shared" si="4"/>
        <v>0</v>
      </c>
      <c r="GI4">
        <f t="shared" si="4"/>
        <v>0</v>
      </c>
      <c r="GJ4">
        <f t="shared" si="4"/>
        <v>0</v>
      </c>
      <c r="GK4">
        <f t="shared" si="4"/>
        <v>0</v>
      </c>
      <c r="GL4">
        <f t="shared" si="4"/>
        <v>0</v>
      </c>
      <c r="GM4">
        <f t="shared" si="4"/>
        <v>0</v>
      </c>
      <c r="GN4">
        <f t="shared" si="4"/>
        <v>0</v>
      </c>
      <c r="GO4">
        <f t="shared" si="4"/>
        <v>0</v>
      </c>
      <c r="GP4">
        <f t="shared" si="4"/>
        <v>0</v>
      </c>
      <c r="GQ4">
        <f t="shared" si="4"/>
        <v>0</v>
      </c>
      <c r="GR4">
        <f t="shared" si="4"/>
        <v>0</v>
      </c>
      <c r="GS4">
        <f t="shared" si="4"/>
        <v>0</v>
      </c>
      <c r="GT4">
        <f t="shared" si="4"/>
        <v>0</v>
      </c>
      <c r="GU4">
        <f t="shared" si="4"/>
        <v>0</v>
      </c>
      <c r="GV4">
        <f t="shared" si="4"/>
        <v>0</v>
      </c>
      <c r="GW4">
        <f t="shared" si="4"/>
        <v>0</v>
      </c>
      <c r="GX4">
        <f t="shared" si="4"/>
        <v>0</v>
      </c>
      <c r="GY4">
        <f t="shared" si="4"/>
        <v>0</v>
      </c>
      <c r="GZ4">
        <f t="shared" si="4"/>
        <v>0</v>
      </c>
      <c r="HA4">
        <f t="shared" si="4"/>
        <v>0</v>
      </c>
      <c r="HB4">
        <f t="shared" si="4"/>
        <v>0</v>
      </c>
      <c r="HC4">
        <f t="shared" si="4"/>
        <v>0</v>
      </c>
      <c r="HD4">
        <f t="shared" si="4"/>
        <v>0</v>
      </c>
      <c r="HE4">
        <f t="shared" si="4"/>
        <v>0</v>
      </c>
      <c r="HF4">
        <f t="shared" si="4"/>
        <v>0</v>
      </c>
      <c r="HG4">
        <f t="shared" si="4"/>
        <v>0</v>
      </c>
      <c r="HH4">
        <f t="shared" si="4"/>
        <v>0</v>
      </c>
      <c r="HI4">
        <f t="shared" si="5"/>
        <v>0</v>
      </c>
      <c r="HJ4">
        <f t="shared" si="5"/>
        <v>0</v>
      </c>
      <c r="HK4">
        <f t="shared" si="5"/>
        <v>0</v>
      </c>
      <c r="HL4">
        <f t="shared" si="5"/>
        <v>0</v>
      </c>
      <c r="HM4">
        <f t="shared" si="5"/>
        <v>0</v>
      </c>
      <c r="HN4">
        <f t="shared" si="5"/>
        <v>0</v>
      </c>
      <c r="HO4">
        <f t="shared" si="5"/>
        <v>0</v>
      </c>
      <c r="HP4">
        <f t="shared" si="5"/>
        <v>0</v>
      </c>
      <c r="HQ4">
        <f t="shared" si="5"/>
        <v>0</v>
      </c>
      <c r="HR4">
        <f t="shared" si="5"/>
        <v>0</v>
      </c>
      <c r="HS4">
        <f t="shared" si="5"/>
        <v>0</v>
      </c>
      <c r="HT4">
        <f t="shared" si="5"/>
        <v>0</v>
      </c>
      <c r="HU4">
        <f t="shared" si="5"/>
        <v>0</v>
      </c>
      <c r="HV4">
        <f t="shared" si="5"/>
        <v>0</v>
      </c>
      <c r="HW4">
        <f t="shared" si="5"/>
        <v>0</v>
      </c>
      <c r="HX4">
        <f t="shared" si="5"/>
        <v>0</v>
      </c>
      <c r="HY4">
        <f t="shared" si="5"/>
        <v>0</v>
      </c>
      <c r="HZ4">
        <f t="shared" si="5"/>
        <v>0</v>
      </c>
      <c r="IA4">
        <f t="shared" si="5"/>
        <v>0</v>
      </c>
      <c r="IB4">
        <f t="shared" si="5"/>
        <v>0</v>
      </c>
      <c r="IC4">
        <f t="shared" si="5"/>
        <v>0</v>
      </c>
      <c r="ID4">
        <f t="shared" si="5"/>
        <v>0</v>
      </c>
      <c r="IE4">
        <f t="shared" si="5"/>
        <v>0</v>
      </c>
      <c r="IF4">
        <f t="shared" si="5"/>
        <v>0</v>
      </c>
      <c r="IG4">
        <f t="shared" si="5"/>
        <v>0</v>
      </c>
      <c r="IH4">
        <f t="shared" si="5"/>
        <v>0</v>
      </c>
      <c r="II4">
        <f t="shared" si="5"/>
        <v>0</v>
      </c>
      <c r="IJ4">
        <f t="shared" si="5"/>
        <v>0</v>
      </c>
      <c r="IK4">
        <f t="shared" si="5"/>
        <v>0</v>
      </c>
      <c r="IL4">
        <f t="shared" si="5"/>
        <v>0</v>
      </c>
      <c r="IM4">
        <f t="shared" si="5"/>
        <v>0</v>
      </c>
      <c r="IN4">
        <f t="shared" si="5"/>
        <v>0</v>
      </c>
      <c r="IO4">
        <f t="shared" si="5"/>
        <v>0</v>
      </c>
      <c r="IP4">
        <f t="shared" si="5"/>
        <v>0</v>
      </c>
      <c r="IQ4">
        <f t="shared" si="5"/>
        <v>0</v>
      </c>
      <c r="IR4">
        <f t="shared" si="5"/>
        <v>0</v>
      </c>
      <c r="IS4">
        <f t="shared" si="5"/>
        <v>0</v>
      </c>
      <c r="IT4">
        <f t="shared" si="5"/>
        <v>0</v>
      </c>
      <c r="IU4">
        <f t="shared" si="5"/>
        <v>0</v>
      </c>
      <c r="IV4">
        <f t="shared" si="5"/>
        <v>0</v>
      </c>
      <c r="IW4">
        <f t="shared" si="5"/>
        <v>0</v>
      </c>
      <c r="IX4">
        <f t="shared" si="5"/>
        <v>0</v>
      </c>
      <c r="IY4">
        <f t="shared" si="5"/>
        <v>0</v>
      </c>
      <c r="IZ4">
        <f t="shared" si="5"/>
        <v>0</v>
      </c>
      <c r="JA4">
        <f t="shared" si="5"/>
        <v>0</v>
      </c>
      <c r="JB4">
        <f t="shared" si="5"/>
        <v>0</v>
      </c>
      <c r="JC4">
        <f t="shared" si="5"/>
        <v>0</v>
      </c>
      <c r="JD4">
        <f t="shared" si="5"/>
        <v>0</v>
      </c>
      <c r="JE4">
        <f t="shared" si="5"/>
        <v>0</v>
      </c>
      <c r="JF4">
        <f t="shared" si="5"/>
        <v>0</v>
      </c>
      <c r="JG4">
        <f t="shared" si="5"/>
        <v>0</v>
      </c>
      <c r="JH4">
        <f t="shared" si="5"/>
        <v>0</v>
      </c>
      <c r="JI4">
        <f t="shared" si="5"/>
        <v>0</v>
      </c>
      <c r="JJ4">
        <f t="shared" si="5"/>
        <v>0</v>
      </c>
      <c r="JK4">
        <f t="shared" si="5"/>
        <v>0</v>
      </c>
      <c r="JL4">
        <f t="shared" si="5"/>
        <v>0</v>
      </c>
      <c r="JM4">
        <f t="shared" si="5"/>
        <v>0</v>
      </c>
      <c r="JN4">
        <f t="shared" si="5"/>
        <v>0</v>
      </c>
      <c r="JO4">
        <f t="shared" si="5"/>
        <v>0</v>
      </c>
      <c r="JP4">
        <f t="shared" si="5"/>
        <v>0</v>
      </c>
      <c r="JQ4">
        <f t="shared" si="5"/>
        <v>0</v>
      </c>
      <c r="JR4">
        <f t="shared" si="5"/>
        <v>0</v>
      </c>
      <c r="JS4">
        <f t="shared" si="5"/>
        <v>0</v>
      </c>
      <c r="JT4">
        <f t="shared" si="5"/>
        <v>0</v>
      </c>
      <c r="JU4">
        <f t="shared" si="6"/>
        <v>0</v>
      </c>
      <c r="JV4">
        <f t="shared" si="6"/>
        <v>0</v>
      </c>
      <c r="JW4">
        <f t="shared" si="6"/>
        <v>0</v>
      </c>
      <c r="JX4">
        <f t="shared" si="6"/>
        <v>0</v>
      </c>
      <c r="JY4">
        <f t="shared" si="6"/>
        <v>0</v>
      </c>
      <c r="JZ4">
        <f t="shared" si="6"/>
        <v>0</v>
      </c>
      <c r="KA4">
        <f t="shared" si="6"/>
        <v>0</v>
      </c>
      <c r="KB4">
        <f t="shared" si="6"/>
        <v>0</v>
      </c>
      <c r="KC4">
        <f t="shared" si="6"/>
        <v>0</v>
      </c>
      <c r="KD4">
        <f t="shared" si="6"/>
        <v>0</v>
      </c>
      <c r="KE4">
        <f t="shared" si="6"/>
        <v>0</v>
      </c>
      <c r="KF4">
        <f t="shared" si="6"/>
        <v>0</v>
      </c>
      <c r="KG4">
        <f t="shared" si="6"/>
        <v>0</v>
      </c>
      <c r="KH4">
        <f t="shared" si="6"/>
        <v>0</v>
      </c>
      <c r="KI4">
        <f t="shared" si="6"/>
        <v>0</v>
      </c>
      <c r="KJ4">
        <f t="shared" si="6"/>
        <v>0</v>
      </c>
      <c r="KK4">
        <f t="shared" si="6"/>
        <v>0</v>
      </c>
      <c r="KL4">
        <f t="shared" si="6"/>
        <v>0</v>
      </c>
      <c r="KM4">
        <f t="shared" si="6"/>
        <v>0</v>
      </c>
      <c r="KN4">
        <f t="shared" si="6"/>
        <v>0</v>
      </c>
      <c r="KO4">
        <f t="shared" si="6"/>
        <v>0</v>
      </c>
      <c r="KP4">
        <f t="shared" si="6"/>
        <v>0</v>
      </c>
      <c r="KQ4">
        <f t="shared" si="6"/>
        <v>0</v>
      </c>
      <c r="KR4">
        <f t="shared" si="6"/>
        <v>0</v>
      </c>
      <c r="KS4">
        <f t="shared" si="6"/>
        <v>0</v>
      </c>
      <c r="KT4">
        <f t="shared" si="6"/>
        <v>0</v>
      </c>
      <c r="KU4">
        <f t="shared" si="6"/>
        <v>0</v>
      </c>
      <c r="KV4">
        <f t="shared" si="6"/>
        <v>0</v>
      </c>
      <c r="KW4">
        <f t="shared" si="6"/>
        <v>0</v>
      </c>
      <c r="KX4">
        <f t="shared" si="6"/>
        <v>0</v>
      </c>
      <c r="KY4">
        <f t="shared" si="6"/>
        <v>0</v>
      </c>
      <c r="KZ4">
        <f t="shared" si="6"/>
        <v>0</v>
      </c>
      <c r="LA4">
        <f t="shared" si="6"/>
        <v>0</v>
      </c>
      <c r="LB4">
        <f t="shared" si="6"/>
        <v>0</v>
      </c>
      <c r="LC4">
        <f t="shared" si="6"/>
        <v>0</v>
      </c>
      <c r="LD4">
        <f t="shared" si="6"/>
        <v>0</v>
      </c>
      <c r="LE4">
        <f t="shared" si="6"/>
        <v>0</v>
      </c>
      <c r="LF4">
        <f t="shared" si="6"/>
        <v>0</v>
      </c>
      <c r="LG4">
        <f t="shared" si="6"/>
        <v>0</v>
      </c>
      <c r="LH4">
        <f t="shared" si="6"/>
        <v>0</v>
      </c>
      <c r="LI4">
        <f t="shared" si="6"/>
        <v>0</v>
      </c>
      <c r="LJ4">
        <f t="shared" si="6"/>
        <v>0</v>
      </c>
      <c r="LK4">
        <f t="shared" si="6"/>
        <v>0</v>
      </c>
      <c r="LL4">
        <f t="shared" si="6"/>
        <v>0</v>
      </c>
      <c r="LM4">
        <f t="shared" si="6"/>
        <v>0</v>
      </c>
      <c r="LN4">
        <f t="shared" si="6"/>
        <v>0</v>
      </c>
      <c r="LO4">
        <f t="shared" si="6"/>
        <v>0</v>
      </c>
      <c r="LP4">
        <f t="shared" si="6"/>
        <v>0</v>
      </c>
      <c r="LQ4">
        <f t="shared" si="6"/>
        <v>0</v>
      </c>
      <c r="LR4">
        <f t="shared" si="6"/>
        <v>0</v>
      </c>
      <c r="LS4">
        <f t="shared" si="6"/>
        <v>0</v>
      </c>
      <c r="LT4">
        <f t="shared" si="6"/>
        <v>0</v>
      </c>
      <c r="LU4">
        <f t="shared" si="6"/>
        <v>0</v>
      </c>
      <c r="LV4">
        <f t="shared" si="6"/>
        <v>0</v>
      </c>
      <c r="LW4">
        <f t="shared" si="6"/>
        <v>0</v>
      </c>
      <c r="LX4">
        <f t="shared" si="6"/>
        <v>0</v>
      </c>
      <c r="LY4">
        <f t="shared" si="6"/>
        <v>0</v>
      </c>
      <c r="LZ4">
        <f t="shared" si="6"/>
        <v>0</v>
      </c>
      <c r="MA4">
        <f t="shared" si="6"/>
        <v>0</v>
      </c>
      <c r="MB4">
        <f t="shared" si="6"/>
        <v>0</v>
      </c>
      <c r="MC4">
        <f t="shared" si="6"/>
        <v>0</v>
      </c>
      <c r="MD4">
        <f t="shared" si="6"/>
        <v>0</v>
      </c>
      <c r="ME4">
        <f t="shared" si="6"/>
        <v>0</v>
      </c>
      <c r="MF4">
        <f t="shared" si="6"/>
        <v>0</v>
      </c>
      <c r="MG4">
        <f t="shared" si="7"/>
        <v>0</v>
      </c>
      <c r="MH4">
        <f t="shared" si="7"/>
        <v>0</v>
      </c>
      <c r="MI4">
        <f t="shared" si="7"/>
        <v>0</v>
      </c>
      <c r="MJ4">
        <f t="shared" si="7"/>
        <v>0</v>
      </c>
      <c r="MK4">
        <f t="shared" si="7"/>
        <v>0</v>
      </c>
      <c r="ML4">
        <f t="shared" si="7"/>
        <v>0</v>
      </c>
      <c r="MM4">
        <f t="shared" si="7"/>
        <v>0</v>
      </c>
      <c r="MN4">
        <f t="shared" si="7"/>
        <v>0</v>
      </c>
      <c r="MO4">
        <f t="shared" si="7"/>
        <v>0</v>
      </c>
      <c r="MP4">
        <f t="shared" si="7"/>
        <v>0</v>
      </c>
      <c r="MQ4">
        <f t="shared" si="7"/>
        <v>0</v>
      </c>
      <c r="MR4">
        <f t="shared" si="7"/>
        <v>0</v>
      </c>
      <c r="MS4">
        <f t="shared" si="7"/>
        <v>0</v>
      </c>
      <c r="MT4">
        <f t="shared" si="7"/>
        <v>0</v>
      </c>
      <c r="MU4">
        <f t="shared" si="7"/>
        <v>0</v>
      </c>
      <c r="MV4">
        <f t="shared" si="7"/>
        <v>0</v>
      </c>
      <c r="MW4">
        <f t="shared" si="7"/>
        <v>0</v>
      </c>
      <c r="MX4">
        <f t="shared" si="7"/>
        <v>0</v>
      </c>
      <c r="MY4">
        <f t="shared" si="7"/>
        <v>0</v>
      </c>
      <c r="MZ4">
        <f t="shared" si="7"/>
        <v>0</v>
      </c>
      <c r="NA4">
        <f t="shared" si="7"/>
        <v>0</v>
      </c>
      <c r="NB4">
        <f t="shared" si="7"/>
        <v>0</v>
      </c>
      <c r="NC4">
        <f t="shared" si="7"/>
        <v>0</v>
      </c>
      <c r="ND4">
        <f t="shared" si="7"/>
        <v>0</v>
      </c>
      <c r="NE4">
        <f t="shared" si="7"/>
        <v>0</v>
      </c>
    </row>
    <row r="5" spans="1:369" x14ac:dyDescent="0.35">
      <c r="A5" t="s">
        <v>317</v>
      </c>
      <c r="B5">
        <f ca="1">IF(Toolkit!E6="Basic (B)",1,IF(Toolkit!E6="Medium-Low (ML)",2,IF(Toolkit!E6="Medium-High (MH)",3,IF(Toolkit!E6="High (H)",4,0))))</f>
        <v>0</v>
      </c>
      <c r="C5">
        <v>1</v>
      </c>
      <c r="D5">
        <f t="shared" si="0"/>
        <v>3.8461538461538464E-2</v>
      </c>
      <c r="E5">
        <f t="shared" ref="E5:E28" si="8">F4</f>
        <v>27.692307692307693</v>
      </c>
      <c r="F5">
        <f>360*SUM($D$3:D5)</f>
        <v>41.53846153846154</v>
      </c>
      <c r="H5" t="s">
        <v>735</v>
      </c>
      <c r="I5">
        <f t="shared" si="1"/>
        <v>0</v>
      </c>
      <c r="J5">
        <f t="shared" si="1"/>
        <v>0</v>
      </c>
      <c r="K5">
        <f t="shared" si="1"/>
        <v>0</v>
      </c>
      <c r="L5">
        <f t="shared" si="1"/>
        <v>0</v>
      </c>
      <c r="M5">
        <f t="shared" si="1"/>
        <v>0</v>
      </c>
      <c r="N5">
        <f t="shared" si="1"/>
        <v>0</v>
      </c>
      <c r="O5">
        <f t="shared" si="1"/>
        <v>0</v>
      </c>
      <c r="P5">
        <f t="shared" si="1"/>
        <v>0</v>
      </c>
      <c r="Q5">
        <f t="shared" si="1"/>
        <v>0</v>
      </c>
      <c r="R5">
        <f t="shared" si="1"/>
        <v>0</v>
      </c>
      <c r="S5">
        <f t="shared" si="1"/>
        <v>0</v>
      </c>
      <c r="T5">
        <f t="shared" si="1"/>
        <v>0</v>
      </c>
      <c r="U5">
        <f t="shared" si="1"/>
        <v>0</v>
      </c>
      <c r="V5">
        <f t="shared" si="1"/>
        <v>0</v>
      </c>
      <c r="W5">
        <f t="shared" si="1"/>
        <v>0</v>
      </c>
      <c r="X5">
        <f t="shared" si="1"/>
        <v>0</v>
      </c>
      <c r="Y5">
        <f t="shared" si="2"/>
        <v>0</v>
      </c>
      <c r="Z5">
        <f t="shared" si="2"/>
        <v>0</v>
      </c>
      <c r="AA5">
        <f t="shared" si="2"/>
        <v>0</v>
      </c>
      <c r="AB5">
        <f t="shared" si="2"/>
        <v>0</v>
      </c>
      <c r="AC5">
        <f t="shared" si="2"/>
        <v>0</v>
      </c>
      <c r="AD5">
        <f t="shared" si="2"/>
        <v>0</v>
      </c>
      <c r="AE5">
        <f t="shared" si="2"/>
        <v>0</v>
      </c>
      <c r="AF5">
        <f t="shared" si="2"/>
        <v>0</v>
      </c>
      <c r="AG5">
        <f t="shared" si="2"/>
        <v>0</v>
      </c>
      <c r="AH5">
        <f t="shared" si="2"/>
        <v>0</v>
      </c>
      <c r="AI5">
        <f t="shared" si="2"/>
        <v>0</v>
      </c>
      <c r="AJ5">
        <f t="shared" si="2"/>
        <v>0</v>
      </c>
      <c r="AK5">
        <f t="shared" ca="1" si="2"/>
        <v>0</v>
      </c>
      <c r="AL5">
        <f t="shared" ca="1" si="2"/>
        <v>0</v>
      </c>
      <c r="AM5">
        <f t="shared" ca="1" si="2"/>
        <v>0</v>
      </c>
      <c r="AN5">
        <f t="shared" ca="1" si="2"/>
        <v>0</v>
      </c>
      <c r="AO5">
        <f t="shared" ca="1" si="2"/>
        <v>0</v>
      </c>
      <c r="AP5">
        <f t="shared" ca="1" si="2"/>
        <v>0</v>
      </c>
      <c r="AQ5">
        <f t="shared" ca="1" si="2"/>
        <v>0</v>
      </c>
      <c r="AR5">
        <f t="shared" ca="1" si="2"/>
        <v>0</v>
      </c>
      <c r="AS5">
        <f t="shared" ca="1" si="2"/>
        <v>0</v>
      </c>
      <c r="AT5">
        <f t="shared" ca="1" si="2"/>
        <v>0</v>
      </c>
      <c r="AU5">
        <f t="shared" ca="1" si="2"/>
        <v>0</v>
      </c>
      <c r="AV5">
        <f t="shared" ca="1" si="2"/>
        <v>0</v>
      </c>
      <c r="AW5">
        <f t="shared" ca="1" si="2"/>
        <v>0</v>
      </c>
      <c r="AX5">
        <f t="shared" ca="1" si="2"/>
        <v>0</v>
      </c>
      <c r="AY5">
        <f t="shared" si="2"/>
        <v>0</v>
      </c>
      <c r="AZ5">
        <f t="shared" si="2"/>
        <v>0</v>
      </c>
      <c r="BA5">
        <f t="shared" si="2"/>
        <v>0</v>
      </c>
      <c r="BB5">
        <f t="shared" si="2"/>
        <v>0</v>
      </c>
      <c r="BC5">
        <f t="shared" si="2"/>
        <v>0</v>
      </c>
      <c r="BD5">
        <f t="shared" si="2"/>
        <v>0</v>
      </c>
      <c r="BE5">
        <f t="shared" si="2"/>
        <v>0</v>
      </c>
      <c r="BF5">
        <f t="shared" si="2"/>
        <v>0</v>
      </c>
      <c r="BG5">
        <f t="shared" si="2"/>
        <v>0</v>
      </c>
      <c r="BH5">
        <f t="shared" si="2"/>
        <v>0</v>
      </c>
      <c r="BI5">
        <f t="shared" si="2"/>
        <v>0</v>
      </c>
      <c r="BJ5">
        <f t="shared" si="2"/>
        <v>0</v>
      </c>
      <c r="BK5">
        <f t="shared" si="2"/>
        <v>0</v>
      </c>
      <c r="BL5">
        <f t="shared" si="2"/>
        <v>0</v>
      </c>
      <c r="BM5">
        <f t="shared" si="2"/>
        <v>0</v>
      </c>
      <c r="BN5">
        <f t="shared" si="2"/>
        <v>0</v>
      </c>
      <c r="BO5">
        <f t="shared" si="2"/>
        <v>0</v>
      </c>
      <c r="BP5">
        <f t="shared" si="2"/>
        <v>0</v>
      </c>
      <c r="BQ5">
        <f t="shared" si="2"/>
        <v>0</v>
      </c>
      <c r="BR5">
        <f t="shared" si="2"/>
        <v>0</v>
      </c>
      <c r="BS5">
        <f t="shared" si="2"/>
        <v>0</v>
      </c>
      <c r="BT5">
        <f t="shared" si="2"/>
        <v>0</v>
      </c>
      <c r="BU5">
        <f t="shared" si="2"/>
        <v>0</v>
      </c>
      <c r="BV5">
        <f t="shared" si="2"/>
        <v>0</v>
      </c>
      <c r="BW5">
        <f t="shared" si="2"/>
        <v>0</v>
      </c>
      <c r="BX5">
        <f t="shared" si="2"/>
        <v>0</v>
      </c>
      <c r="BY5">
        <f t="shared" si="2"/>
        <v>0</v>
      </c>
      <c r="BZ5">
        <f t="shared" si="2"/>
        <v>0</v>
      </c>
      <c r="CA5">
        <f t="shared" si="2"/>
        <v>0</v>
      </c>
      <c r="CB5">
        <f t="shared" si="2"/>
        <v>0</v>
      </c>
      <c r="CC5">
        <f t="shared" si="2"/>
        <v>0</v>
      </c>
      <c r="CD5">
        <f t="shared" si="2"/>
        <v>0</v>
      </c>
      <c r="CE5">
        <f t="shared" si="2"/>
        <v>0</v>
      </c>
      <c r="CF5">
        <f t="shared" si="2"/>
        <v>0</v>
      </c>
      <c r="CG5">
        <f t="shared" si="2"/>
        <v>0</v>
      </c>
      <c r="CH5">
        <f t="shared" si="2"/>
        <v>0</v>
      </c>
      <c r="CI5">
        <f t="shared" si="2"/>
        <v>0</v>
      </c>
      <c r="CJ5">
        <f t="shared" ref="CJ5:EG10" si="9">IF(AND(CJ$1&gt;=$E5,CJ$1&lt;=$F5),$B5,0)</f>
        <v>0</v>
      </c>
      <c r="CK5">
        <f t="shared" si="9"/>
        <v>0</v>
      </c>
      <c r="CL5">
        <f t="shared" si="9"/>
        <v>0</v>
      </c>
      <c r="CM5">
        <f t="shared" si="9"/>
        <v>0</v>
      </c>
      <c r="CN5">
        <f t="shared" si="9"/>
        <v>0</v>
      </c>
      <c r="CO5">
        <f t="shared" si="9"/>
        <v>0</v>
      </c>
      <c r="CP5">
        <f t="shared" si="9"/>
        <v>0</v>
      </c>
      <c r="CQ5">
        <f t="shared" si="9"/>
        <v>0</v>
      </c>
      <c r="CR5">
        <f t="shared" si="9"/>
        <v>0</v>
      </c>
      <c r="CS5">
        <f t="shared" si="9"/>
        <v>0</v>
      </c>
      <c r="CT5">
        <f t="shared" si="9"/>
        <v>0</v>
      </c>
      <c r="CU5">
        <f t="shared" si="9"/>
        <v>0</v>
      </c>
      <c r="CV5">
        <f t="shared" si="9"/>
        <v>0</v>
      </c>
      <c r="CW5">
        <f t="shared" si="9"/>
        <v>0</v>
      </c>
      <c r="CX5">
        <f t="shared" si="9"/>
        <v>0</v>
      </c>
      <c r="CY5">
        <f t="shared" si="9"/>
        <v>0</v>
      </c>
      <c r="CZ5">
        <f t="shared" si="9"/>
        <v>0</v>
      </c>
      <c r="DA5">
        <f t="shared" si="9"/>
        <v>0</v>
      </c>
      <c r="DB5">
        <f t="shared" si="9"/>
        <v>0</v>
      </c>
      <c r="DC5">
        <f t="shared" si="9"/>
        <v>0</v>
      </c>
      <c r="DD5">
        <f t="shared" si="9"/>
        <v>0</v>
      </c>
      <c r="DE5">
        <f t="shared" si="9"/>
        <v>0</v>
      </c>
      <c r="DF5">
        <f t="shared" si="9"/>
        <v>0</v>
      </c>
      <c r="DG5">
        <f t="shared" si="9"/>
        <v>0</v>
      </c>
      <c r="DH5">
        <f t="shared" si="9"/>
        <v>0</v>
      </c>
      <c r="DI5">
        <f t="shared" si="9"/>
        <v>0</v>
      </c>
      <c r="DJ5">
        <f t="shared" si="9"/>
        <v>0</v>
      </c>
      <c r="DK5">
        <f t="shared" si="9"/>
        <v>0</v>
      </c>
      <c r="DL5">
        <f t="shared" si="9"/>
        <v>0</v>
      </c>
      <c r="DM5">
        <f t="shared" si="9"/>
        <v>0</v>
      </c>
      <c r="DN5">
        <f t="shared" si="9"/>
        <v>0</v>
      </c>
      <c r="DO5">
        <f t="shared" si="9"/>
        <v>0</v>
      </c>
      <c r="DP5">
        <f t="shared" si="9"/>
        <v>0</v>
      </c>
      <c r="DQ5">
        <f t="shared" si="9"/>
        <v>0</v>
      </c>
      <c r="DR5">
        <f t="shared" si="9"/>
        <v>0</v>
      </c>
      <c r="DS5">
        <f t="shared" si="9"/>
        <v>0</v>
      </c>
      <c r="DT5">
        <f t="shared" si="9"/>
        <v>0</v>
      </c>
      <c r="DU5">
        <f t="shared" si="9"/>
        <v>0</v>
      </c>
      <c r="DV5">
        <f t="shared" si="9"/>
        <v>0</v>
      </c>
      <c r="DW5">
        <f t="shared" si="9"/>
        <v>0</v>
      </c>
      <c r="DX5">
        <f t="shared" si="9"/>
        <v>0</v>
      </c>
      <c r="DY5">
        <f t="shared" si="9"/>
        <v>0</v>
      </c>
      <c r="DZ5">
        <f t="shared" si="9"/>
        <v>0</v>
      </c>
      <c r="EA5">
        <f t="shared" si="9"/>
        <v>0</v>
      </c>
      <c r="EB5">
        <f t="shared" si="9"/>
        <v>0</v>
      </c>
      <c r="EC5">
        <f t="shared" si="9"/>
        <v>0</v>
      </c>
      <c r="ED5">
        <f t="shared" si="9"/>
        <v>0</v>
      </c>
      <c r="EE5">
        <f t="shared" si="9"/>
        <v>0</v>
      </c>
      <c r="EF5">
        <f t="shared" si="9"/>
        <v>0</v>
      </c>
      <c r="EG5">
        <f t="shared" si="9"/>
        <v>0</v>
      </c>
      <c r="EH5">
        <f t="shared" si="3"/>
        <v>0</v>
      </c>
      <c r="EI5">
        <f t="shared" si="3"/>
        <v>0</v>
      </c>
      <c r="EJ5">
        <f t="shared" si="3"/>
        <v>0</v>
      </c>
      <c r="EK5">
        <f t="shared" si="3"/>
        <v>0</v>
      </c>
      <c r="EL5">
        <f t="shared" si="3"/>
        <v>0</v>
      </c>
      <c r="EM5">
        <f t="shared" si="3"/>
        <v>0</v>
      </c>
      <c r="EN5">
        <f t="shared" si="3"/>
        <v>0</v>
      </c>
      <c r="EO5">
        <f t="shared" si="3"/>
        <v>0</v>
      </c>
      <c r="EP5">
        <f t="shared" si="3"/>
        <v>0</v>
      </c>
      <c r="EQ5">
        <f t="shared" si="3"/>
        <v>0</v>
      </c>
      <c r="ER5">
        <f t="shared" si="3"/>
        <v>0</v>
      </c>
      <c r="ES5">
        <f t="shared" si="3"/>
        <v>0</v>
      </c>
      <c r="ET5">
        <f t="shared" si="3"/>
        <v>0</v>
      </c>
      <c r="EU5">
        <f t="shared" si="3"/>
        <v>0</v>
      </c>
      <c r="EV5">
        <f t="shared" si="3"/>
        <v>0</v>
      </c>
      <c r="EW5">
        <f t="shared" si="4"/>
        <v>0</v>
      </c>
      <c r="EX5">
        <f t="shared" si="4"/>
        <v>0</v>
      </c>
      <c r="EY5">
        <f t="shared" si="4"/>
        <v>0</v>
      </c>
      <c r="EZ5">
        <f t="shared" si="4"/>
        <v>0</v>
      </c>
      <c r="FA5">
        <f t="shared" si="4"/>
        <v>0</v>
      </c>
      <c r="FB5">
        <f t="shared" si="4"/>
        <v>0</v>
      </c>
      <c r="FC5">
        <f t="shared" si="4"/>
        <v>0</v>
      </c>
      <c r="FD5">
        <f t="shared" si="4"/>
        <v>0</v>
      </c>
      <c r="FE5">
        <f t="shared" si="4"/>
        <v>0</v>
      </c>
      <c r="FF5">
        <f t="shared" si="4"/>
        <v>0</v>
      </c>
      <c r="FG5">
        <f t="shared" si="4"/>
        <v>0</v>
      </c>
      <c r="FH5">
        <f t="shared" si="4"/>
        <v>0</v>
      </c>
      <c r="FI5">
        <f t="shared" si="4"/>
        <v>0</v>
      </c>
      <c r="FJ5">
        <f t="shared" si="4"/>
        <v>0</v>
      </c>
      <c r="FK5">
        <f t="shared" si="4"/>
        <v>0</v>
      </c>
      <c r="FL5">
        <f t="shared" si="4"/>
        <v>0</v>
      </c>
      <c r="FM5">
        <f t="shared" si="4"/>
        <v>0</v>
      </c>
      <c r="FN5">
        <f t="shared" si="4"/>
        <v>0</v>
      </c>
      <c r="FO5">
        <f t="shared" si="4"/>
        <v>0</v>
      </c>
      <c r="FP5">
        <f t="shared" si="4"/>
        <v>0</v>
      </c>
      <c r="FQ5">
        <f t="shared" si="4"/>
        <v>0</v>
      </c>
      <c r="FR5">
        <f t="shared" si="4"/>
        <v>0</v>
      </c>
      <c r="FS5">
        <f t="shared" si="4"/>
        <v>0</v>
      </c>
      <c r="FT5">
        <f t="shared" si="4"/>
        <v>0</v>
      </c>
      <c r="FU5">
        <f t="shared" si="4"/>
        <v>0</v>
      </c>
      <c r="FV5">
        <f t="shared" si="4"/>
        <v>0</v>
      </c>
      <c r="FW5">
        <f t="shared" si="4"/>
        <v>0</v>
      </c>
      <c r="FX5">
        <f t="shared" si="4"/>
        <v>0</v>
      </c>
      <c r="FY5">
        <f t="shared" si="4"/>
        <v>0</v>
      </c>
      <c r="FZ5">
        <f t="shared" si="4"/>
        <v>0</v>
      </c>
      <c r="GA5">
        <f t="shared" si="4"/>
        <v>0</v>
      </c>
      <c r="GB5">
        <f t="shared" si="4"/>
        <v>0</v>
      </c>
      <c r="GC5">
        <f t="shared" si="4"/>
        <v>0</v>
      </c>
      <c r="GD5">
        <f t="shared" si="4"/>
        <v>0</v>
      </c>
      <c r="GE5">
        <f t="shared" si="4"/>
        <v>0</v>
      </c>
      <c r="GF5">
        <f t="shared" si="4"/>
        <v>0</v>
      </c>
      <c r="GG5">
        <f t="shared" si="4"/>
        <v>0</v>
      </c>
      <c r="GH5">
        <f t="shared" si="4"/>
        <v>0</v>
      </c>
      <c r="GI5">
        <f t="shared" si="4"/>
        <v>0</v>
      </c>
      <c r="GJ5">
        <f t="shared" si="4"/>
        <v>0</v>
      </c>
      <c r="GK5">
        <f t="shared" si="4"/>
        <v>0</v>
      </c>
      <c r="GL5">
        <f t="shared" si="4"/>
        <v>0</v>
      </c>
      <c r="GM5">
        <f t="shared" si="4"/>
        <v>0</v>
      </c>
      <c r="GN5">
        <f t="shared" si="4"/>
        <v>0</v>
      </c>
      <c r="GO5">
        <f t="shared" si="4"/>
        <v>0</v>
      </c>
      <c r="GP5">
        <f t="shared" si="4"/>
        <v>0</v>
      </c>
      <c r="GQ5">
        <f t="shared" si="4"/>
        <v>0</v>
      </c>
      <c r="GR5">
        <f t="shared" si="4"/>
        <v>0</v>
      </c>
      <c r="GS5">
        <f t="shared" si="4"/>
        <v>0</v>
      </c>
      <c r="GT5">
        <f t="shared" si="4"/>
        <v>0</v>
      </c>
      <c r="GU5">
        <f t="shared" si="4"/>
        <v>0</v>
      </c>
      <c r="GV5">
        <f t="shared" si="4"/>
        <v>0</v>
      </c>
      <c r="GW5">
        <f t="shared" si="4"/>
        <v>0</v>
      </c>
      <c r="GX5">
        <f t="shared" si="4"/>
        <v>0</v>
      </c>
      <c r="GY5">
        <f t="shared" si="4"/>
        <v>0</v>
      </c>
      <c r="GZ5">
        <f t="shared" si="4"/>
        <v>0</v>
      </c>
      <c r="HA5">
        <f t="shared" si="4"/>
        <v>0</v>
      </c>
      <c r="HB5">
        <f t="shared" si="4"/>
        <v>0</v>
      </c>
      <c r="HC5">
        <f t="shared" si="4"/>
        <v>0</v>
      </c>
      <c r="HD5">
        <f t="shared" si="4"/>
        <v>0</v>
      </c>
      <c r="HE5">
        <f t="shared" si="4"/>
        <v>0</v>
      </c>
      <c r="HF5">
        <f t="shared" si="4"/>
        <v>0</v>
      </c>
      <c r="HG5">
        <f t="shared" si="4"/>
        <v>0</v>
      </c>
      <c r="HH5">
        <f t="shared" ref="HH5:JE10" si="10">IF(AND(HH$1&gt;=$E5,HH$1&lt;=$F5),$B5,0)</f>
        <v>0</v>
      </c>
      <c r="HI5">
        <f t="shared" si="10"/>
        <v>0</v>
      </c>
      <c r="HJ5">
        <f t="shared" si="10"/>
        <v>0</v>
      </c>
      <c r="HK5">
        <f t="shared" si="10"/>
        <v>0</v>
      </c>
      <c r="HL5">
        <f t="shared" si="10"/>
        <v>0</v>
      </c>
      <c r="HM5">
        <f t="shared" si="10"/>
        <v>0</v>
      </c>
      <c r="HN5">
        <f t="shared" si="10"/>
        <v>0</v>
      </c>
      <c r="HO5">
        <f t="shared" si="10"/>
        <v>0</v>
      </c>
      <c r="HP5">
        <f t="shared" si="10"/>
        <v>0</v>
      </c>
      <c r="HQ5">
        <f t="shared" si="10"/>
        <v>0</v>
      </c>
      <c r="HR5">
        <f t="shared" si="10"/>
        <v>0</v>
      </c>
      <c r="HS5">
        <f t="shared" si="10"/>
        <v>0</v>
      </c>
      <c r="HT5">
        <f t="shared" si="10"/>
        <v>0</v>
      </c>
      <c r="HU5">
        <f t="shared" si="10"/>
        <v>0</v>
      </c>
      <c r="HV5">
        <f t="shared" si="10"/>
        <v>0</v>
      </c>
      <c r="HW5">
        <f t="shared" si="10"/>
        <v>0</v>
      </c>
      <c r="HX5">
        <f t="shared" si="10"/>
        <v>0</v>
      </c>
      <c r="HY5">
        <f t="shared" si="10"/>
        <v>0</v>
      </c>
      <c r="HZ5">
        <f t="shared" si="10"/>
        <v>0</v>
      </c>
      <c r="IA5">
        <f t="shared" si="10"/>
        <v>0</v>
      </c>
      <c r="IB5">
        <f t="shared" si="10"/>
        <v>0</v>
      </c>
      <c r="IC5">
        <f t="shared" si="10"/>
        <v>0</v>
      </c>
      <c r="ID5">
        <f t="shared" si="10"/>
        <v>0</v>
      </c>
      <c r="IE5">
        <f t="shared" si="10"/>
        <v>0</v>
      </c>
      <c r="IF5">
        <f t="shared" si="10"/>
        <v>0</v>
      </c>
      <c r="IG5">
        <f t="shared" si="10"/>
        <v>0</v>
      </c>
      <c r="IH5">
        <f t="shared" si="10"/>
        <v>0</v>
      </c>
      <c r="II5">
        <f t="shared" si="10"/>
        <v>0</v>
      </c>
      <c r="IJ5">
        <f t="shared" si="10"/>
        <v>0</v>
      </c>
      <c r="IK5">
        <f t="shared" si="10"/>
        <v>0</v>
      </c>
      <c r="IL5">
        <f t="shared" si="10"/>
        <v>0</v>
      </c>
      <c r="IM5">
        <f t="shared" si="10"/>
        <v>0</v>
      </c>
      <c r="IN5">
        <f t="shared" si="10"/>
        <v>0</v>
      </c>
      <c r="IO5">
        <f t="shared" si="10"/>
        <v>0</v>
      </c>
      <c r="IP5">
        <f t="shared" si="10"/>
        <v>0</v>
      </c>
      <c r="IQ5">
        <f t="shared" si="10"/>
        <v>0</v>
      </c>
      <c r="IR5">
        <f t="shared" si="10"/>
        <v>0</v>
      </c>
      <c r="IS5">
        <f t="shared" si="10"/>
        <v>0</v>
      </c>
      <c r="IT5">
        <f t="shared" si="10"/>
        <v>0</v>
      </c>
      <c r="IU5">
        <f t="shared" si="10"/>
        <v>0</v>
      </c>
      <c r="IV5">
        <f t="shared" si="10"/>
        <v>0</v>
      </c>
      <c r="IW5">
        <f t="shared" si="10"/>
        <v>0</v>
      </c>
      <c r="IX5">
        <f t="shared" si="10"/>
        <v>0</v>
      </c>
      <c r="IY5">
        <f t="shared" si="10"/>
        <v>0</v>
      </c>
      <c r="IZ5">
        <f t="shared" si="10"/>
        <v>0</v>
      </c>
      <c r="JA5">
        <f t="shared" si="10"/>
        <v>0</v>
      </c>
      <c r="JB5">
        <f t="shared" si="10"/>
        <v>0</v>
      </c>
      <c r="JC5">
        <f t="shared" si="10"/>
        <v>0</v>
      </c>
      <c r="JD5">
        <f t="shared" si="10"/>
        <v>0</v>
      </c>
      <c r="JE5">
        <f t="shared" si="10"/>
        <v>0</v>
      </c>
      <c r="JF5">
        <f t="shared" si="5"/>
        <v>0</v>
      </c>
      <c r="JG5">
        <f t="shared" si="5"/>
        <v>0</v>
      </c>
      <c r="JH5">
        <f t="shared" si="5"/>
        <v>0</v>
      </c>
      <c r="JI5">
        <f t="shared" si="5"/>
        <v>0</v>
      </c>
      <c r="JJ5">
        <f t="shared" si="5"/>
        <v>0</v>
      </c>
      <c r="JK5">
        <f t="shared" si="5"/>
        <v>0</v>
      </c>
      <c r="JL5">
        <f t="shared" si="5"/>
        <v>0</v>
      </c>
      <c r="JM5">
        <f t="shared" si="5"/>
        <v>0</v>
      </c>
      <c r="JN5">
        <f t="shared" si="5"/>
        <v>0</v>
      </c>
      <c r="JO5">
        <f t="shared" si="5"/>
        <v>0</v>
      </c>
      <c r="JP5">
        <f t="shared" si="5"/>
        <v>0</v>
      </c>
      <c r="JQ5">
        <f t="shared" si="5"/>
        <v>0</v>
      </c>
      <c r="JR5">
        <f t="shared" si="5"/>
        <v>0</v>
      </c>
      <c r="JS5">
        <f t="shared" si="5"/>
        <v>0</v>
      </c>
      <c r="JT5">
        <f t="shared" si="5"/>
        <v>0</v>
      </c>
      <c r="JU5">
        <f t="shared" si="6"/>
        <v>0</v>
      </c>
      <c r="JV5">
        <f t="shared" si="6"/>
        <v>0</v>
      </c>
      <c r="JW5">
        <f t="shared" si="6"/>
        <v>0</v>
      </c>
      <c r="JX5">
        <f t="shared" si="6"/>
        <v>0</v>
      </c>
      <c r="JY5">
        <f t="shared" si="6"/>
        <v>0</v>
      </c>
      <c r="JZ5">
        <f t="shared" si="6"/>
        <v>0</v>
      </c>
      <c r="KA5">
        <f t="shared" si="6"/>
        <v>0</v>
      </c>
      <c r="KB5">
        <f t="shared" si="6"/>
        <v>0</v>
      </c>
      <c r="KC5">
        <f t="shared" si="6"/>
        <v>0</v>
      </c>
      <c r="KD5">
        <f t="shared" si="6"/>
        <v>0</v>
      </c>
      <c r="KE5">
        <f t="shared" si="6"/>
        <v>0</v>
      </c>
      <c r="KF5">
        <f t="shared" si="6"/>
        <v>0</v>
      </c>
      <c r="KG5">
        <f t="shared" si="6"/>
        <v>0</v>
      </c>
      <c r="KH5">
        <f t="shared" si="6"/>
        <v>0</v>
      </c>
      <c r="KI5">
        <f t="shared" si="6"/>
        <v>0</v>
      </c>
      <c r="KJ5">
        <f t="shared" si="6"/>
        <v>0</v>
      </c>
      <c r="KK5">
        <f t="shared" si="6"/>
        <v>0</v>
      </c>
      <c r="KL5">
        <f t="shared" si="6"/>
        <v>0</v>
      </c>
      <c r="KM5">
        <f t="shared" si="6"/>
        <v>0</v>
      </c>
      <c r="KN5">
        <f t="shared" si="6"/>
        <v>0</v>
      </c>
      <c r="KO5">
        <f t="shared" si="6"/>
        <v>0</v>
      </c>
      <c r="KP5">
        <f t="shared" si="6"/>
        <v>0</v>
      </c>
      <c r="KQ5">
        <f t="shared" si="6"/>
        <v>0</v>
      </c>
      <c r="KR5">
        <f t="shared" si="6"/>
        <v>0</v>
      </c>
      <c r="KS5">
        <f t="shared" si="6"/>
        <v>0</v>
      </c>
      <c r="KT5">
        <f t="shared" si="6"/>
        <v>0</v>
      </c>
      <c r="KU5">
        <f t="shared" si="6"/>
        <v>0</v>
      </c>
      <c r="KV5">
        <f t="shared" si="6"/>
        <v>0</v>
      </c>
      <c r="KW5">
        <f t="shared" si="6"/>
        <v>0</v>
      </c>
      <c r="KX5">
        <f t="shared" si="6"/>
        <v>0</v>
      </c>
      <c r="KY5">
        <f t="shared" si="6"/>
        <v>0</v>
      </c>
      <c r="KZ5">
        <f t="shared" si="6"/>
        <v>0</v>
      </c>
      <c r="LA5">
        <f t="shared" si="6"/>
        <v>0</v>
      </c>
      <c r="LB5">
        <f t="shared" si="6"/>
        <v>0</v>
      </c>
      <c r="LC5">
        <f t="shared" si="6"/>
        <v>0</v>
      </c>
      <c r="LD5">
        <f t="shared" si="6"/>
        <v>0</v>
      </c>
      <c r="LE5">
        <f t="shared" si="6"/>
        <v>0</v>
      </c>
      <c r="LF5">
        <f t="shared" si="6"/>
        <v>0</v>
      </c>
      <c r="LG5">
        <f t="shared" si="6"/>
        <v>0</v>
      </c>
      <c r="LH5">
        <f t="shared" si="6"/>
        <v>0</v>
      </c>
      <c r="LI5">
        <f t="shared" si="6"/>
        <v>0</v>
      </c>
      <c r="LJ5">
        <f t="shared" si="6"/>
        <v>0</v>
      </c>
      <c r="LK5">
        <f t="shared" si="6"/>
        <v>0</v>
      </c>
      <c r="LL5">
        <f t="shared" si="6"/>
        <v>0</v>
      </c>
      <c r="LM5">
        <f t="shared" si="6"/>
        <v>0</v>
      </c>
      <c r="LN5">
        <f t="shared" si="6"/>
        <v>0</v>
      </c>
      <c r="LO5">
        <f t="shared" si="6"/>
        <v>0</v>
      </c>
      <c r="LP5">
        <f t="shared" si="6"/>
        <v>0</v>
      </c>
      <c r="LQ5">
        <f t="shared" si="6"/>
        <v>0</v>
      </c>
      <c r="LR5">
        <f t="shared" si="6"/>
        <v>0</v>
      </c>
      <c r="LS5">
        <f t="shared" si="6"/>
        <v>0</v>
      </c>
      <c r="LT5">
        <f t="shared" si="6"/>
        <v>0</v>
      </c>
      <c r="LU5">
        <f t="shared" si="6"/>
        <v>0</v>
      </c>
      <c r="LV5">
        <f t="shared" si="6"/>
        <v>0</v>
      </c>
      <c r="LW5">
        <f t="shared" si="6"/>
        <v>0</v>
      </c>
      <c r="LX5">
        <f t="shared" si="6"/>
        <v>0</v>
      </c>
      <c r="LY5">
        <f t="shared" si="6"/>
        <v>0</v>
      </c>
      <c r="LZ5">
        <f t="shared" si="6"/>
        <v>0</v>
      </c>
      <c r="MA5">
        <f t="shared" si="6"/>
        <v>0</v>
      </c>
      <c r="MB5">
        <f t="shared" si="6"/>
        <v>0</v>
      </c>
      <c r="MC5">
        <f t="shared" si="6"/>
        <v>0</v>
      </c>
      <c r="MD5">
        <f t="shared" si="6"/>
        <v>0</v>
      </c>
      <c r="ME5">
        <f t="shared" si="6"/>
        <v>0</v>
      </c>
      <c r="MF5">
        <f t="shared" ref="MF5:NE14" si="11">IF(AND(MF$1&gt;=$E5,MF$1&lt;=$F5),$B5,0)</f>
        <v>0</v>
      </c>
      <c r="MG5">
        <f t="shared" si="11"/>
        <v>0</v>
      </c>
      <c r="MH5">
        <f t="shared" si="11"/>
        <v>0</v>
      </c>
      <c r="MI5">
        <f t="shared" si="11"/>
        <v>0</v>
      </c>
      <c r="MJ5">
        <f t="shared" si="11"/>
        <v>0</v>
      </c>
      <c r="MK5">
        <f t="shared" si="11"/>
        <v>0</v>
      </c>
      <c r="ML5">
        <f t="shared" si="11"/>
        <v>0</v>
      </c>
      <c r="MM5">
        <f t="shared" si="11"/>
        <v>0</v>
      </c>
      <c r="MN5">
        <f t="shared" si="11"/>
        <v>0</v>
      </c>
      <c r="MO5">
        <f t="shared" si="11"/>
        <v>0</v>
      </c>
      <c r="MP5">
        <f t="shared" si="11"/>
        <v>0</v>
      </c>
      <c r="MQ5">
        <f t="shared" si="11"/>
        <v>0</v>
      </c>
      <c r="MR5">
        <f t="shared" si="11"/>
        <v>0</v>
      </c>
      <c r="MS5">
        <f t="shared" si="11"/>
        <v>0</v>
      </c>
      <c r="MT5">
        <f t="shared" si="11"/>
        <v>0</v>
      </c>
      <c r="MU5">
        <f t="shared" si="11"/>
        <v>0</v>
      </c>
      <c r="MV5">
        <f t="shared" si="11"/>
        <v>0</v>
      </c>
      <c r="MW5">
        <f t="shared" si="11"/>
        <v>0</v>
      </c>
      <c r="MX5">
        <f t="shared" si="11"/>
        <v>0</v>
      </c>
      <c r="MY5">
        <f t="shared" si="11"/>
        <v>0</v>
      </c>
      <c r="MZ5">
        <f t="shared" si="11"/>
        <v>0</v>
      </c>
      <c r="NA5">
        <f t="shared" si="11"/>
        <v>0</v>
      </c>
      <c r="NB5">
        <f t="shared" si="11"/>
        <v>0</v>
      </c>
      <c r="NC5">
        <f t="shared" si="11"/>
        <v>0</v>
      </c>
      <c r="ND5">
        <f t="shared" si="11"/>
        <v>0</v>
      </c>
      <c r="NE5">
        <f t="shared" si="11"/>
        <v>0</v>
      </c>
    </row>
    <row r="6" spans="1:369" x14ac:dyDescent="0.35">
      <c r="A6" t="s">
        <v>318</v>
      </c>
      <c r="B6">
        <f ca="1">IF(Toolkit!E7="Basic (B)",1,IF(Toolkit!E7="Medium-Low (ML)",2,IF(Toolkit!E7="Medium-High (MH)",3,IF(Toolkit!E7="High (H)",4,0))))</f>
        <v>0</v>
      </c>
      <c r="C6">
        <v>1</v>
      </c>
      <c r="D6">
        <f t="shared" si="0"/>
        <v>3.8461538461538464E-2</v>
      </c>
      <c r="E6">
        <f t="shared" si="8"/>
        <v>41.53846153846154</v>
      </c>
      <c r="F6">
        <f>360*SUM($D$3:D6)</f>
        <v>55.384615384615387</v>
      </c>
      <c r="H6" t="s">
        <v>736</v>
      </c>
      <c r="I6">
        <f t="shared" si="1"/>
        <v>0</v>
      </c>
      <c r="J6">
        <f t="shared" si="1"/>
        <v>0</v>
      </c>
      <c r="K6">
        <f t="shared" si="1"/>
        <v>0</v>
      </c>
      <c r="L6">
        <f t="shared" si="1"/>
        <v>0</v>
      </c>
      <c r="M6">
        <f t="shared" si="1"/>
        <v>0</v>
      </c>
      <c r="N6">
        <f t="shared" si="1"/>
        <v>0</v>
      </c>
      <c r="O6">
        <f t="shared" si="1"/>
        <v>0</v>
      </c>
      <c r="P6">
        <f t="shared" si="1"/>
        <v>0</v>
      </c>
      <c r="Q6">
        <f t="shared" si="1"/>
        <v>0</v>
      </c>
      <c r="R6">
        <f t="shared" si="1"/>
        <v>0</v>
      </c>
      <c r="S6">
        <f t="shared" si="1"/>
        <v>0</v>
      </c>
      <c r="T6">
        <f t="shared" si="1"/>
        <v>0</v>
      </c>
      <c r="U6">
        <f t="shared" si="1"/>
        <v>0</v>
      </c>
      <c r="V6">
        <f t="shared" si="1"/>
        <v>0</v>
      </c>
      <c r="W6">
        <f t="shared" si="1"/>
        <v>0</v>
      </c>
      <c r="X6">
        <f t="shared" si="1"/>
        <v>0</v>
      </c>
      <c r="Y6">
        <f t="shared" ref="Y6:CJ9" si="12">IF(AND(Y$1&gt;=$E6,Y$1&lt;=$F6),$B6,0)</f>
        <v>0</v>
      </c>
      <c r="Z6">
        <f t="shared" si="12"/>
        <v>0</v>
      </c>
      <c r="AA6">
        <f t="shared" si="12"/>
        <v>0</v>
      </c>
      <c r="AB6">
        <f t="shared" si="12"/>
        <v>0</v>
      </c>
      <c r="AC6">
        <f t="shared" si="12"/>
        <v>0</v>
      </c>
      <c r="AD6">
        <f t="shared" si="12"/>
        <v>0</v>
      </c>
      <c r="AE6">
        <f t="shared" si="12"/>
        <v>0</v>
      </c>
      <c r="AF6">
        <f t="shared" si="12"/>
        <v>0</v>
      </c>
      <c r="AG6">
        <f t="shared" si="12"/>
        <v>0</v>
      </c>
      <c r="AH6">
        <f t="shared" si="12"/>
        <v>0</v>
      </c>
      <c r="AI6">
        <f t="shared" si="12"/>
        <v>0</v>
      </c>
      <c r="AJ6">
        <f t="shared" si="12"/>
        <v>0</v>
      </c>
      <c r="AK6">
        <f t="shared" si="12"/>
        <v>0</v>
      </c>
      <c r="AL6">
        <f t="shared" si="12"/>
        <v>0</v>
      </c>
      <c r="AM6">
        <f t="shared" si="12"/>
        <v>0</v>
      </c>
      <c r="AN6">
        <f t="shared" si="12"/>
        <v>0</v>
      </c>
      <c r="AO6">
        <f t="shared" si="12"/>
        <v>0</v>
      </c>
      <c r="AP6">
        <f t="shared" si="12"/>
        <v>0</v>
      </c>
      <c r="AQ6">
        <f t="shared" si="12"/>
        <v>0</v>
      </c>
      <c r="AR6">
        <f t="shared" si="12"/>
        <v>0</v>
      </c>
      <c r="AS6">
        <f t="shared" si="12"/>
        <v>0</v>
      </c>
      <c r="AT6">
        <f t="shared" si="12"/>
        <v>0</v>
      </c>
      <c r="AU6">
        <f t="shared" si="12"/>
        <v>0</v>
      </c>
      <c r="AV6">
        <f t="shared" si="12"/>
        <v>0</v>
      </c>
      <c r="AW6">
        <f t="shared" si="12"/>
        <v>0</v>
      </c>
      <c r="AX6">
        <f t="shared" si="12"/>
        <v>0</v>
      </c>
      <c r="AY6">
        <f t="shared" ca="1" si="12"/>
        <v>0</v>
      </c>
      <c r="AZ6">
        <f t="shared" ca="1" si="12"/>
        <v>0</v>
      </c>
      <c r="BA6">
        <f t="shared" ca="1" si="12"/>
        <v>0</v>
      </c>
      <c r="BB6">
        <f t="shared" ca="1" si="12"/>
        <v>0</v>
      </c>
      <c r="BC6">
        <f t="shared" ca="1" si="12"/>
        <v>0</v>
      </c>
      <c r="BD6">
        <f t="shared" ca="1" si="12"/>
        <v>0</v>
      </c>
      <c r="BE6">
        <f t="shared" ca="1" si="12"/>
        <v>0</v>
      </c>
      <c r="BF6">
        <f t="shared" ca="1" si="12"/>
        <v>0</v>
      </c>
      <c r="BG6">
        <f t="shared" ca="1" si="12"/>
        <v>0</v>
      </c>
      <c r="BH6">
        <f t="shared" ca="1" si="12"/>
        <v>0</v>
      </c>
      <c r="BI6">
        <f t="shared" ca="1" si="12"/>
        <v>0</v>
      </c>
      <c r="BJ6">
        <f t="shared" ca="1" si="12"/>
        <v>0</v>
      </c>
      <c r="BK6">
        <f t="shared" ca="1" si="12"/>
        <v>0</v>
      </c>
      <c r="BL6">
        <f t="shared" ca="1" si="12"/>
        <v>0</v>
      </c>
      <c r="BM6">
        <f t="shared" si="12"/>
        <v>0</v>
      </c>
      <c r="BN6">
        <f t="shared" si="12"/>
        <v>0</v>
      </c>
      <c r="BO6">
        <f t="shared" si="12"/>
        <v>0</v>
      </c>
      <c r="BP6">
        <f t="shared" si="12"/>
        <v>0</v>
      </c>
      <c r="BQ6">
        <f t="shared" si="12"/>
        <v>0</v>
      </c>
      <c r="BR6">
        <f t="shared" si="12"/>
        <v>0</v>
      </c>
      <c r="BS6">
        <f t="shared" si="12"/>
        <v>0</v>
      </c>
      <c r="BT6">
        <f t="shared" si="12"/>
        <v>0</v>
      </c>
      <c r="BU6">
        <f t="shared" si="12"/>
        <v>0</v>
      </c>
      <c r="BV6">
        <f t="shared" si="12"/>
        <v>0</v>
      </c>
      <c r="BW6">
        <f t="shared" si="12"/>
        <v>0</v>
      </c>
      <c r="BX6">
        <f t="shared" si="12"/>
        <v>0</v>
      </c>
      <c r="BY6">
        <f t="shared" si="12"/>
        <v>0</v>
      </c>
      <c r="BZ6">
        <f t="shared" si="12"/>
        <v>0</v>
      </c>
      <c r="CA6">
        <f t="shared" si="12"/>
        <v>0</v>
      </c>
      <c r="CB6">
        <f t="shared" si="12"/>
        <v>0</v>
      </c>
      <c r="CC6">
        <f t="shared" si="12"/>
        <v>0</v>
      </c>
      <c r="CD6">
        <f t="shared" si="12"/>
        <v>0</v>
      </c>
      <c r="CE6">
        <f t="shared" si="12"/>
        <v>0</v>
      </c>
      <c r="CF6">
        <f t="shared" si="12"/>
        <v>0</v>
      </c>
      <c r="CG6">
        <f t="shared" si="12"/>
        <v>0</v>
      </c>
      <c r="CH6">
        <f t="shared" si="12"/>
        <v>0</v>
      </c>
      <c r="CI6">
        <f t="shared" si="12"/>
        <v>0</v>
      </c>
      <c r="CJ6">
        <f t="shared" si="12"/>
        <v>0</v>
      </c>
      <c r="CK6">
        <f t="shared" si="9"/>
        <v>0</v>
      </c>
      <c r="CL6">
        <f t="shared" si="9"/>
        <v>0</v>
      </c>
      <c r="CM6">
        <f t="shared" si="9"/>
        <v>0</v>
      </c>
      <c r="CN6">
        <f t="shared" si="9"/>
        <v>0</v>
      </c>
      <c r="CO6">
        <f t="shared" si="9"/>
        <v>0</v>
      </c>
      <c r="CP6">
        <f t="shared" si="9"/>
        <v>0</v>
      </c>
      <c r="CQ6">
        <f t="shared" si="9"/>
        <v>0</v>
      </c>
      <c r="CR6">
        <f t="shared" si="9"/>
        <v>0</v>
      </c>
      <c r="CS6">
        <f t="shared" si="9"/>
        <v>0</v>
      </c>
      <c r="CT6">
        <f t="shared" si="9"/>
        <v>0</v>
      </c>
      <c r="CU6">
        <f t="shared" si="9"/>
        <v>0</v>
      </c>
      <c r="CV6">
        <f t="shared" si="9"/>
        <v>0</v>
      </c>
      <c r="CW6">
        <f t="shared" si="9"/>
        <v>0</v>
      </c>
      <c r="CX6">
        <f t="shared" si="9"/>
        <v>0</v>
      </c>
      <c r="CY6">
        <f t="shared" si="9"/>
        <v>0</v>
      </c>
      <c r="CZ6">
        <f t="shared" si="9"/>
        <v>0</v>
      </c>
      <c r="DA6">
        <f t="shared" si="9"/>
        <v>0</v>
      </c>
      <c r="DB6">
        <f t="shared" si="9"/>
        <v>0</v>
      </c>
      <c r="DC6">
        <f t="shared" si="9"/>
        <v>0</v>
      </c>
      <c r="DD6">
        <f t="shared" si="9"/>
        <v>0</v>
      </c>
      <c r="DE6">
        <f t="shared" si="9"/>
        <v>0</v>
      </c>
      <c r="DF6">
        <f t="shared" si="9"/>
        <v>0</v>
      </c>
      <c r="DG6">
        <f t="shared" si="9"/>
        <v>0</v>
      </c>
      <c r="DH6">
        <f t="shared" si="9"/>
        <v>0</v>
      </c>
      <c r="DI6">
        <f t="shared" si="9"/>
        <v>0</v>
      </c>
      <c r="DJ6">
        <f t="shared" si="9"/>
        <v>0</v>
      </c>
      <c r="DK6">
        <f t="shared" si="9"/>
        <v>0</v>
      </c>
      <c r="DL6">
        <f t="shared" si="9"/>
        <v>0</v>
      </c>
      <c r="DM6">
        <f t="shared" si="9"/>
        <v>0</v>
      </c>
      <c r="DN6">
        <f t="shared" si="9"/>
        <v>0</v>
      </c>
      <c r="DO6">
        <f t="shared" si="9"/>
        <v>0</v>
      </c>
      <c r="DP6">
        <f t="shared" si="9"/>
        <v>0</v>
      </c>
      <c r="DQ6">
        <f t="shared" si="9"/>
        <v>0</v>
      </c>
      <c r="DR6">
        <f t="shared" si="9"/>
        <v>0</v>
      </c>
      <c r="DS6">
        <f t="shared" si="9"/>
        <v>0</v>
      </c>
      <c r="DT6">
        <f t="shared" si="9"/>
        <v>0</v>
      </c>
      <c r="DU6">
        <f t="shared" si="9"/>
        <v>0</v>
      </c>
      <c r="DV6">
        <f t="shared" si="9"/>
        <v>0</v>
      </c>
      <c r="DW6">
        <f t="shared" si="9"/>
        <v>0</v>
      </c>
      <c r="DX6">
        <f t="shared" si="9"/>
        <v>0</v>
      </c>
      <c r="DY6">
        <f t="shared" si="9"/>
        <v>0</v>
      </c>
      <c r="DZ6">
        <f t="shared" si="9"/>
        <v>0</v>
      </c>
      <c r="EA6">
        <f t="shared" si="9"/>
        <v>0</v>
      </c>
      <c r="EB6">
        <f t="shared" si="9"/>
        <v>0</v>
      </c>
      <c r="EC6">
        <f t="shared" si="9"/>
        <v>0</v>
      </c>
      <c r="ED6">
        <f t="shared" si="9"/>
        <v>0</v>
      </c>
      <c r="EE6">
        <f t="shared" si="9"/>
        <v>0</v>
      </c>
      <c r="EF6">
        <f t="shared" si="9"/>
        <v>0</v>
      </c>
      <c r="EG6">
        <f t="shared" si="9"/>
        <v>0</v>
      </c>
      <c r="EH6">
        <f t="shared" si="3"/>
        <v>0</v>
      </c>
      <c r="EI6">
        <f t="shared" si="3"/>
        <v>0</v>
      </c>
      <c r="EJ6">
        <f t="shared" si="3"/>
        <v>0</v>
      </c>
      <c r="EK6">
        <f t="shared" si="3"/>
        <v>0</v>
      </c>
      <c r="EL6">
        <f t="shared" si="3"/>
        <v>0</v>
      </c>
      <c r="EM6">
        <f t="shared" si="3"/>
        <v>0</v>
      </c>
      <c r="EN6">
        <f t="shared" si="3"/>
        <v>0</v>
      </c>
      <c r="EO6">
        <f t="shared" si="3"/>
        <v>0</v>
      </c>
      <c r="EP6">
        <f t="shared" si="3"/>
        <v>0</v>
      </c>
      <c r="EQ6">
        <f t="shared" si="3"/>
        <v>0</v>
      </c>
      <c r="ER6">
        <f t="shared" si="3"/>
        <v>0</v>
      </c>
      <c r="ES6">
        <f t="shared" si="3"/>
        <v>0</v>
      </c>
      <c r="ET6">
        <f t="shared" si="3"/>
        <v>0</v>
      </c>
      <c r="EU6">
        <f t="shared" si="3"/>
        <v>0</v>
      </c>
      <c r="EV6">
        <f t="shared" si="3"/>
        <v>0</v>
      </c>
      <c r="EW6">
        <f t="shared" ref="EW6:HH13" si="13">IF(AND(EW$1&gt;=$E6,EW$1&lt;=$F6),$B6,0)</f>
        <v>0</v>
      </c>
      <c r="EX6">
        <f t="shared" si="13"/>
        <v>0</v>
      </c>
      <c r="EY6">
        <f t="shared" si="13"/>
        <v>0</v>
      </c>
      <c r="EZ6">
        <f t="shared" si="13"/>
        <v>0</v>
      </c>
      <c r="FA6">
        <f t="shared" si="13"/>
        <v>0</v>
      </c>
      <c r="FB6">
        <f t="shared" si="13"/>
        <v>0</v>
      </c>
      <c r="FC6">
        <f t="shared" si="13"/>
        <v>0</v>
      </c>
      <c r="FD6">
        <f t="shared" si="13"/>
        <v>0</v>
      </c>
      <c r="FE6">
        <f t="shared" si="13"/>
        <v>0</v>
      </c>
      <c r="FF6">
        <f t="shared" si="13"/>
        <v>0</v>
      </c>
      <c r="FG6">
        <f t="shared" si="13"/>
        <v>0</v>
      </c>
      <c r="FH6">
        <f t="shared" si="13"/>
        <v>0</v>
      </c>
      <c r="FI6">
        <f t="shared" si="13"/>
        <v>0</v>
      </c>
      <c r="FJ6">
        <f t="shared" si="13"/>
        <v>0</v>
      </c>
      <c r="FK6">
        <f t="shared" si="13"/>
        <v>0</v>
      </c>
      <c r="FL6">
        <f t="shared" si="13"/>
        <v>0</v>
      </c>
      <c r="FM6">
        <f t="shared" si="13"/>
        <v>0</v>
      </c>
      <c r="FN6">
        <f t="shared" si="13"/>
        <v>0</v>
      </c>
      <c r="FO6">
        <f t="shared" si="13"/>
        <v>0</v>
      </c>
      <c r="FP6">
        <f t="shared" si="13"/>
        <v>0</v>
      </c>
      <c r="FQ6">
        <f t="shared" si="13"/>
        <v>0</v>
      </c>
      <c r="FR6">
        <f t="shared" si="13"/>
        <v>0</v>
      </c>
      <c r="FS6">
        <f t="shared" si="13"/>
        <v>0</v>
      </c>
      <c r="FT6">
        <f t="shared" si="13"/>
        <v>0</v>
      </c>
      <c r="FU6">
        <f t="shared" si="13"/>
        <v>0</v>
      </c>
      <c r="FV6">
        <f t="shared" si="13"/>
        <v>0</v>
      </c>
      <c r="FW6">
        <f t="shared" si="13"/>
        <v>0</v>
      </c>
      <c r="FX6">
        <f t="shared" si="13"/>
        <v>0</v>
      </c>
      <c r="FY6">
        <f t="shared" si="13"/>
        <v>0</v>
      </c>
      <c r="FZ6">
        <f t="shared" si="13"/>
        <v>0</v>
      </c>
      <c r="GA6">
        <f t="shared" si="13"/>
        <v>0</v>
      </c>
      <c r="GB6">
        <f t="shared" si="13"/>
        <v>0</v>
      </c>
      <c r="GC6">
        <f t="shared" si="13"/>
        <v>0</v>
      </c>
      <c r="GD6">
        <f t="shared" si="13"/>
        <v>0</v>
      </c>
      <c r="GE6">
        <f t="shared" si="13"/>
        <v>0</v>
      </c>
      <c r="GF6">
        <f t="shared" si="13"/>
        <v>0</v>
      </c>
      <c r="GG6">
        <f t="shared" si="13"/>
        <v>0</v>
      </c>
      <c r="GH6">
        <f t="shared" si="13"/>
        <v>0</v>
      </c>
      <c r="GI6">
        <f t="shared" si="13"/>
        <v>0</v>
      </c>
      <c r="GJ6">
        <f t="shared" si="13"/>
        <v>0</v>
      </c>
      <c r="GK6">
        <f t="shared" si="13"/>
        <v>0</v>
      </c>
      <c r="GL6">
        <f t="shared" si="13"/>
        <v>0</v>
      </c>
      <c r="GM6">
        <f t="shared" si="13"/>
        <v>0</v>
      </c>
      <c r="GN6">
        <f t="shared" si="13"/>
        <v>0</v>
      </c>
      <c r="GO6">
        <f t="shared" si="13"/>
        <v>0</v>
      </c>
      <c r="GP6">
        <f t="shared" si="13"/>
        <v>0</v>
      </c>
      <c r="GQ6">
        <f t="shared" si="13"/>
        <v>0</v>
      </c>
      <c r="GR6">
        <f t="shared" si="13"/>
        <v>0</v>
      </c>
      <c r="GS6">
        <f t="shared" si="13"/>
        <v>0</v>
      </c>
      <c r="GT6">
        <f t="shared" si="13"/>
        <v>0</v>
      </c>
      <c r="GU6">
        <f t="shared" si="13"/>
        <v>0</v>
      </c>
      <c r="GV6">
        <f t="shared" si="13"/>
        <v>0</v>
      </c>
      <c r="GW6">
        <f t="shared" si="13"/>
        <v>0</v>
      </c>
      <c r="GX6">
        <f t="shared" si="13"/>
        <v>0</v>
      </c>
      <c r="GY6">
        <f t="shared" si="13"/>
        <v>0</v>
      </c>
      <c r="GZ6">
        <f t="shared" si="13"/>
        <v>0</v>
      </c>
      <c r="HA6">
        <f t="shared" si="13"/>
        <v>0</v>
      </c>
      <c r="HB6">
        <f t="shared" si="13"/>
        <v>0</v>
      </c>
      <c r="HC6">
        <f t="shared" si="13"/>
        <v>0</v>
      </c>
      <c r="HD6">
        <f t="shared" si="13"/>
        <v>0</v>
      </c>
      <c r="HE6">
        <f t="shared" si="13"/>
        <v>0</v>
      </c>
      <c r="HF6">
        <f t="shared" si="13"/>
        <v>0</v>
      </c>
      <c r="HG6">
        <f t="shared" si="13"/>
        <v>0</v>
      </c>
      <c r="HH6">
        <f t="shared" si="13"/>
        <v>0</v>
      </c>
      <c r="HI6">
        <f t="shared" si="10"/>
        <v>0</v>
      </c>
      <c r="HJ6">
        <f t="shared" si="10"/>
        <v>0</v>
      </c>
      <c r="HK6">
        <f t="shared" si="10"/>
        <v>0</v>
      </c>
      <c r="HL6">
        <f t="shared" si="10"/>
        <v>0</v>
      </c>
      <c r="HM6">
        <f t="shared" si="10"/>
        <v>0</v>
      </c>
      <c r="HN6">
        <f t="shared" si="10"/>
        <v>0</v>
      </c>
      <c r="HO6">
        <f t="shared" si="10"/>
        <v>0</v>
      </c>
      <c r="HP6">
        <f t="shared" si="10"/>
        <v>0</v>
      </c>
      <c r="HQ6">
        <f t="shared" si="10"/>
        <v>0</v>
      </c>
      <c r="HR6">
        <f t="shared" si="10"/>
        <v>0</v>
      </c>
      <c r="HS6">
        <f t="shared" si="10"/>
        <v>0</v>
      </c>
      <c r="HT6">
        <f t="shared" si="10"/>
        <v>0</v>
      </c>
      <c r="HU6">
        <f t="shared" si="10"/>
        <v>0</v>
      </c>
      <c r="HV6">
        <f t="shared" si="10"/>
        <v>0</v>
      </c>
      <c r="HW6">
        <f t="shared" si="10"/>
        <v>0</v>
      </c>
      <c r="HX6">
        <f t="shared" si="10"/>
        <v>0</v>
      </c>
      <c r="HY6">
        <f t="shared" si="10"/>
        <v>0</v>
      </c>
      <c r="HZ6">
        <f t="shared" si="10"/>
        <v>0</v>
      </c>
      <c r="IA6">
        <f t="shared" si="10"/>
        <v>0</v>
      </c>
      <c r="IB6">
        <f t="shared" si="10"/>
        <v>0</v>
      </c>
      <c r="IC6">
        <f t="shared" si="10"/>
        <v>0</v>
      </c>
      <c r="ID6">
        <f t="shared" si="10"/>
        <v>0</v>
      </c>
      <c r="IE6">
        <f t="shared" si="10"/>
        <v>0</v>
      </c>
      <c r="IF6">
        <f t="shared" si="10"/>
        <v>0</v>
      </c>
      <c r="IG6">
        <f t="shared" si="10"/>
        <v>0</v>
      </c>
      <c r="IH6">
        <f t="shared" si="10"/>
        <v>0</v>
      </c>
      <c r="II6">
        <f t="shared" si="10"/>
        <v>0</v>
      </c>
      <c r="IJ6">
        <f t="shared" si="10"/>
        <v>0</v>
      </c>
      <c r="IK6">
        <f t="shared" si="10"/>
        <v>0</v>
      </c>
      <c r="IL6">
        <f t="shared" si="10"/>
        <v>0</v>
      </c>
      <c r="IM6">
        <f t="shared" si="10"/>
        <v>0</v>
      </c>
      <c r="IN6">
        <f t="shared" si="10"/>
        <v>0</v>
      </c>
      <c r="IO6">
        <f t="shared" si="10"/>
        <v>0</v>
      </c>
      <c r="IP6">
        <f t="shared" si="10"/>
        <v>0</v>
      </c>
      <c r="IQ6">
        <f t="shared" si="10"/>
        <v>0</v>
      </c>
      <c r="IR6">
        <f t="shared" si="10"/>
        <v>0</v>
      </c>
      <c r="IS6">
        <f t="shared" si="10"/>
        <v>0</v>
      </c>
      <c r="IT6">
        <f t="shared" si="10"/>
        <v>0</v>
      </c>
      <c r="IU6">
        <f t="shared" si="10"/>
        <v>0</v>
      </c>
      <c r="IV6">
        <f t="shared" si="10"/>
        <v>0</v>
      </c>
      <c r="IW6">
        <f t="shared" si="10"/>
        <v>0</v>
      </c>
      <c r="IX6">
        <f t="shared" si="10"/>
        <v>0</v>
      </c>
      <c r="IY6">
        <f t="shared" si="10"/>
        <v>0</v>
      </c>
      <c r="IZ6">
        <f t="shared" si="10"/>
        <v>0</v>
      </c>
      <c r="JA6">
        <f t="shared" si="10"/>
        <v>0</v>
      </c>
      <c r="JB6">
        <f t="shared" si="10"/>
        <v>0</v>
      </c>
      <c r="JC6">
        <f t="shared" si="10"/>
        <v>0</v>
      </c>
      <c r="JD6">
        <f t="shared" si="10"/>
        <v>0</v>
      </c>
      <c r="JE6">
        <f t="shared" si="10"/>
        <v>0</v>
      </c>
      <c r="JF6">
        <f t="shared" si="5"/>
        <v>0</v>
      </c>
      <c r="JG6">
        <f t="shared" si="5"/>
        <v>0</v>
      </c>
      <c r="JH6">
        <f t="shared" si="5"/>
        <v>0</v>
      </c>
      <c r="JI6">
        <f t="shared" si="5"/>
        <v>0</v>
      </c>
      <c r="JJ6">
        <f t="shared" si="5"/>
        <v>0</v>
      </c>
      <c r="JK6">
        <f t="shared" si="5"/>
        <v>0</v>
      </c>
      <c r="JL6">
        <f t="shared" si="5"/>
        <v>0</v>
      </c>
      <c r="JM6">
        <f t="shared" si="5"/>
        <v>0</v>
      </c>
      <c r="JN6">
        <f t="shared" si="5"/>
        <v>0</v>
      </c>
      <c r="JO6">
        <f t="shared" si="5"/>
        <v>0</v>
      </c>
      <c r="JP6">
        <f t="shared" si="5"/>
        <v>0</v>
      </c>
      <c r="JQ6">
        <f t="shared" si="5"/>
        <v>0</v>
      </c>
      <c r="JR6">
        <f t="shared" si="5"/>
        <v>0</v>
      </c>
      <c r="JS6">
        <f t="shared" si="5"/>
        <v>0</v>
      </c>
      <c r="JT6">
        <f t="shared" si="5"/>
        <v>0</v>
      </c>
      <c r="JU6">
        <f t="shared" ref="JU6:MF13" si="14">IF(AND(JU$1&gt;=$E6,JU$1&lt;=$F6),$B6,0)</f>
        <v>0</v>
      </c>
      <c r="JV6">
        <f t="shared" si="14"/>
        <v>0</v>
      </c>
      <c r="JW6">
        <f t="shared" si="14"/>
        <v>0</v>
      </c>
      <c r="JX6">
        <f t="shared" si="14"/>
        <v>0</v>
      </c>
      <c r="JY6">
        <f t="shared" si="14"/>
        <v>0</v>
      </c>
      <c r="JZ6">
        <f t="shared" si="14"/>
        <v>0</v>
      </c>
      <c r="KA6">
        <f t="shared" si="14"/>
        <v>0</v>
      </c>
      <c r="KB6">
        <f t="shared" si="14"/>
        <v>0</v>
      </c>
      <c r="KC6">
        <f t="shared" si="14"/>
        <v>0</v>
      </c>
      <c r="KD6">
        <f t="shared" si="14"/>
        <v>0</v>
      </c>
      <c r="KE6">
        <f t="shared" si="14"/>
        <v>0</v>
      </c>
      <c r="KF6">
        <f t="shared" si="14"/>
        <v>0</v>
      </c>
      <c r="KG6">
        <f t="shared" si="14"/>
        <v>0</v>
      </c>
      <c r="KH6">
        <f t="shared" si="14"/>
        <v>0</v>
      </c>
      <c r="KI6">
        <f t="shared" si="14"/>
        <v>0</v>
      </c>
      <c r="KJ6">
        <f t="shared" si="14"/>
        <v>0</v>
      </c>
      <c r="KK6">
        <f t="shared" si="14"/>
        <v>0</v>
      </c>
      <c r="KL6">
        <f t="shared" si="14"/>
        <v>0</v>
      </c>
      <c r="KM6">
        <f t="shared" si="14"/>
        <v>0</v>
      </c>
      <c r="KN6">
        <f t="shared" si="14"/>
        <v>0</v>
      </c>
      <c r="KO6">
        <f t="shared" si="14"/>
        <v>0</v>
      </c>
      <c r="KP6">
        <f t="shared" si="14"/>
        <v>0</v>
      </c>
      <c r="KQ6">
        <f t="shared" si="14"/>
        <v>0</v>
      </c>
      <c r="KR6">
        <f t="shared" si="14"/>
        <v>0</v>
      </c>
      <c r="KS6">
        <f t="shared" si="14"/>
        <v>0</v>
      </c>
      <c r="KT6">
        <f t="shared" si="14"/>
        <v>0</v>
      </c>
      <c r="KU6">
        <f t="shared" si="14"/>
        <v>0</v>
      </c>
      <c r="KV6">
        <f t="shared" si="14"/>
        <v>0</v>
      </c>
      <c r="KW6">
        <f t="shared" si="14"/>
        <v>0</v>
      </c>
      <c r="KX6">
        <f t="shared" si="14"/>
        <v>0</v>
      </c>
      <c r="KY6">
        <f t="shared" si="14"/>
        <v>0</v>
      </c>
      <c r="KZ6">
        <f t="shared" si="14"/>
        <v>0</v>
      </c>
      <c r="LA6">
        <f t="shared" si="14"/>
        <v>0</v>
      </c>
      <c r="LB6">
        <f t="shared" si="14"/>
        <v>0</v>
      </c>
      <c r="LC6">
        <f t="shared" si="14"/>
        <v>0</v>
      </c>
      <c r="LD6">
        <f t="shared" si="14"/>
        <v>0</v>
      </c>
      <c r="LE6">
        <f t="shared" si="14"/>
        <v>0</v>
      </c>
      <c r="LF6">
        <f t="shared" si="14"/>
        <v>0</v>
      </c>
      <c r="LG6">
        <f t="shared" si="14"/>
        <v>0</v>
      </c>
      <c r="LH6">
        <f t="shared" si="14"/>
        <v>0</v>
      </c>
      <c r="LI6">
        <f t="shared" si="14"/>
        <v>0</v>
      </c>
      <c r="LJ6">
        <f t="shared" si="14"/>
        <v>0</v>
      </c>
      <c r="LK6">
        <f t="shared" si="14"/>
        <v>0</v>
      </c>
      <c r="LL6">
        <f t="shared" si="14"/>
        <v>0</v>
      </c>
      <c r="LM6">
        <f t="shared" si="14"/>
        <v>0</v>
      </c>
      <c r="LN6">
        <f t="shared" si="14"/>
        <v>0</v>
      </c>
      <c r="LO6">
        <f t="shared" si="14"/>
        <v>0</v>
      </c>
      <c r="LP6">
        <f t="shared" si="14"/>
        <v>0</v>
      </c>
      <c r="LQ6">
        <f t="shared" si="14"/>
        <v>0</v>
      </c>
      <c r="LR6">
        <f t="shared" si="14"/>
        <v>0</v>
      </c>
      <c r="LS6">
        <f t="shared" si="14"/>
        <v>0</v>
      </c>
      <c r="LT6">
        <f t="shared" si="14"/>
        <v>0</v>
      </c>
      <c r="LU6">
        <f t="shared" si="14"/>
        <v>0</v>
      </c>
      <c r="LV6">
        <f t="shared" si="14"/>
        <v>0</v>
      </c>
      <c r="LW6">
        <f t="shared" si="14"/>
        <v>0</v>
      </c>
      <c r="LX6">
        <f t="shared" si="14"/>
        <v>0</v>
      </c>
      <c r="LY6">
        <f t="shared" si="14"/>
        <v>0</v>
      </c>
      <c r="LZ6">
        <f t="shared" si="14"/>
        <v>0</v>
      </c>
      <c r="MA6">
        <f t="shared" si="14"/>
        <v>0</v>
      </c>
      <c r="MB6">
        <f t="shared" si="14"/>
        <v>0</v>
      </c>
      <c r="MC6">
        <f t="shared" si="14"/>
        <v>0</v>
      </c>
      <c r="MD6">
        <f t="shared" si="14"/>
        <v>0</v>
      </c>
      <c r="ME6">
        <f t="shared" si="14"/>
        <v>0</v>
      </c>
      <c r="MF6">
        <f t="shared" si="14"/>
        <v>0</v>
      </c>
      <c r="MG6">
        <f t="shared" si="11"/>
        <v>0</v>
      </c>
      <c r="MH6">
        <f t="shared" si="11"/>
        <v>0</v>
      </c>
      <c r="MI6">
        <f t="shared" si="11"/>
        <v>0</v>
      </c>
      <c r="MJ6">
        <f t="shared" si="11"/>
        <v>0</v>
      </c>
      <c r="MK6">
        <f t="shared" si="11"/>
        <v>0</v>
      </c>
      <c r="ML6">
        <f t="shared" si="11"/>
        <v>0</v>
      </c>
      <c r="MM6">
        <f t="shared" si="11"/>
        <v>0</v>
      </c>
      <c r="MN6">
        <f t="shared" si="11"/>
        <v>0</v>
      </c>
      <c r="MO6">
        <f t="shared" si="11"/>
        <v>0</v>
      </c>
      <c r="MP6">
        <f t="shared" si="11"/>
        <v>0</v>
      </c>
      <c r="MQ6">
        <f t="shared" si="11"/>
        <v>0</v>
      </c>
      <c r="MR6">
        <f t="shared" si="11"/>
        <v>0</v>
      </c>
      <c r="MS6">
        <f t="shared" si="11"/>
        <v>0</v>
      </c>
      <c r="MT6">
        <f t="shared" si="11"/>
        <v>0</v>
      </c>
      <c r="MU6">
        <f t="shared" si="11"/>
        <v>0</v>
      </c>
      <c r="MV6">
        <f t="shared" si="11"/>
        <v>0</v>
      </c>
      <c r="MW6">
        <f t="shared" si="11"/>
        <v>0</v>
      </c>
      <c r="MX6">
        <f t="shared" si="11"/>
        <v>0</v>
      </c>
      <c r="MY6">
        <f t="shared" si="11"/>
        <v>0</v>
      </c>
      <c r="MZ6">
        <f t="shared" si="11"/>
        <v>0</v>
      </c>
      <c r="NA6">
        <f t="shared" si="11"/>
        <v>0</v>
      </c>
      <c r="NB6">
        <f t="shared" si="11"/>
        <v>0</v>
      </c>
      <c r="NC6">
        <f t="shared" si="11"/>
        <v>0</v>
      </c>
      <c r="ND6">
        <f t="shared" si="11"/>
        <v>0</v>
      </c>
      <c r="NE6">
        <f t="shared" si="11"/>
        <v>0</v>
      </c>
    </row>
    <row r="7" spans="1:369" x14ac:dyDescent="0.35">
      <c r="A7" t="s">
        <v>404</v>
      </c>
      <c r="B7">
        <f ca="1">IF(Toolkit!E8="Basic (B)",1,IF(Toolkit!E8="Medium-Low (ML)",2,IF(Toolkit!E8="Medium-High (MH)",3,IF(Toolkit!E8="High (H)",4,0))))</f>
        <v>0</v>
      </c>
      <c r="C7">
        <v>1</v>
      </c>
      <c r="D7">
        <f t="shared" si="0"/>
        <v>3.8461538461538464E-2</v>
      </c>
      <c r="E7">
        <f t="shared" si="8"/>
        <v>55.384615384615387</v>
      </c>
      <c r="F7">
        <f>360*SUM($D$3:D7)</f>
        <v>69.230769230769241</v>
      </c>
      <c r="H7" t="s">
        <v>737</v>
      </c>
      <c r="I7">
        <f t="shared" si="1"/>
        <v>0</v>
      </c>
      <c r="J7">
        <f t="shared" si="1"/>
        <v>0</v>
      </c>
      <c r="K7">
        <f t="shared" si="1"/>
        <v>0</v>
      </c>
      <c r="L7">
        <f t="shared" si="1"/>
        <v>0</v>
      </c>
      <c r="M7">
        <f t="shared" si="1"/>
        <v>0</v>
      </c>
      <c r="N7">
        <f t="shared" si="1"/>
        <v>0</v>
      </c>
      <c r="O7">
        <f t="shared" si="1"/>
        <v>0</v>
      </c>
      <c r="P7">
        <f t="shared" si="1"/>
        <v>0</v>
      </c>
      <c r="Q7">
        <f t="shared" si="1"/>
        <v>0</v>
      </c>
      <c r="R7">
        <f t="shared" si="1"/>
        <v>0</v>
      </c>
      <c r="S7">
        <f t="shared" si="1"/>
        <v>0</v>
      </c>
      <c r="T7">
        <f t="shared" si="1"/>
        <v>0</v>
      </c>
      <c r="U7">
        <f t="shared" si="1"/>
        <v>0</v>
      </c>
      <c r="V7">
        <f t="shared" si="1"/>
        <v>0</v>
      </c>
      <c r="W7">
        <f t="shared" si="1"/>
        <v>0</v>
      </c>
      <c r="X7">
        <f t="shared" si="1"/>
        <v>0</v>
      </c>
      <c r="Y7">
        <f t="shared" si="12"/>
        <v>0</v>
      </c>
      <c r="Z7">
        <f t="shared" si="12"/>
        <v>0</v>
      </c>
      <c r="AA7">
        <f t="shared" si="12"/>
        <v>0</v>
      </c>
      <c r="AB7">
        <f t="shared" si="12"/>
        <v>0</v>
      </c>
      <c r="AC7">
        <f t="shared" si="12"/>
        <v>0</v>
      </c>
      <c r="AD7">
        <f t="shared" si="12"/>
        <v>0</v>
      </c>
      <c r="AE7">
        <f t="shared" si="12"/>
        <v>0</v>
      </c>
      <c r="AF7">
        <f t="shared" si="12"/>
        <v>0</v>
      </c>
      <c r="AG7">
        <f t="shared" si="12"/>
        <v>0</v>
      </c>
      <c r="AH7">
        <f t="shared" si="12"/>
        <v>0</v>
      </c>
      <c r="AI7">
        <f t="shared" si="12"/>
        <v>0</v>
      </c>
      <c r="AJ7">
        <f t="shared" si="12"/>
        <v>0</v>
      </c>
      <c r="AK7">
        <f t="shared" si="12"/>
        <v>0</v>
      </c>
      <c r="AL7">
        <f t="shared" si="12"/>
        <v>0</v>
      </c>
      <c r="AM7">
        <f t="shared" si="12"/>
        <v>0</v>
      </c>
      <c r="AN7">
        <f t="shared" si="12"/>
        <v>0</v>
      </c>
      <c r="AO7">
        <f t="shared" si="12"/>
        <v>0</v>
      </c>
      <c r="AP7">
        <f t="shared" si="12"/>
        <v>0</v>
      </c>
      <c r="AQ7">
        <f t="shared" si="12"/>
        <v>0</v>
      </c>
      <c r="AR7">
        <f t="shared" si="12"/>
        <v>0</v>
      </c>
      <c r="AS7">
        <f t="shared" si="12"/>
        <v>0</v>
      </c>
      <c r="AT7">
        <f t="shared" si="12"/>
        <v>0</v>
      </c>
      <c r="AU7">
        <f t="shared" si="12"/>
        <v>0</v>
      </c>
      <c r="AV7">
        <f t="shared" si="12"/>
        <v>0</v>
      </c>
      <c r="AW7">
        <f t="shared" si="12"/>
        <v>0</v>
      </c>
      <c r="AX7">
        <f t="shared" si="12"/>
        <v>0</v>
      </c>
      <c r="AY7">
        <f t="shared" si="12"/>
        <v>0</v>
      </c>
      <c r="AZ7">
        <f t="shared" si="12"/>
        <v>0</v>
      </c>
      <c r="BA7">
        <f t="shared" si="12"/>
        <v>0</v>
      </c>
      <c r="BB7">
        <f t="shared" si="12"/>
        <v>0</v>
      </c>
      <c r="BC7">
        <f t="shared" si="12"/>
        <v>0</v>
      </c>
      <c r="BD7">
        <f t="shared" si="12"/>
        <v>0</v>
      </c>
      <c r="BE7">
        <f t="shared" si="12"/>
        <v>0</v>
      </c>
      <c r="BF7">
        <f t="shared" si="12"/>
        <v>0</v>
      </c>
      <c r="BG7">
        <f t="shared" si="12"/>
        <v>0</v>
      </c>
      <c r="BH7">
        <f t="shared" si="12"/>
        <v>0</v>
      </c>
      <c r="BI7">
        <f t="shared" si="12"/>
        <v>0</v>
      </c>
      <c r="BJ7">
        <f t="shared" si="12"/>
        <v>0</v>
      </c>
      <c r="BK7">
        <f t="shared" si="12"/>
        <v>0</v>
      </c>
      <c r="BL7">
        <f t="shared" si="12"/>
        <v>0</v>
      </c>
      <c r="BM7">
        <f t="shared" ca="1" si="12"/>
        <v>0</v>
      </c>
      <c r="BN7">
        <f t="shared" ca="1" si="12"/>
        <v>0</v>
      </c>
      <c r="BO7">
        <f t="shared" ca="1" si="12"/>
        <v>0</v>
      </c>
      <c r="BP7">
        <f t="shared" ca="1" si="12"/>
        <v>0</v>
      </c>
      <c r="BQ7">
        <f t="shared" ca="1" si="12"/>
        <v>0</v>
      </c>
      <c r="BR7">
        <f t="shared" ca="1" si="12"/>
        <v>0</v>
      </c>
      <c r="BS7">
        <f t="shared" ca="1" si="12"/>
        <v>0</v>
      </c>
      <c r="BT7">
        <f t="shared" ca="1" si="12"/>
        <v>0</v>
      </c>
      <c r="BU7">
        <f t="shared" ca="1" si="12"/>
        <v>0</v>
      </c>
      <c r="BV7">
        <f t="shared" ca="1" si="12"/>
        <v>0</v>
      </c>
      <c r="BW7">
        <f t="shared" ca="1" si="12"/>
        <v>0</v>
      </c>
      <c r="BX7">
        <f t="shared" ca="1" si="12"/>
        <v>0</v>
      </c>
      <c r="BY7">
        <f t="shared" ca="1" si="12"/>
        <v>0</v>
      </c>
      <c r="BZ7">
        <f t="shared" ca="1" si="12"/>
        <v>0</v>
      </c>
      <c r="CA7">
        <f t="shared" si="12"/>
        <v>0</v>
      </c>
      <c r="CB7">
        <f t="shared" si="12"/>
        <v>0</v>
      </c>
      <c r="CC7">
        <f t="shared" si="12"/>
        <v>0</v>
      </c>
      <c r="CD7">
        <f t="shared" si="12"/>
        <v>0</v>
      </c>
      <c r="CE7">
        <f t="shared" si="12"/>
        <v>0</v>
      </c>
      <c r="CF7">
        <f t="shared" si="12"/>
        <v>0</v>
      </c>
      <c r="CG7">
        <f t="shared" si="12"/>
        <v>0</v>
      </c>
      <c r="CH7">
        <f t="shared" si="12"/>
        <v>0</v>
      </c>
      <c r="CI7">
        <f t="shared" si="12"/>
        <v>0</v>
      </c>
      <c r="CJ7">
        <f t="shared" si="12"/>
        <v>0</v>
      </c>
      <c r="CK7">
        <f t="shared" si="9"/>
        <v>0</v>
      </c>
      <c r="CL7">
        <f t="shared" si="9"/>
        <v>0</v>
      </c>
      <c r="CM7">
        <f t="shared" si="9"/>
        <v>0</v>
      </c>
      <c r="CN7">
        <f t="shared" si="9"/>
        <v>0</v>
      </c>
      <c r="CO7">
        <f t="shared" si="9"/>
        <v>0</v>
      </c>
      <c r="CP7">
        <f t="shared" si="9"/>
        <v>0</v>
      </c>
      <c r="CQ7">
        <f t="shared" si="9"/>
        <v>0</v>
      </c>
      <c r="CR7">
        <f t="shared" si="9"/>
        <v>0</v>
      </c>
      <c r="CS7">
        <f t="shared" si="9"/>
        <v>0</v>
      </c>
      <c r="CT7">
        <f t="shared" si="9"/>
        <v>0</v>
      </c>
      <c r="CU7">
        <f t="shared" si="9"/>
        <v>0</v>
      </c>
      <c r="CV7">
        <f t="shared" si="9"/>
        <v>0</v>
      </c>
      <c r="CW7">
        <f t="shared" si="9"/>
        <v>0</v>
      </c>
      <c r="CX7">
        <f t="shared" si="9"/>
        <v>0</v>
      </c>
      <c r="CY7">
        <f t="shared" si="9"/>
        <v>0</v>
      </c>
      <c r="CZ7">
        <f t="shared" si="9"/>
        <v>0</v>
      </c>
      <c r="DA7">
        <f t="shared" si="9"/>
        <v>0</v>
      </c>
      <c r="DB7">
        <f t="shared" si="9"/>
        <v>0</v>
      </c>
      <c r="DC7">
        <f t="shared" si="9"/>
        <v>0</v>
      </c>
      <c r="DD7">
        <f t="shared" si="9"/>
        <v>0</v>
      </c>
      <c r="DE7">
        <f t="shared" si="9"/>
        <v>0</v>
      </c>
      <c r="DF7">
        <f t="shared" si="9"/>
        <v>0</v>
      </c>
      <c r="DG7">
        <f t="shared" si="9"/>
        <v>0</v>
      </c>
      <c r="DH7">
        <f t="shared" si="9"/>
        <v>0</v>
      </c>
      <c r="DI7">
        <f t="shared" si="9"/>
        <v>0</v>
      </c>
      <c r="DJ7">
        <f t="shared" si="9"/>
        <v>0</v>
      </c>
      <c r="DK7">
        <f t="shared" si="9"/>
        <v>0</v>
      </c>
      <c r="DL7">
        <f t="shared" si="9"/>
        <v>0</v>
      </c>
      <c r="DM7">
        <f t="shared" si="9"/>
        <v>0</v>
      </c>
      <c r="DN7">
        <f t="shared" si="9"/>
        <v>0</v>
      </c>
      <c r="DO7">
        <f t="shared" si="9"/>
        <v>0</v>
      </c>
      <c r="DP7">
        <f t="shared" si="9"/>
        <v>0</v>
      </c>
      <c r="DQ7">
        <f t="shared" si="9"/>
        <v>0</v>
      </c>
      <c r="DR7">
        <f t="shared" si="9"/>
        <v>0</v>
      </c>
      <c r="DS7">
        <f t="shared" si="9"/>
        <v>0</v>
      </c>
      <c r="DT7">
        <f t="shared" si="9"/>
        <v>0</v>
      </c>
      <c r="DU7">
        <f t="shared" si="9"/>
        <v>0</v>
      </c>
      <c r="DV7">
        <f t="shared" si="9"/>
        <v>0</v>
      </c>
      <c r="DW7">
        <f t="shared" si="9"/>
        <v>0</v>
      </c>
      <c r="DX7">
        <f t="shared" si="9"/>
        <v>0</v>
      </c>
      <c r="DY7">
        <f t="shared" si="9"/>
        <v>0</v>
      </c>
      <c r="DZ7">
        <f t="shared" si="9"/>
        <v>0</v>
      </c>
      <c r="EA7">
        <f t="shared" si="9"/>
        <v>0</v>
      </c>
      <c r="EB7">
        <f t="shared" si="9"/>
        <v>0</v>
      </c>
      <c r="EC7">
        <f t="shared" si="9"/>
        <v>0</v>
      </c>
      <c r="ED7">
        <f t="shared" si="9"/>
        <v>0</v>
      </c>
      <c r="EE7">
        <f t="shared" si="9"/>
        <v>0</v>
      </c>
      <c r="EF7">
        <f t="shared" si="9"/>
        <v>0</v>
      </c>
      <c r="EG7">
        <f t="shared" si="9"/>
        <v>0</v>
      </c>
      <c r="EH7">
        <f t="shared" si="3"/>
        <v>0</v>
      </c>
      <c r="EI7">
        <f t="shared" si="3"/>
        <v>0</v>
      </c>
      <c r="EJ7">
        <f t="shared" si="3"/>
        <v>0</v>
      </c>
      <c r="EK7">
        <f t="shared" si="3"/>
        <v>0</v>
      </c>
      <c r="EL7">
        <f t="shared" si="3"/>
        <v>0</v>
      </c>
      <c r="EM7">
        <f t="shared" si="3"/>
        <v>0</v>
      </c>
      <c r="EN7">
        <f t="shared" si="3"/>
        <v>0</v>
      </c>
      <c r="EO7">
        <f t="shared" si="3"/>
        <v>0</v>
      </c>
      <c r="EP7">
        <f t="shared" si="3"/>
        <v>0</v>
      </c>
      <c r="EQ7">
        <f t="shared" si="3"/>
        <v>0</v>
      </c>
      <c r="ER7">
        <f t="shared" si="3"/>
        <v>0</v>
      </c>
      <c r="ES7">
        <f t="shared" si="3"/>
        <v>0</v>
      </c>
      <c r="ET7">
        <f t="shared" si="3"/>
        <v>0</v>
      </c>
      <c r="EU7">
        <f t="shared" si="3"/>
        <v>0</v>
      </c>
      <c r="EV7">
        <f t="shared" si="3"/>
        <v>0</v>
      </c>
      <c r="EW7">
        <f t="shared" si="13"/>
        <v>0</v>
      </c>
      <c r="EX7">
        <f t="shared" si="13"/>
        <v>0</v>
      </c>
      <c r="EY7">
        <f t="shared" si="13"/>
        <v>0</v>
      </c>
      <c r="EZ7">
        <f t="shared" si="13"/>
        <v>0</v>
      </c>
      <c r="FA7">
        <f t="shared" si="13"/>
        <v>0</v>
      </c>
      <c r="FB7">
        <f t="shared" si="13"/>
        <v>0</v>
      </c>
      <c r="FC7">
        <f t="shared" si="13"/>
        <v>0</v>
      </c>
      <c r="FD7">
        <f t="shared" si="13"/>
        <v>0</v>
      </c>
      <c r="FE7">
        <f t="shared" si="13"/>
        <v>0</v>
      </c>
      <c r="FF7">
        <f t="shared" si="13"/>
        <v>0</v>
      </c>
      <c r="FG7">
        <f t="shared" si="13"/>
        <v>0</v>
      </c>
      <c r="FH7">
        <f t="shared" si="13"/>
        <v>0</v>
      </c>
      <c r="FI7">
        <f t="shared" si="13"/>
        <v>0</v>
      </c>
      <c r="FJ7">
        <f t="shared" si="13"/>
        <v>0</v>
      </c>
      <c r="FK7">
        <f t="shared" si="13"/>
        <v>0</v>
      </c>
      <c r="FL7">
        <f t="shared" si="13"/>
        <v>0</v>
      </c>
      <c r="FM7">
        <f t="shared" si="13"/>
        <v>0</v>
      </c>
      <c r="FN7">
        <f t="shared" si="13"/>
        <v>0</v>
      </c>
      <c r="FO7">
        <f t="shared" si="13"/>
        <v>0</v>
      </c>
      <c r="FP7">
        <f t="shared" si="13"/>
        <v>0</v>
      </c>
      <c r="FQ7">
        <f t="shared" si="13"/>
        <v>0</v>
      </c>
      <c r="FR7">
        <f t="shared" si="13"/>
        <v>0</v>
      </c>
      <c r="FS7">
        <f t="shared" si="13"/>
        <v>0</v>
      </c>
      <c r="FT7">
        <f t="shared" si="13"/>
        <v>0</v>
      </c>
      <c r="FU7">
        <f t="shared" si="13"/>
        <v>0</v>
      </c>
      <c r="FV7">
        <f t="shared" si="13"/>
        <v>0</v>
      </c>
      <c r="FW7">
        <f t="shared" si="13"/>
        <v>0</v>
      </c>
      <c r="FX7">
        <f t="shared" si="13"/>
        <v>0</v>
      </c>
      <c r="FY7">
        <f t="shared" si="13"/>
        <v>0</v>
      </c>
      <c r="FZ7">
        <f t="shared" si="13"/>
        <v>0</v>
      </c>
      <c r="GA7">
        <f t="shared" si="13"/>
        <v>0</v>
      </c>
      <c r="GB7">
        <f t="shared" si="13"/>
        <v>0</v>
      </c>
      <c r="GC7">
        <f t="shared" si="13"/>
        <v>0</v>
      </c>
      <c r="GD7">
        <f t="shared" si="13"/>
        <v>0</v>
      </c>
      <c r="GE7">
        <f t="shared" si="13"/>
        <v>0</v>
      </c>
      <c r="GF7">
        <f t="shared" si="13"/>
        <v>0</v>
      </c>
      <c r="GG7">
        <f t="shared" si="13"/>
        <v>0</v>
      </c>
      <c r="GH7">
        <f t="shared" si="13"/>
        <v>0</v>
      </c>
      <c r="GI7">
        <f t="shared" si="13"/>
        <v>0</v>
      </c>
      <c r="GJ7">
        <f t="shared" si="13"/>
        <v>0</v>
      </c>
      <c r="GK7">
        <f t="shared" si="13"/>
        <v>0</v>
      </c>
      <c r="GL7">
        <f t="shared" si="13"/>
        <v>0</v>
      </c>
      <c r="GM7">
        <f t="shared" si="13"/>
        <v>0</v>
      </c>
      <c r="GN7">
        <f t="shared" si="13"/>
        <v>0</v>
      </c>
      <c r="GO7">
        <f t="shared" si="13"/>
        <v>0</v>
      </c>
      <c r="GP7">
        <f t="shared" si="13"/>
        <v>0</v>
      </c>
      <c r="GQ7">
        <f t="shared" si="13"/>
        <v>0</v>
      </c>
      <c r="GR7">
        <f t="shared" si="13"/>
        <v>0</v>
      </c>
      <c r="GS7">
        <f t="shared" si="13"/>
        <v>0</v>
      </c>
      <c r="GT7">
        <f t="shared" si="13"/>
        <v>0</v>
      </c>
      <c r="GU7">
        <f t="shared" si="13"/>
        <v>0</v>
      </c>
      <c r="GV7">
        <f t="shared" si="13"/>
        <v>0</v>
      </c>
      <c r="GW7">
        <f t="shared" si="13"/>
        <v>0</v>
      </c>
      <c r="GX7">
        <f t="shared" si="13"/>
        <v>0</v>
      </c>
      <c r="GY7">
        <f t="shared" si="13"/>
        <v>0</v>
      </c>
      <c r="GZ7">
        <f t="shared" si="13"/>
        <v>0</v>
      </c>
      <c r="HA7">
        <f t="shared" si="13"/>
        <v>0</v>
      </c>
      <c r="HB7">
        <f t="shared" si="13"/>
        <v>0</v>
      </c>
      <c r="HC7">
        <f t="shared" si="13"/>
        <v>0</v>
      </c>
      <c r="HD7">
        <f t="shared" si="13"/>
        <v>0</v>
      </c>
      <c r="HE7">
        <f t="shared" si="13"/>
        <v>0</v>
      </c>
      <c r="HF7">
        <f t="shared" si="13"/>
        <v>0</v>
      </c>
      <c r="HG7">
        <f t="shared" si="13"/>
        <v>0</v>
      </c>
      <c r="HH7">
        <f t="shared" si="13"/>
        <v>0</v>
      </c>
      <c r="HI7">
        <f t="shared" si="10"/>
        <v>0</v>
      </c>
      <c r="HJ7">
        <f t="shared" si="10"/>
        <v>0</v>
      </c>
      <c r="HK7">
        <f t="shared" si="10"/>
        <v>0</v>
      </c>
      <c r="HL7">
        <f t="shared" si="10"/>
        <v>0</v>
      </c>
      <c r="HM7">
        <f t="shared" si="10"/>
        <v>0</v>
      </c>
      <c r="HN7">
        <f t="shared" si="10"/>
        <v>0</v>
      </c>
      <c r="HO7">
        <f t="shared" si="10"/>
        <v>0</v>
      </c>
      <c r="HP7">
        <f t="shared" si="10"/>
        <v>0</v>
      </c>
      <c r="HQ7">
        <f t="shared" si="10"/>
        <v>0</v>
      </c>
      <c r="HR7">
        <f t="shared" si="10"/>
        <v>0</v>
      </c>
      <c r="HS7">
        <f t="shared" si="10"/>
        <v>0</v>
      </c>
      <c r="HT7">
        <f t="shared" si="10"/>
        <v>0</v>
      </c>
      <c r="HU7">
        <f t="shared" si="10"/>
        <v>0</v>
      </c>
      <c r="HV7">
        <f t="shared" si="10"/>
        <v>0</v>
      </c>
      <c r="HW7">
        <f t="shared" si="10"/>
        <v>0</v>
      </c>
      <c r="HX7">
        <f t="shared" si="10"/>
        <v>0</v>
      </c>
      <c r="HY7">
        <f t="shared" si="10"/>
        <v>0</v>
      </c>
      <c r="HZ7">
        <f t="shared" si="10"/>
        <v>0</v>
      </c>
      <c r="IA7">
        <f t="shared" si="10"/>
        <v>0</v>
      </c>
      <c r="IB7">
        <f t="shared" si="10"/>
        <v>0</v>
      </c>
      <c r="IC7">
        <f t="shared" si="10"/>
        <v>0</v>
      </c>
      <c r="ID7">
        <f t="shared" si="10"/>
        <v>0</v>
      </c>
      <c r="IE7">
        <f t="shared" si="10"/>
        <v>0</v>
      </c>
      <c r="IF7">
        <f t="shared" si="10"/>
        <v>0</v>
      </c>
      <c r="IG7">
        <f t="shared" si="10"/>
        <v>0</v>
      </c>
      <c r="IH7">
        <f t="shared" si="10"/>
        <v>0</v>
      </c>
      <c r="II7">
        <f t="shared" si="10"/>
        <v>0</v>
      </c>
      <c r="IJ7">
        <f t="shared" si="10"/>
        <v>0</v>
      </c>
      <c r="IK7">
        <f t="shared" si="10"/>
        <v>0</v>
      </c>
      <c r="IL7">
        <f t="shared" si="10"/>
        <v>0</v>
      </c>
      <c r="IM7">
        <f t="shared" si="10"/>
        <v>0</v>
      </c>
      <c r="IN7">
        <f t="shared" si="10"/>
        <v>0</v>
      </c>
      <c r="IO7">
        <f t="shared" si="10"/>
        <v>0</v>
      </c>
      <c r="IP7">
        <f t="shared" si="10"/>
        <v>0</v>
      </c>
      <c r="IQ7">
        <f t="shared" si="10"/>
        <v>0</v>
      </c>
      <c r="IR7">
        <f t="shared" si="10"/>
        <v>0</v>
      </c>
      <c r="IS7">
        <f t="shared" si="10"/>
        <v>0</v>
      </c>
      <c r="IT7">
        <f t="shared" si="10"/>
        <v>0</v>
      </c>
      <c r="IU7">
        <f t="shared" si="10"/>
        <v>0</v>
      </c>
      <c r="IV7">
        <f t="shared" si="10"/>
        <v>0</v>
      </c>
      <c r="IW7">
        <f t="shared" si="10"/>
        <v>0</v>
      </c>
      <c r="IX7">
        <f t="shared" si="10"/>
        <v>0</v>
      </c>
      <c r="IY7">
        <f t="shared" si="10"/>
        <v>0</v>
      </c>
      <c r="IZ7">
        <f t="shared" si="10"/>
        <v>0</v>
      </c>
      <c r="JA7">
        <f t="shared" si="10"/>
        <v>0</v>
      </c>
      <c r="JB7">
        <f t="shared" si="10"/>
        <v>0</v>
      </c>
      <c r="JC7">
        <f t="shared" si="10"/>
        <v>0</v>
      </c>
      <c r="JD7">
        <f t="shared" si="10"/>
        <v>0</v>
      </c>
      <c r="JE7">
        <f t="shared" si="10"/>
        <v>0</v>
      </c>
      <c r="JF7">
        <f t="shared" si="5"/>
        <v>0</v>
      </c>
      <c r="JG7">
        <f t="shared" si="5"/>
        <v>0</v>
      </c>
      <c r="JH7">
        <f t="shared" si="5"/>
        <v>0</v>
      </c>
      <c r="JI7">
        <f t="shared" si="5"/>
        <v>0</v>
      </c>
      <c r="JJ7">
        <f t="shared" si="5"/>
        <v>0</v>
      </c>
      <c r="JK7">
        <f t="shared" si="5"/>
        <v>0</v>
      </c>
      <c r="JL7">
        <f t="shared" si="5"/>
        <v>0</v>
      </c>
      <c r="JM7">
        <f t="shared" si="5"/>
        <v>0</v>
      </c>
      <c r="JN7">
        <f t="shared" si="5"/>
        <v>0</v>
      </c>
      <c r="JO7">
        <f t="shared" si="5"/>
        <v>0</v>
      </c>
      <c r="JP7">
        <f t="shared" si="5"/>
        <v>0</v>
      </c>
      <c r="JQ7">
        <f t="shared" si="5"/>
        <v>0</v>
      </c>
      <c r="JR7">
        <f t="shared" si="5"/>
        <v>0</v>
      </c>
      <c r="JS7">
        <f t="shared" si="5"/>
        <v>0</v>
      </c>
      <c r="JT7">
        <f t="shared" si="5"/>
        <v>0</v>
      </c>
      <c r="JU7">
        <f t="shared" si="14"/>
        <v>0</v>
      </c>
      <c r="JV7">
        <f t="shared" si="14"/>
        <v>0</v>
      </c>
      <c r="JW7">
        <f t="shared" si="14"/>
        <v>0</v>
      </c>
      <c r="JX7">
        <f t="shared" si="14"/>
        <v>0</v>
      </c>
      <c r="JY7">
        <f t="shared" si="14"/>
        <v>0</v>
      </c>
      <c r="JZ7">
        <f t="shared" si="14"/>
        <v>0</v>
      </c>
      <c r="KA7">
        <f t="shared" si="14"/>
        <v>0</v>
      </c>
      <c r="KB7">
        <f t="shared" si="14"/>
        <v>0</v>
      </c>
      <c r="KC7">
        <f t="shared" si="14"/>
        <v>0</v>
      </c>
      <c r="KD7">
        <f t="shared" si="14"/>
        <v>0</v>
      </c>
      <c r="KE7">
        <f t="shared" si="14"/>
        <v>0</v>
      </c>
      <c r="KF7">
        <f t="shared" si="14"/>
        <v>0</v>
      </c>
      <c r="KG7">
        <f t="shared" si="14"/>
        <v>0</v>
      </c>
      <c r="KH7">
        <f t="shared" si="14"/>
        <v>0</v>
      </c>
      <c r="KI7">
        <f t="shared" si="14"/>
        <v>0</v>
      </c>
      <c r="KJ7">
        <f t="shared" si="14"/>
        <v>0</v>
      </c>
      <c r="KK7">
        <f t="shared" si="14"/>
        <v>0</v>
      </c>
      <c r="KL7">
        <f t="shared" si="14"/>
        <v>0</v>
      </c>
      <c r="KM7">
        <f t="shared" si="14"/>
        <v>0</v>
      </c>
      <c r="KN7">
        <f t="shared" si="14"/>
        <v>0</v>
      </c>
      <c r="KO7">
        <f t="shared" si="14"/>
        <v>0</v>
      </c>
      <c r="KP7">
        <f t="shared" si="14"/>
        <v>0</v>
      </c>
      <c r="KQ7">
        <f t="shared" si="14"/>
        <v>0</v>
      </c>
      <c r="KR7">
        <f t="shared" si="14"/>
        <v>0</v>
      </c>
      <c r="KS7">
        <f t="shared" si="14"/>
        <v>0</v>
      </c>
      <c r="KT7">
        <f t="shared" si="14"/>
        <v>0</v>
      </c>
      <c r="KU7">
        <f t="shared" si="14"/>
        <v>0</v>
      </c>
      <c r="KV7">
        <f t="shared" si="14"/>
        <v>0</v>
      </c>
      <c r="KW7">
        <f t="shared" si="14"/>
        <v>0</v>
      </c>
      <c r="KX7">
        <f t="shared" si="14"/>
        <v>0</v>
      </c>
      <c r="KY7">
        <f t="shared" si="14"/>
        <v>0</v>
      </c>
      <c r="KZ7">
        <f t="shared" si="14"/>
        <v>0</v>
      </c>
      <c r="LA7">
        <f t="shared" si="14"/>
        <v>0</v>
      </c>
      <c r="LB7">
        <f t="shared" si="14"/>
        <v>0</v>
      </c>
      <c r="LC7">
        <f t="shared" si="14"/>
        <v>0</v>
      </c>
      <c r="LD7">
        <f t="shared" si="14"/>
        <v>0</v>
      </c>
      <c r="LE7">
        <f t="shared" si="14"/>
        <v>0</v>
      </c>
      <c r="LF7">
        <f t="shared" si="14"/>
        <v>0</v>
      </c>
      <c r="LG7">
        <f t="shared" si="14"/>
        <v>0</v>
      </c>
      <c r="LH7">
        <f t="shared" si="14"/>
        <v>0</v>
      </c>
      <c r="LI7">
        <f t="shared" si="14"/>
        <v>0</v>
      </c>
      <c r="LJ7">
        <f t="shared" si="14"/>
        <v>0</v>
      </c>
      <c r="LK7">
        <f t="shared" si="14"/>
        <v>0</v>
      </c>
      <c r="LL7">
        <f t="shared" si="14"/>
        <v>0</v>
      </c>
      <c r="LM7">
        <f t="shared" si="14"/>
        <v>0</v>
      </c>
      <c r="LN7">
        <f t="shared" si="14"/>
        <v>0</v>
      </c>
      <c r="LO7">
        <f t="shared" si="14"/>
        <v>0</v>
      </c>
      <c r="LP7">
        <f t="shared" si="14"/>
        <v>0</v>
      </c>
      <c r="LQ7">
        <f t="shared" si="14"/>
        <v>0</v>
      </c>
      <c r="LR7">
        <f t="shared" si="14"/>
        <v>0</v>
      </c>
      <c r="LS7">
        <f t="shared" si="14"/>
        <v>0</v>
      </c>
      <c r="LT7">
        <f t="shared" si="14"/>
        <v>0</v>
      </c>
      <c r="LU7">
        <f t="shared" si="14"/>
        <v>0</v>
      </c>
      <c r="LV7">
        <f t="shared" si="14"/>
        <v>0</v>
      </c>
      <c r="LW7">
        <f t="shared" si="14"/>
        <v>0</v>
      </c>
      <c r="LX7">
        <f t="shared" si="14"/>
        <v>0</v>
      </c>
      <c r="LY7">
        <f t="shared" si="14"/>
        <v>0</v>
      </c>
      <c r="LZ7">
        <f t="shared" si="14"/>
        <v>0</v>
      </c>
      <c r="MA7">
        <f t="shared" si="14"/>
        <v>0</v>
      </c>
      <c r="MB7">
        <f t="shared" si="14"/>
        <v>0</v>
      </c>
      <c r="MC7">
        <f t="shared" si="14"/>
        <v>0</v>
      </c>
      <c r="MD7">
        <f t="shared" si="14"/>
        <v>0</v>
      </c>
      <c r="ME7">
        <f t="shared" si="14"/>
        <v>0</v>
      </c>
      <c r="MF7">
        <f t="shared" si="14"/>
        <v>0</v>
      </c>
      <c r="MG7">
        <f t="shared" si="11"/>
        <v>0</v>
      </c>
      <c r="MH7">
        <f t="shared" si="11"/>
        <v>0</v>
      </c>
      <c r="MI7">
        <f t="shared" si="11"/>
        <v>0</v>
      </c>
      <c r="MJ7">
        <f t="shared" si="11"/>
        <v>0</v>
      </c>
      <c r="MK7">
        <f t="shared" si="11"/>
        <v>0</v>
      </c>
      <c r="ML7">
        <f t="shared" si="11"/>
        <v>0</v>
      </c>
      <c r="MM7">
        <f t="shared" si="11"/>
        <v>0</v>
      </c>
      <c r="MN7">
        <f t="shared" si="11"/>
        <v>0</v>
      </c>
      <c r="MO7">
        <f t="shared" si="11"/>
        <v>0</v>
      </c>
      <c r="MP7">
        <f t="shared" si="11"/>
        <v>0</v>
      </c>
      <c r="MQ7">
        <f t="shared" si="11"/>
        <v>0</v>
      </c>
      <c r="MR7">
        <f t="shared" si="11"/>
        <v>0</v>
      </c>
      <c r="MS7">
        <f t="shared" si="11"/>
        <v>0</v>
      </c>
      <c r="MT7">
        <f t="shared" si="11"/>
        <v>0</v>
      </c>
      <c r="MU7">
        <f t="shared" si="11"/>
        <v>0</v>
      </c>
      <c r="MV7">
        <f t="shared" si="11"/>
        <v>0</v>
      </c>
      <c r="MW7">
        <f t="shared" si="11"/>
        <v>0</v>
      </c>
      <c r="MX7">
        <f t="shared" si="11"/>
        <v>0</v>
      </c>
      <c r="MY7">
        <f t="shared" si="11"/>
        <v>0</v>
      </c>
      <c r="MZ7">
        <f t="shared" si="11"/>
        <v>0</v>
      </c>
      <c r="NA7">
        <f t="shared" si="11"/>
        <v>0</v>
      </c>
      <c r="NB7">
        <f t="shared" si="11"/>
        <v>0</v>
      </c>
      <c r="NC7">
        <f t="shared" si="11"/>
        <v>0</v>
      </c>
      <c r="ND7">
        <f t="shared" si="11"/>
        <v>0</v>
      </c>
      <c r="NE7">
        <f t="shared" si="11"/>
        <v>0</v>
      </c>
    </row>
    <row r="8" spans="1:369" x14ac:dyDescent="0.35">
      <c r="A8" t="s">
        <v>432</v>
      </c>
      <c r="B8">
        <f ca="1">IF(Toolkit!E9="Basic (B)",1,IF(Toolkit!E9="Medium-Low (ML)",2,IF(Toolkit!E9="Medium-High (MH)",3,IF(Toolkit!E9="High (H)",4,0))))</f>
        <v>0</v>
      </c>
      <c r="C8">
        <v>1</v>
      </c>
      <c r="D8">
        <f t="shared" si="0"/>
        <v>3.8461538461538464E-2</v>
      </c>
      <c r="E8">
        <f t="shared" si="8"/>
        <v>69.230769230769241</v>
      </c>
      <c r="F8">
        <f>360*SUM($D$3:D8)</f>
        <v>83.07692307692308</v>
      </c>
      <c r="H8" t="s">
        <v>738</v>
      </c>
      <c r="I8">
        <f t="shared" si="1"/>
        <v>0</v>
      </c>
      <c r="J8">
        <f t="shared" si="1"/>
        <v>0</v>
      </c>
      <c r="K8">
        <f t="shared" si="1"/>
        <v>0</v>
      </c>
      <c r="L8">
        <f t="shared" si="1"/>
        <v>0</v>
      </c>
      <c r="M8">
        <f t="shared" si="1"/>
        <v>0</v>
      </c>
      <c r="N8">
        <f t="shared" si="1"/>
        <v>0</v>
      </c>
      <c r="O8">
        <f t="shared" si="1"/>
        <v>0</v>
      </c>
      <c r="P8">
        <f t="shared" si="1"/>
        <v>0</v>
      </c>
      <c r="Q8">
        <f t="shared" si="1"/>
        <v>0</v>
      </c>
      <c r="R8">
        <f t="shared" si="1"/>
        <v>0</v>
      </c>
      <c r="S8">
        <f t="shared" si="1"/>
        <v>0</v>
      </c>
      <c r="T8">
        <f t="shared" si="1"/>
        <v>0</v>
      </c>
      <c r="U8">
        <f t="shared" si="1"/>
        <v>0</v>
      </c>
      <c r="V8">
        <f t="shared" si="1"/>
        <v>0</v>
      </c>
      <c r="W8">
        <f t="shared" si="1"/>
        <v>0</v>
      </c>
      <c r="X8">
        <f t="shared" si="1"/>
        <v>0</v>
      </c>
      <c r="Y8">
        <f t="shared" si="12"/>
        <v>0</v>
      </c>
      <c r="Z8">
        <f t="shared" si="12"/>
        <v>0</v>
      </c>
      <c r="AA8">
        <f t="shared" si="12"/>
        <v>0</v>
      </c>
      <c r="AB8">
        <f t="shared" si="12"/>
        <v>0</v>
      </c>
      <c r="AC8">
        <f t="shared" si="12"/>
        <v>0</v>
      </c>
      <c r="AD8">
        <f t="shared" si="12"/>
        <v>0</v>
      </c>
      <c r="AE8">
        <f t="shared" si="12"/>
        <v>0</v>
      </c>
      <c r="AF8">
        <f t="shared" si="12"/>
        <v>0</v>
      </c>
      <c r="AG8">
        <f t="shared" si="12"/>
        <v>0</v>
      </c>
      <c r="AH8">
        <f t="shared" si="12"/>
        <v>0</v>
      </c>
      <c r="AI8">
        <f t="shared" si="12"/>
        <v>0</v>
      </c>
      <c r="AJ8">
        <f t="shared" si="12"/>
        <v>0</v>
      </c>
      <c r="AK8">
        <f t="shared" si="12"/>
        <v>0</v>
      </c>
      <c r="AL8">
        <f t="shared" si="12"/>
        <v>0</v>
      </c>
      <c r="AM8">
        <f t="shared" si="12"/>
        <v>0</v>
      </c>
      <c r="AN8">
        <f t="shared" si="12"/>
        <v>0</v>
      </c>
      <c r="AO8">
        <f t="shared" si="12"/>
        <v>0</v>
      </c>
      <c r="AP8">
        <f t="shared" si="12"/>
        <v>0</v>
      </c>
      <c r="AQ8">
        <f t="shared" si="12"/>
        <v>0</v>
      </c>
      <c r="AR8">
        <f t="shared" si="12"/>
        <v>0</v>
      </c>
      <c r="AS8">
        <f t="shared" si="12"/>
        <v>0</v>
      </c>
      <c r="AT8">
        <f t="shared" si="12"/>
        <v>0</v>
      </c>
      <c r="AU8">
        <f t="shared" si="12"/>
        <v>0</v>
      </c>
      <c r="AV8">
        <f t="shared" si="12"/>
        <v>0</v>
      </c>
      <c r="AW8">
        <f t="shared" si="12"/>
        <v>0</v>
      </c>
      <c r="AX8">
        <f t="shared" si="12"/>
        <v>0</v>
      </c>
      <c r="AY8">
        <f t="shared" si="12"/>
        <v>0</v>
      </c>
      <c r="AZ8">
        <f t="shared" si="12"/>
        <v>0</v>
      </c>
      <c r="BA8">
        <f t="shared" si="12"/>
        <v>0</v>
      </c>
      <c r="BB8">
        <f t="shared" si="12"/>
        <v>0</v>
      </c>
      <c r="BC8">
        <f t="shared" si="12"/>
        <v>0</v>
      </c>
      <c r="BD8">
        <f t="shared" si="12"/>
        <v>0</v>
      </c>
      <c r="BE8">
        <f t="shared" si="12"/>
        <v>0</v>
      </c>
      <c r="BF8">
        <f t="shared" si="12"/>
        <v>0</v>
      </c>
      <c r="BG8">
        <f t="shared" si="12"/>
        <v>0</v>
      </c>
      <c r="BH8">
        <f t="shared" si="12"/>
        <v>0</v>
      </c>
      <c r="BI8">
        <f t="shared" si="12"/>
        <v>0</v>
      </c>
      <c r="BJ8">
        <f t="shared" si="12"/>
        <v>0</v>
      </c>
      <c r="BK8">
        <f t="shared" si="12"/>
        <v>0</v>
      </c>
      <c r="BL8">
        <f t="shared" si="12"/>
        <v>0</v>
      </c>
      <c r="BM8">
        <f t="shared" si="12"/>
        <v>0</v>
      </c>
      <c r="BN8">
        <f t="shared" si="12"/>
        <v>0</v>
      </c>
      <c r="BO8">
        <f t="shared" si="12"/>
        <v>0</v>
      </c>
      <c r="BP8">
        <f t="shared" si="12"/>
        <v>0</v>
      </c>
      <c r="BQ8">
        <f t="shared" si="12"/>
        <v>0</v>
      </c>
      <c r="BR8">
        <f t="shared" si="12"/>
        <v>0</v>
      </c>
      <c r="BS8">
        <f t="shared" si="12"/>
        <v>0</v>
      </c>
      <c r="BT8">
        <f t="shared" si="12"/>
        <v>0</v>
      </c>
      <c r="BU8">
        <f t="shared" si="12"/>
        <v>0</v>
      </c>
      <c r="BV8">
        <f t="shared" si="12"/>
        <v>0</v>
      </c>
      <c r="BW8">
        <f t="shared" si="12"/>
        <v>0</v>
      </c>
      <c r="BX8">
        <f t="shared" si="12"/>
        <v>0</v>
      </c>
      <c r="BY8">
        <f t="shared" si="12"/>
        <v>0</v>
      </c>
      <c r="BZ8">
        <f t="shared" si="12"/>
        <v>0</v>
      </c>
      <c r="CA8">
        <f t="shared" ca="1" si="12"/>
        <v>0</v>
      </c>
      <c r="CB8">
        <f t="shared" ca="1" si="12"/>
        <v>0</v>
      </c>
      <c r="CC8">
        <f t="shared" ca="1" si="12"/>
        <v>0</v>
      </c>
      <c r="CD8">
        <f t="shared" ca="1" si="12"/>
        <v>0</v>
      </c>
      <c r="CE8">
        <f t="shared" ca="1" si="12"/>
        <v>0</v>
      </c>
      <c r="CF8">
        <f t="shared" ca="1" si="12"/>
        <v>0</v>
      </c>
      <c r="CG8">
        <f t="shared" ca="1" si="12"/>
        <v>0</v>
      </c>
      <c r="CH8">
        <f t="shared" ca="1" si="12"/>
        <v>0</v>
      </c>
      <c r="CI8">
        <f t="shared" ca="1" si="12"/>
        <v>0</v>
      </c>
      <c r="CJ8">
        <f t="shared" ca="1" si="12"/>
        <v>0</v>
      </c>
      <c r="CK8">
        <f t="shared" ca="1" si="9"/>
        <v>0</v>
      </c>
      <c r="CL8">
        <f t="shared" ca="1" si="9"/>
        <v>0</v>
      </c>
      <c r="CM8">
        <f t="shared" ca="1" si="9"/>
        <v>0</v>
      </c>
      <c r="CN8">
        <f t="shared" ca="1" si="9"/>
        <v>0</v>
      </c>
      <c r="CO8">
        <f t="shared" si="9"/>
        <v>0</v>
      </c>
      <c r="CP8">
        <f t="shared" si="9"/>
        <v>0</v>
      </c>
      <c r="CQ8">
        <f t="shared" si="9"/>
        <v>0</v>
      </c>
      <c r="CR8">
        <f t="shared" si="9"/>
        <v>0</v>
      </c>
      <c r="CS8">
        <f t="shared" si="9"/>
        <v>0</v>
      </c>
      <c r="CT8">
        <f t="shared" si="9"/>
        <v>0</v>
      </c>
      <c r="CU8">
        <f t="shared" si="9"/>
        <v>0</v>
      </c>
      <c r="CV8">
        <f t="shared" si="9"/>
        <v>0</v>
      </c>
      <c r="CW8">
        <f t="shared" si="9"/>
        <v>0</v>
      </c>
      <c r="CX8">
        <f t="shared" si="9"/>
        <v>0</v>
      </c>
      <c r="CY8">
        <f t="shared" si="9"/>
        <v>0</v>
      </c>
      <c r="CZ8">
        <f t="shared" si="9"/>
        <v>0</v>
      </c>
      <c r="DA8">
        <f t="shared" si="9"/>
        <v>0</v>
      </c>
      <c r="DB8">
        <f t="shared" si="9"/>
        <v>0</v>
      </c>
      <c r="DC8">
        <f t="shared" si="9"/>
        <v>0</v>
      </c>
      <c r="DD8">
        <f t="shared" si="9"/>
        <v>0</v>
      </c>
      <c r="DE8">
        <f t="shared" si="9"/>
        <v>0</v>
      </c>
      <c r="DF8">
        <f t="shared" si="9"/>
        <v>0</v>
      </c>
      <c r="DG8">
        <f t="shared" si="9"/>
        <v>0</v>
      </c>
      <c r="DH8">
        <f t="shared" si="9"/>
        <v>0</v>
      </c>
      <c r="DI8">
        <f t="shared" si="9"/>
        <v>0</v>
      </c>
      <c r="DJ8">
        <f t="shared" si="9"/>
        <v>0</v>
      </c>
      <c r="DK8">
        <f t="shared" si="9"/>
        <v>0</v>
      </c>
      <c r="DL8">
        <f t="shared" si="9"/>
        <v>0</v>
      </c>
      <c r="DM8">
        <f t="shared" si="9"/>
        <v>0</v>
      </c>
      <c r="DN8">
        <f t="shared" si="9"/>
        <v>0</v>
      </c>
      <c r="DO8">
        <f t="shared" si="9"/>
        <v>0</v>
      </c>
      <c r="DP8">
        <f t="shared" si="9"/>
        <v>0</v>
      </c>
      <c r="DQ8">
        <f t="shared" si="9"/>
        <v>0</v>
      </c>
      <c r="DR8">
        <f t="shared" si="9"/>
        <v>0</v>
      </c>
      <c r="DS8">
        <f t="shared" si="9"/>
        <v>0</v>
      </c>
      <c r="DT8">
        <f t="shared" si="9"/>
        <v>0</v>
      </c>
      <c r="DU8">
        <f t="shared" si="9"/>
        <v>0</v>
      </c>
      <c r="DV8">
        <f t="shared" si="9"/>
        <v>0</v>
      </c>
      <c r="DW8">
        <f t="shared" si="9"/>
        <v>0</v>
      </c>
      <c r="DX8">
        <f t="shared" si="9"/>
        <v>0</v>
      </c>
      <c r="DY8">
        <f t="shared" si="9"/>
        <v>0</v>
      </c>
      <c r="DZ8">
        <f t="shared" si="9"/>
        <v>0</v>
      </c>
      <c r="EA8">
        <f t="shared" si="9"/>
        <v>0</v>
      </c>
      <c r="EB8">
        <f t="shared" si="9"/>
        <v>0</v>
      </c>
      <c r="EC8">
        <f t="shared" si="9"/>
        <v>0</v>
      </c>
      <c r="ED8">
        <f t="shared" si="9"/>
        <v>0</v>
      </c>
      <c r="EE8">
        <f t="shared" si="9"/>
        <v>0</v>
      </c>
      <c r="EF8">
        <f t="shared" si="9"/>
        <v>0</v>
      </c>
      <c r="EG8">
        <f t="shared" si="9"/>
        <v>0</v>
      </c>
      <c r="EH8">
        <f t="shared" si="3"/>
        <v>0</v>
      </c>
      <c r="EI8">
        <f t="shared" si="3"/>
        <v>0</v>
      </c>
      <c r="EJ8">
        <f t="shared" si="3"/>
        <v>0</v>
      </c>
      <c r="EK8">
        <f t="shared" si="3"/>
        <v>0</v>
      </c>
      <c r="EL8">
        <f t="shared" si="3"/>
        <v>0</v>
      </c>
      <c r="EM8">
        <f t="shared" si="3"/>
        <v>0</v>
      </c>
      <c r="EN8">
        <f t="shared" si="3"/>
        <v>0</v>
      </c>
      <c r="EO8">
        <f t="shared" si="3"/>
        <v>0</v>
      </c>
      <c r="EP8">
        <f t="shared" si="3"/>
        <v>0</v>
      </c>
      <c r="EQ8">
        <f t="shared" si="3"/>
        <v>0</v>
      </c>
      <c r="ER8">
        <f t="shared" si="3"/>
        <v>0</v>
      </c>
      <c r="ES8">
        <f t="shared" si="3"/>
        <v>0</v>
      </c>
      <c r="ET8">
        <f t="shared" si="3"/>
        <v>0</v>
      </c>
      <c r="EU8">
        <f t="shared" si="3"/>
        <v>0</v>
      </c>
      <c r="EV8">
        <f t="shared" si="3"/>
        <v>0</v>
      </c>
      <c r="EW8">
        <f t="shared" si="13"/>
        <v>0</v>
      </c>
      <c r="EX8">
        <f t="shared" si="13"/>
        <v>0</v>
      </c>
      <c r="EY8">
        <f t="shared" si="13"/>
        <v>0</v>
      </c>
      <c r="EZ8">
        <f t="shared" si="13"/>
        <v>0</v>
      </c>
      <c r="FA8">
        <f t="shared" si="13"/>
        <v>0</v>
      </c>
      <c r="FB8">
        <f t="shared" si="13"/>
        <v>0</v>
      </c>
      <c r="FC8">
        <f t="shared" si="13"/>
        <v>0</v>
      </c>
      <c r="FD8">
        <f t="shared" si="13"/>
        <v>0</v>
      </c>
      <c r="FE8">
        <f t="shared" si="13"/>
        <v>0</v>
      </c>
      <c r="FF8">
        <f t="shared" si="13"/>
        <v>0</v>
      </c>
      <c r="FG8">
        <f t="shared" si="13"/>
        <v>0</v>
      </c>
      <c r="FH8">
        <f t="shared" si="13"/>
        <v>0</v>
      </c>
      <c r="FI8">
        <f t="shared" si="13"/>
        <v>0</v>
      </c>
      <c r="FJ8">
        <f t="shared" si="13"/>
        <v>0</v>
      </c>
      <c r="FK8">
        <f t="shared" si="13"/>
        <v>0</v>
      </c>
      <c r="FL8">
        <f t="shared" si="13"/>
        <v>0</v>
      </c>
      <c r="FM8">
        <f t="shared" si="13"/>
        <v>0</v>
      </c>
      <c r="FN8">
        <f t="shared" si="13"/>
        <v>0</v>
      </c>
      <c r="FO8">
        <f t="shared" si="13"/>
        <v>0</v>
      </c>
      <c r="FP8">
        <f t="shared" si="13"/>
        <v>0</v>
      </c>
      <c r="FQ8">
        <f t="shared" si="13"/>
        <v>0</v>
      </c>
      <c r="FR8">
        <f t="shared" si="13"/>
        <v>0</v>
      </c>
      <c r="FS8">
        <f t="shared" si="13"/>
        <v>0</v>
      </c>
      <c r="FT8">
        <f t="shared" si="13"/>
        <v>0</v>
      </c>
      <c r="FU8">
        <f t="shared" si="13"/>
        <v>0</v>
      </c>
      <c r="FV8">
        <f t="shared" si="13"/>
        <v>0</v>
      </c>
      <c r="FW8">
        <f t="shared" si="13"/>
        <v>0</v>
      </c>
      <c r="FX8">
        <f t="shared" si="13"/>
        <v>0</v>
      </c>
      <c r="FY8">
        <f t="shared" si="13"/>
        <v>0</v>
      </c>
      <c r="FZ8">
        <f t="shared" si="13"/>
        <v>0</v>
      </c>
      <c r="GA8">
        <f t="shared" si="13"/>
        <v>0</v>
      </c>
      <c r="GB8">
        <f t="shared" si="13"/>
        <v>0</v>
      </c>
      <c r="GC8">
        <f t="shared" si="13"/>
        <v>0</v>
      </c>
      <c r="GD8">
        <f t="shared" si="13"/>
        <v>0</v>
      </c>
      <c r="GE8">
        <f t="shared" si="13"/>
        <v>0</v>
      </c>
      <c r="GF8">
        <f t="shared" si="13"/>
        <v>0</v>
      </c>
      <c r="GG8">
        <f t="shared" si="13"/>
        <v>0</v>
      </c>
      <c r="GH8">
        <f t="shared" si="13"/>
        <v>0</v>
      </c>
      <c r="GI8">
        <f t="shared" si="13"/>
        <v>0</v>
      </c>
      <c r="GJ8">
        <f t="shared" si="13"/>
        <v>0</v>
      </c>
      <c r="GK8">
        <f t="shared" si="13"/>
        <v>0</v>
      </c>
      <c r="GL8">
        <f t="shared" si="13"/>
        <v>0</v>
      </c>
      <c r="GM8">
        <f t="shared" si="13"/>
        <v>0</v>
      </c>
      <c r="GN8">
        <f t="shared" si="13"/>
        <v>0</v>
      </c>
      <c r="GO8">
        <f t="shared" si="13"/>
        <v>0</v>
      </c>
      <c r="GP8">
        <f t="shared" si="13"/>
        <v>0</v>
      </c>
      <c r="GQ8">
        <f t="shared" si="13"/>
        <v>0</v>
      </c>
      <c r="GR8">
        <f t="shared" si="13"/>
        <v>0</v>
      </c>
      <c r="GS8">
        <f t="shared" si="13"/>
        <v>0</v>
      </c>
      <c r="GT8">
        <f t="shared" si="13"/>
        <v>0</v>
      </c>
      <c r="GU8">
        <f t="shared" si="13"/>
        <v>0</v>
      </c>
      <c r="GV8">
        <f t="shared" si="13"/>
        <v>0</v>
      </c>
      <c r="GW8">
        <f t="shared" si="13"/>
        <v>0</v>
      </c>
      <c r="GX8">
        <f t="shared" si="13"/>
        <v>0</v>
      </c>
      <c r="GY8">
        <f t="shared" si="13"/>
        <v>0</v>
      </c>
      <c r="GZ8">
        <f t="shared" si="13"/>
        <v>0</v>
      </c>
      <c r="HA8">
        <f t="shared" si="13"/>
        <v>0</v>
      </c>
      <c r="HB8">
        <f t="shared" si="13"/>
        <v>0</v>
      </c>
      <c r="HC8">
        <f t="shared" si="13"/>
        <v>0</v>
      </c>
      <c r="HD8">
        <f t="shared" si="13"/>
        <v>0</v>
      </c>
      <c r="HE8">
        <f t="shared" si="13"/>
        <v>0</v>
      </c>
      <c r="HF8">
        <f t="shared" si="13"/>
        <v>0</v>
      </c>
      <c r="HG8">
        <f t="shared" si="13"/>
        <v>0</v>
      </c>
      <c r="HH8">
        <f t="shared" si="13"/>
        <v>0</v>
      </c>
      <c r="HI8">
        <f t="shared" si="10"/>
        <v>0</v>
      </c>
      <c r="HJ8">
        <f t="shared" si="10"/>
        <v>0</v>
      </c>
      <c r="HK8">
        <f t="shared" si="10"/>
        <v>0</v>
      </c>
      <c r="HL8">
        <f t="shared" si="10"/>
        <v>0</v>
      </c>
      <c r="HM8">
        <f t="shared" si="10"/>
        <v>0</v>
      </c>
      <c r="HN8">
        <f t="shared" si="10"/>
        <v>0</v>
      </c>
      <c r="HO8">
        <f t="shared" si="10"/>
        <v>0</v>
      </c>
      <c r="HP8">
        <f t="shared" si="10"/>
        <v>0</v>
      </c>
      <c r="HQ8">
        <f t="shared" si="10"/>
        <v>0</v>
      </c>
      <c r="HR8">
        <f t="shared" si="10"/>
        <v>0</v>
      </c>
      <c r="HS8">
        <f t="shared" si="10"/>
        <v>0</v>
      </c>
      <c r="HT8">
        <f t="shared" si="10"/>
        <v>0</v>
      </c>
      <c r="HU8">
        <f t="shared" si="10"/>
        <v>0</v>
      </c>
      <c r="HV8">
        <f t="shared" si="10"/>
        <v>0</v>
      </c>
      <c r="HW8">
        <f t="shared" si="10"/>
        <v>0</v>
      </c>
      <c r="HX8">
        <f t="shared" si="10"/>
        <v>0</v>
      </c>
      <c r="HY8">
        <f t="shared" si="10"/>
        <v>0</v>
      </c>
      <c r="HZ8">
        <f t="shared" si="10"/>
        <v>0</v>
      </c>
      <c r="IA8">
        <f t="shared" si="10"/>
        <v>0</v>
      </c>
      <c r="IB8">
        <f t="shared" si="10"/>
        <v>0</v>
      </c>
      <c r="IC8">
        <f t="shared" si="10"/>
        <v>0</v>
      </c>
      <c r="ID8">
        <f t="shared" si="10"/>
        <v>0</v>
      </c>
      <c r="IE8">
        <f t="shared" si="10"/>
        <v>0</v>
      </c>
      <c r="IF8">
        <f t="shared" si="10"/>
        <v>0</v>
      </c>
      <c r="IG8">
        <f t="shared" si="10"/>
        <v>0</v>
      </c>
      <c r="IH8">
        <f t="shared" si="10"/>
        <v>0</v>
      </c>
      <c r="II8">
        <f t="shared" si="10"/>
        <v>0</v>
      </c>
      <c r="IJ8">
        <f t="shared" si="10"/>
        <v>0</v>
      </c>
      <c r="IK8">
        <f t="shared" si="10"/>
        <v>0</v>
      </c>
      <c r="IL8">
        <f t="shared" si="10"/>
        <v>0</v>
      </c>
      <c r="IM8">
        <f t="shared" si="10"/>
        <v>0</v>
      </c>
      <c r="IN8">
        <f t="shared" si="10"/>
        <v>0</v>
      </c>
      <c r="IO8">
        <f t="shared" si="10"/>
        <v>0</v>
      </c>
      <c r="IP8">
        <f t="shared" si="10"/>
        <v>0</v>
      </c>
      <c r="IQ8">
        <f t="shared" si="10"/>
        <v>0</v>
      </c>
      <c r="IR8">
        <f t="shared" si="10"/>
        <v>0</v>
      </c>
      <c r="IS8">
        <f t="shared" si="10"/>
        <v>0</v>
      </c>
      <c r="IT8">
        <f t="shared" si="10"/>
        <v>0</v>
      </c>
      <c r="IU8">
        <f t="shared" si="10"/>
        <v>0</v>
      </c>
      <c r="IV8">
        <f t="shared" si="10"/>
        <v>0</v>
      </c>
      <c r="IW8">
        <f t="shared" si="10"/>
        <v>0</v>
      </c>
      <c r="IX8">
        <f t="shared" si="10"/>
        <v>0</v>
      </c>
      <c r="IY8">
        <f t="shared" si="10"/>
        <v>0</v>
      </c>
      <c r="IZ8">
        <f t="shared" si="10"/>
        <v>0</v>
      </c>
      <c r="JA8">
        <f t="shared" si="10"/>
        <v>0</v>
      </c>
      <c r="JB8">
        <f t="shared" si="10"/>
        <v>0</v>
      </c>
      <c r="JC8">
        <f t="shared" si="10"/>
        <v>0</v>
      </c>
      <c r="JD8">
        <f t="shared" si="10"/>
        <v>0</v>
      </c>
      <c r="JE8">
        <f t="shared" si="10"/>
        <v>0</v>
      </c>
      <c r="JF8">
        <f t="shared" si="5"/>
        <v>0</v>
      </c>
      <c r="JG8">
        <f t="shared" si="5"/>
        <v>0</v>
      </c>
      <c r="JH8">
        <f t="shared" si="5"/>
        <v>0</v>
      </c>
      <c r="JI8">
        <f t="shared" si="5"/>
        <v>0</v>
      </c>
      <c r="JJ8">
        <f t="shared" si="5"/>
        <v>0</v>
      </c>
      <c r="JK8">
        <f t="shared" si="5"/>
        <v>0</v>
      </c>
      <c r="JL8">
        <f t="shared" si="5"/>
        <v>0</v>
      </c>
      <c r="JM8">
        <f t="shared" si="5"/>
        <v>0</v>
      </c>
      <c r="JN8">
        <f t="shared" si="5"/>
        <v>0</v>
      </c>
      <c r="JO8">
        <f t="shared" si="5"/>
        <v>0</v>
      </c>
      <c r="JP8">
        <f t="shared" si="5"/>
        <v>0</v>
      </c>
      <c r="JQ8">
        <f t="shared" si="5"/>
        <v>0</v>
      </c>
      <c r="JR8">
        <f t="shared" si="5"/>
        <v>0</v>
      </c>
      <c r="JS8">
        <f t="shared" si="5"/>
        <v>0</v>
      </c>
      <c r="JT8">
        <f t="shared" si="5"/>
        <v>0</v>
      </c>
      <c r="JU8">
        <f t="shared" si="14"/>
        <v>0</v>
      </c>
      <c r="JV8">
        <f t="shared" si="14"/>
        <v>0</v>
      </c>
      <c r="JW8">
        <f t="shared" si="14"/>
        <v>0</v>
      </c>
      <c r="JX8">
        <f t="shared" si="14"/>
        <v>0</v>
      </c>
      <c r="JY8">
        <f t="shared" si="14"/>
        <v>0</v>
      </c>
      <c r="JZ8">
        <f t="shared" si="14"/>
        <v>0</v>
      </c>
      <c r="KA8">
        <f t="shared" si="14"/>
        <v>0</v>
      </c>
      <c r="KB8">
        <f t="shared" si="14"/>
        <v>0</v>
      </c>
      <c r="KC8">
        <f t="shared" si="14"/>
        <v>0</v>
      </c>
      <c r="KD8">
        <f t="shared" si="14"/>
        <v>0</v>
      </c>
      <c r="KE8">
        <f t="shared" si="14"/>
        <v>0</v>
      </c>
      <c r="KF8">
        <f t="shared" si="14"/>
        <v>0</v>
      </c>
      <c r="KG8">
        <f t="shared" si="14"/>
        <v>0</v>
      </c>
      <c r="KH8">
        <f t="shared" si="14"/>
        <v>0</v>
      </c>
      <c r="KI8">
        <f t="shared" si="14"/>
        <v>0</v>
      </c>
      <c r="KJ8">
        <f t="shared" si="14"/>
        <v>0</v>
      </c>
      <c r="KK8">
        <f t="shared" si="14"/>
        <v>0</v>
      </c>
      <c r="KL8">
        <f t="shared" si="14"/>
        <v>0</v>
      </c>
      <c r="KM8">
        <f t="shared" si="14"/>
        <v>0</v>
      </c>
      <c r="KN8">
        <f t="shared" si="14"/>
        <v>0</v>
      </c>
      <c r="KO8">
        <f t="shared" si="14"/>
        <v>0</v>
      </c>
      <c r="KP8">
        <f t="shared" si="14"/>
        <v>0</v>
      </c>
      <c r="KQ8">
        <f t="shared" si="14"/>
        <v>0</v>
      </c>
      <c r="KR8">
        <f t="shared" si="14"/>
        <v>0</v>
      </c>
      <c r="KS8">
        <f t="shared" si="14"/>
        <v>0</v>
      </c>
      <c r="KT8">
        <f t="shared" si="14"/>
        <v>0</v>
      </c>
      <c r="KU8">
        <f t="shared" si="14"/>
        <v>0</v>
      </c>
      <c r="KV8">
        <f t="shared" si="14"/>
        <v>0</v>
      </c>
      <c r="KW8">
        <f t="shared" si="14"/>
        <v>0</v>
      </c>
      <c r="KX8">
        <f t="shared" si="14"/>
        <v>0</v>
      </c>
      <c r="KY8">
        <f t="shared" si="14"/>
        <v>0</v>
      </c>
      <c r="KZ8">
        <f t="shared" si="14"/>
        <v>0</v>
      </c>
      <c r="LA8">
        <f t="shared" si="14"/>
        <v>0</v>
      </c>
      <c r="LB8">
        <f t="shared" si="14"/>
        <v>0</v>
      </c>
      <c r="LC8">
        <f t="shared" si="14"/>
        <v>0</v>
      </c>
      <c r="LD8">
        <f t="shared" si="14"/>
        <v>0</v>
      </c>
      <c r="LE8">
        <f t="shared" si="14"/>
        <v>0</v>
      </c>
      <c r="LF8">
        <f t="shared" si="14"/>
        <v>0</v>
      </c>
      <c r="LG8">
        <f t="shared" si="14"/>
        <v>0</v>
      </c>
      <c r="LH8">
        <f t="shared" si="14"/>
        <v>0</v>
      </c>
      <c r="LI8">
        <f t="shared" si="14"/>
        <v>0</v>
      </c>
      <c r="LJ8">
        <f t="shared" si="14"/>
        <v>0</v>
      </c>
      <c r="LK8">
        <f t="shared" si="14"/>
        <v>0</v>
      </c>
      <c r="LL8">
        <f t="shared" si="14"/>
        <v>0</v>
      </c>
      <c r="LM8">
        <f t="shared" si="14"/>
        <v>0</v>
      </c>
      <c r="LN8">
        <f t="shared" si="14"/>
        <v>0</v>
      </c>
      <c r="LO8">
        <f t="shared" si="14"/>
        <v>0</v>
      </c>
      <c r="LP8">
        <f t="shared" si="14"/>
        <v>0</v>
      </c>
      <c r="LQ8">
        <f t="shared" si="14"/>
        <v>0</v>
      </c>
      <c r="LR8">
        <f t="shared" si="14"/>
        <v>0</v>
      </c>
      <c r="LS8">
        <f t="shared" si="14"/>
        <v>0</v>
      </c>
      <c r="LT8">
        <f t="shared" si="14"/>
        <v>0</v>
      </c>
      <c r="LU8">
        <f t="shared" si="14"/>
        <v>0</v>
      </c>
      <c r="LV8">
        <f t="shared" si="14"/>
        <v>0</v>
      </c>
      <c r="LW8">
        <f t="shared" si="14"/>
        <v>0</v>
      </c>
      <c r="LX8">
        <f t="shared" si="14"/>
        <v>0</v>
      </c>
      <c r="LY8">
        <f t="shared" si="14"/>
        <v>0</v>
      </c>
      <c r="LZ8">
        <f t="shared" si="14"/>
        <v>0</v>
      </c>
      <c r="MA8">
        <f t="shared" si="14"/>
        <v>0</v>
      </c>
      <c r="MB8">
        <f t="shared" si="14"/>
        <v>0</v>
      </c>
      <c r="MC8">
        <f t="shared" si="14"/>
        <v>0</v>
      </c>
      <c r="MD8">
        <f t="shared" si="14"/>
        <v>0</v>
      </c>
      <c r="ME8">
        <f t="shared" si="14"/>
        <v>0</v>
      </c>
      <c r="MF8">
        <f t="shared" si="14"/>
        <v>0</v>
      </c>
      <c r="MG8">
        <f t="shared" si="11"/>
        <v>0</v>
      </c>
      <c r="MH8">
        <f t="shared" si="11"/>
        <v>0</v>
      </c>
      <c r="MI8">
        <f t="shared" si="11"/>
        <v>0</v>
      </c>
      <c r="MJ8">
        <f t="shared" si="11"/>
        <v>0</v>
      </c>
      <c r="MK8">
        <f t="shared" si="11"/>
        <v>0</v>
      </c>
      <c r="ML8">
        <f t="shared" si="11"/>
        <v>0</v>
      </c>
      <c r="MM8">
        <f t="shared" si="11"/>
        <v>0</v>
      </c>
      <c r="MN8">
        <f t="shared" si="11"/>
        <v>0</v>
      </c>
      <c r="MO8">
        <f t="shared" si="11"/>
        <v>0</v>
      </c>
      <c r="MP8">
        <f t="shared" si="11"/>
        <v>0</v>
      </c>
      <c r="MQ8">
        <f t="shared" si="11"/>
        <v>0</v>
      </c>
      <c r="MR8">
        <f t="shared" si="11"/>
        <v>0</v>
      </c>
      <c r="MS8">
        <f t="shared" si="11"/>
        <v>0</v>
      </c>
      <c r="MT8">
        <f t="shared" si="11"/>
        <v>0</v>
      </c>
      <c r="MU8">
        <f t="shared" si="11"/>
        <v>0</v>
      </c>
      <c r="MV8">
        <f t="shared" si="11"/>
        <v>0</v>
      </c>
      <c r="MW8">
        <f t="shared" si="11"/>
        <v>0</v>
      </c>
      <c r="MX8">
        <f t="shared" si="11"/>
        <v>0</v>
      </c>
      <c r="MY8">
        <f t="shared" si="11"/>
        <v>0</v>
      </c>
      <c r="MZ8">
        <f t="shared" si="11"/>
        <v>0</v>
      </c>
      <c r="NA8">
        <f t="shared" si="11"/>
        <v>0</v>
      </c>
      <c r="NB8">
        <f t="shared" si="11"/>
        <v>0</v>
      </c>
      <c r="NC8">
        <f t="shared" si="11"/>
        <v>0</v>
      </c>
      <c r="ND8">
        <f t="shared" si="11"/>
        <v>0</v>
      </c>
      <c r="NE8">
        <f t="shared" si="11"/>
        <v>0</v>
      </c>
    </row>
    <row r="9" spans="1:369" x14ac:dyDescent="0.35">
      <c r="A9" t="s">
        <v>322</v>
      </c>
      <c r="B9">
        <f ca="1">IF(Toolkit!E10="Basic (B)",1,IF(Toolkit!E10="Medium-Low (ML)",2,IF(Toolkit!E10="Medium-High (MH)",3,IF(Toolkit!E10="High (H)",4,0))))</f>
        <v>0</v>
      </c>
      <c r="C9">
        <v>1</v>
      </c>
      <c r="D9">
        <f t="shared" si="0"/>
        <v>3.8461538461538464E-2</v>
      </c>
      <c r="E9">
        <f t="shared" si="8"/>
        <v>83.07692307692308</v>
      </c>
      <c r="F9">
        <f>360*SUM($D$3:D9)</f>
        <v>96.923076923076934</v>
      </c>
      <c r="H9" t="s">
        <v>739</v>
      </c>
      <c r="I9">
        <f t="shared" si="1"/>
        <v>0</v>
      </c>
      <c r="J9">
        <f t="shared" si="1"/>
        <v>0</v>
      </c>
      <c r="K9">
        <f t="shared" si="1"/>
        <v>0</v>
      </c>
      <c r="L9">
        <f t="shared" si="1"/>
        <v>0</v>
      </c>
      <c r="M9">
        <f t="shared" si="1"/>
        <v>0</v>
      </c>
      <c r="N9">
        <f t="shared" si="1"/>
        <v>0</v>
      </c>
      <c r="O9">
        <f t="shared" si="1"/>
        <v>0</v>
      </c>
      <c r="P9">
        <f t="shared" si="1"/>
        <v>0</v>
      </c>
      <c r="Q9">
        <f t="shared" si="1"/>
        <v>0</v>
      </c>
      <c r="R9">
        <f t="shared" si="1"/>
        <v>0</v>
      </c>
      <c r="S9">
        <f t="shared" si="1"/>
        <v>0</v>
      </c>
      <c r="T9">
        <f t="shared" si="1"/>
        <v>0</v>
      </c>
      <c r="U9">
        <f t="shared" si="1"/>
        <v>0</v>
      </c>
      <c r="V9">
        <f t="shared" si="1"/>
        <v>0</v>
      </c>
      <c r="W9">
        <f t="shared" si="1"/>
        <v>0</v>
      </c>
      <c r="X9">
        <f t="shared" si="1"/>
        <v>0</v>
      </c>
      <c r="Y9">
        <f t="shared" si="12"/>
        <v>0</v>
      </c>
      <c r="Z9">
        <f t="shared" si="12"/>
        <v>0</v>
      </c>
      <c r="AA9">
        <f t="shared" si="12"/>
        <v>0</v>
      </c>
      <c r="AB9">
        <f t="shared" si="12"/>
        <v>0</v>
      </c>
      <c r="AC9">
        <f t="shared" si="12"/>
        <v>0</v>
      </c>
      <c r="AD9">
        <f t="shared" si="12"/>
        <v>0</v>
      </c>
      <c r="AE9">
        <f t="shared" si="12"/>
        <v>0</v>
      </c>
      <c r="AF9">
        <f t="shared" si="12"/>
        <v>0</v>
      </c>
      <c r="AG9">
        <f t="shared" si="12"/>
        <v>0</v>
      </c>
      <c r="AH9">
        <f t="shared" si="12"/>
        <v>0</v>
      </c>
      <c r="AI9">
        <f t="shared" si="12"/>
        <v>0</v>
      </c>
      <c r="AJ9">
        <f t="shared" si="12"/>
        <v>0</v>
      </c>
      <c r="AK9">
        <f t="shared" si="12"/>
        <v>0</v>
      </c>
      <c r="AL9">
        <f t="shared" si="12"/>
        <v>0</v>
      </c>
      <c r="AM9">
        <f t="shared" si="12"/>
        <v>0</v>
      </c>
      <c r="AN9">
        <f t="shared" si="12"/>
        <v>0</v>
      </c>
      <c r="AO9">
        <f t="shared" si="12"/>
        <v>0</v>
      </c>
      <c r="AP9">
        <f t="shared" si="12"/>
        <v>0</v>
      </c>
      <c r="AQ9">
        <f t="shared" si="12"/>
        <v>0</v>
      </c>
      <c r="AR9">
        <f t="shared" si="12"/>
        <v>0</v>
      </c>
      <c r="AS9">
        <f t="shared" si="12"/>
        <v>0</v>
      </c>
      <c r="AT9">
        <f t="shared" si="12"/>
        <v>0</v>
      </c>
      <c r="AU9">
        <f t="shared" si="12"/>
        <v>0</v>
      </c>
      <c r="AV9">
        <f t="shared" si="12"/>
        <v>0</v>
      </c>
      <c r="AW9">
        <f t="shared" si="12"/>
        <v>0</v>
      </c>
      <c r="AX9">
        <f t="shared" si="12"/>
        <v>0</v>
      </c>
      <c r="AY9">
        <f t="shared" si="12"/>
        <v>0</v>
      </c>
      <c r="AZ9">
        <f t="shared" si="12"/>
        <v>0</v>
      </c>
      <c r="BA9">
        <f t="shared" si="12"/>
        <v>0</v>
      </c>
      <c r="BB9">
        <f t="shared" si="12"/>
        <v>0</v>
      </c>
      <c r="BC9">
        <f t="shared" si="12"/>
        <v>0</v>
      </c>
      <c r="BD9">
        <f t="shared" si="12"/>
        <v>0</v>
      </c>
      <c r="BE9">
        <f t="shared" si="12"/>
        <v>0</v>
      </c>
      <c r="BF9">
        <f t="shared" si="12"/>
        <v>0</v>
      </c>
      <c r="BG9">
        <f t="shared" si="12"/>
        <v>0</v>
      </c>
      <c r="BH9">
        <f t="shared" si="12"/>
        <v>0</v>
      </c>
      <c r="BI9">
        <f t="shared" si="12"/>
        <v>0</v>
      </c>
      <c r="BJ9">
        <f t="shared" si="12"/>
        <v>0</v>
      </c>
      <c r="BK9">
        <f t="shared" si="12"/>
        <v>0</v>
      </c>
      <c r="BL9">
        <f t="shared" si="12"/>
        <v>0</v>
      </c>
      <c r="BM9">
        <f t="shared" si="12"/>
        <v>0</v>
      </c>
      <c r="BN9">
        <f t="shared" si="12"/>
        <v>0</v>
      </c>
      <c r="BO9">
        <f t="shared" si="12"/>
        <v>0</v>
      </c>
      <c r="BP9">
        <f t="shared" si="12"/>
        <v>0</v>
      </c>
      <c r="BQ9">
        <f t="shared" si="12"/>
        <v>0</v>
      </c>
      <c r="BR9">
        <f t="shared" si="12"/>
        <v>0</v>
      </c>
      <c r="BS9">
        <f t="shared" si="12"/>
        <v>0</v>
      </c>
      <c r="BT9">
        <f t="shared" si="12"/>
        <v>0</v>
      </c>
      <c r="BU9">
        <f t="shared" si="12"/>
        <v>0</v>
      </c>
      <c r="BV9">
        <f t="shared" si="12"/>
        <v>0</v>
      </c>
      <c r="BW9">
        <f t="shared" si="12"/>
        <v>0</v>
      </c>
      <c r="BX9">
        <f t="shared" si="12"/>
        <v>0</v>
      </c>
      <c r="BY9">
        <f t="shared" si="12"/>
        <v>0</v>
      </c>
      <c r="BZ9">
        <f t="shared" si="12"/>
        <v>0</v>
      </c>
      <c r="CA9">
        <f t="shared" si="12"/>
        <v>0</v>
      </c>
      <c r="CB9">
        <f t="shared" si="12"/>
        <v>0</v>
      </c>
      <c r="CC9">
        <f t="shared" si="12"/>
        <v>0</v>
      </c>
      <c r="CD9">
        <f t="shared" si="12"/>
        <v>0</v>
      </c>
      <c r="CE9">
        <f t="shared" si="12"/>
        <v>0</v>
      </c>
      <c r="CF9">
        <f t="shared" si="12"/>
        <v>0</v>
      </c>
      <c r="CG9">
        <f t="shared" si="12"/>
        <v>0</v>
      </c>
      <c r="CH9">
        <f t="shared" si="12"/>
        <v>0</v>
      </c>
      <c r="CI9">
        <f t="shared" si="12"/>
        <v>0</v>
      </c>
      <c r="CJ9">
        <f t="shared" ref="CJ9:CY24" si="15">IF(AND(CJ$1&gt;=$E9,CJ$1&lt;=$F9),$B9,0)</f>
        <v>0</v>
      </c>
      <c r="CK9">
        <f t="shared" si="15"/>
        <v>0</v>
      </c>
      <c r="CL9">
        <f t="shared" si="15"/>
        <v>0</v>
      </c>
      <c r="CM9">
        <f t="shared" si="15"/>
        <v>0</v>
      </c>
      <c r="CN9">
        <f t="shared" si="15"/>
        <v>0</v>
      </c>
      <c r="CO9">
        <f t="shared" ca="1" si="15"/>
        <v>0</v>
      </c>
      <c r="CP9">
        <f t="shared" ca="1" si="15"/>
        <v>0</v>
      </c>
      <c r="CQ9">
        <f t="shared" ca="1" si="15"/>
        <v>0</v>
      </c>
      <c r="CR9">
        <f t="shared" ca="1" si="15"/>
        <v>0</v>
      </c>
      <c r="CS9">
        <f t="shared" ca="1" si="15"/>
        <v>0</v>
      </c>
      <c r="CT9">
        <f t="shared" ca="1" si="15"/>
        <v>0</v>
      </c>
      <c r="CU9">
        <f t="shared" ca="1" si="15"/>
        <v>0</v>
      </c>
      <c r="CV9">
        <f t="shared" ca="1" si="9"/>
        <v>0</v>
      </c>
      <c r="CW9">
        <f t="shared" ca="1" si="9"/>
        <v>0</v>
      </c>
      <c r="CX9">
        <f t="shared" ca="1" si="9"/>
        <v>0</v>
      </c>
      <c r="CY9">
        <f t="shared" ca="1" si="9"/>
        <v>0</v>
      </c>
      <c r="CZ9">
        <f t="shared" ca="1" si="9"/>
        <v>0</v>
      </c>
      <c r="DA9">
        <f t="shared" ca="1" si="9"/>
        <v>0</v>
      </c>
      <c r="DB9">
        <f t="shared" si="9"/>
        <v>0</v>
      </c>
      <c r="DC9">
        <f t="shared" si="9"/>
        <v>0</v>
      </c>
      <c r="DD9">
        <f t="shared" si="9"/>
        <v>0</v>
      </c>
      <c r="DE9">
        <f t="shared" si="9"/>
        <v>0</v>
      </c>
      <c r="DF9">
        <f t="shared" si="9"/>
        <v>0</v>
      </c>
      <c r="DG9">
        <f t="shared" si="9"/>
        <v>0</v>
      </c>
      <c r="DH9">
        <f t="shared" si="9"/>
        <v>0</v>
      </c>
      <c r="DI9">
        <f t="shared" si="9"/>
        <v>0</v>
      </c>
      <c r="DJ9">
        <f t="shared" si="9"/>
        <v>0</v>
      </c>
      <c r="DK9">
        <f t="shared" si="9"/>
        <v>0</v>
      </c>
      <c r="DL9">
        <f t="shared" si="9"/>
        <v>0</v>
      </c>
      <c r="DM9">
        <f t="shared" si="9"/>
        <v>0</v>
      </c>
      <c r="DN9">
        <f t="shared" si="9"/>
        <v>0</v>
      </c>
      <c r="DO9">
        <f t="shared" si="9"/>
        <v>0</v>
      </c>
      <c r="DP9">
        <f t="shared" si="9"/>
        <v>0</v>
      </c>
      <c r="DQ9">
        <f t="shared" si="9"/>
        <v>0</v>
      </c>
      <c r="DR9">
        <f t="shared" si="9"/>
        <v>0</v>
      </c>
      <c r="DS9">
        <f t="shared" si="9"/>
        <v>0</v>
      </c>
      <c r="DT9">
        <f t="shared" si="9"/>
        <v>0</v>
      </c>
      <c r="DU9">
        <f t="shared" si="9"/>
        <v>0</v>
      </c>
      <c r="DV9">
        <f t="shared" si="9"/>
        <v>0</v>
      </c>
      <c r="DW9">
        <f t="shared" si="9"/>
        <v>0</v>
      </c>
      <c r="DX9">
        <f t="shared" si="9"/>
        <v>0</v>
      </c>
      <c r="DY9">
        <f t="shared" si="9"/>
        <v>0</v>
      </c>
      <c r="DZ9">
        <f t="shared" si="9"/>
        <v>0</v>
      </c>
      <c r="EA9">
        <f t="shared" si="9"/>
        <v>0</v>
      </c>
      <c r="EB9">
        <f t="shared" si="9"/>
        <v>0</v>
      </c>
      <c r="EC9">
        <f t="shared" si="9"/>
        <v>0</v>
      </c>
      <c r="ED9">
        <f t="shared" si="9"/>
        <v>0</v>
      </c>
      <c r="EE9">
        <f t="shared" si="9"/>
        <v>0</v>
      </c>
      <c r="EF9">
        <f t="shared" si="9"/>
        <v>0</v>
      </c>
      <c r="EG9">
        <f t="shared" si="9"/>
        <v>0</v>
      </c>
      <c r="EH9">
        <f t="shared" si="3"/>
        <v>0</v>
      </c>
      <c r="EI9">
        <f t="shared" si="3"/>
        <v>0</v>
      </c>
      <c r="EJ9">
        <f t="shared" si="3"/>
        <v>0</v>
      </c>
      <c r="EK9">
        <f t="shared" ref="EK9:GV20" si="16">IF(AND(EK$1&gt;=$E9,EK$1&lt;=$F9),$B9,0)</f>
        <v>0</v>
      </c>
      <c r="EL9">
        <f t="shared" si="16"/>
        <v>0</v>
      </c>
      <c r="EM9">
        <f t="shared" si="16"/>
        <v>0</v>
      </c>
      <c r="EN9">
        <f t="shared" si="16"/>
        <v>0</v>
      </c>
      <c r="EO9">
        <f t="shared" si="16"/>
        <v>0</v>
      </c>
      <c r="EP9">
        <f t="shared" si="16"/>
        <v>0</v>
      </c>
      <c r="EQ9">
        <f t="shared" si="16"/>
        <v>0</v>
      </c>
      <c r="ER9">
        <f t="shared" si="16"/>
        <v>0</v>
      </c>
      <c r="ES9">
        <f t="shared" si="16"/>
        <v>0</v>
      </c>
      <c r="ET9">
        <f t="shared" si="16"/>
        <v>0</v>
      </c>
      <c r="EU9">
        <f t="shared" si="16"/>
        <v>0</v>
      </c>
      <c r="EV9">
        <f t="shared" si="16"/>
        <v>0</v>
      </c>
      <c r="EW9">
        <f t="shared" si="16"/>
        <v>0</v>
      </c>
      <c r="EX9">
        <f t="shared" si="16"/>
        <v>0</v>
      </c>
      <c r="EY9">
        <f t="shared" si="16"/>
        <v>0</v>
      </c>
      <c r="EZ9">
        <f t="shared" si="16"/>
        <v>0</v>
      </c>
      <c r="FA9">
        <f t="shared" si="16"/>
        <v>0</v>
      </c>
      <c r="FB9">
        <f t="shared" si="16"/>
        <v>0</v>
      </c>
      <c r="FC9">
        <f t="shared" si="16"/>
        <v>0</v>
      </c>
      <c r="FD9">
        <f t="shared" si="16"/>
        <v>0</v>
      </c>
      <c r="FE9">
        <f t="shared" si="16"/>
        <v>0</v>
      </c>
      <c r="FF9">
        <f t="shared" si="16"/>
        <v>0</v>
      </c>
      <c r="FG9">
        <f t="shared" si="16"/>
        <v>0</v>
      </c>
      <c r="FH9">
        <f t="shared" si="16"/>
        <v>0</v>
      </c>
      <c r="FI9">
        <f t="shared" si="16"/>
        <v>0</v>
      </c>
      <c r="FJ9">
        <f t="shared" si="16"/>
        <v>0</v>
      </c>
      <c r="FK9">
        <f t="shared" si="16"/>
        <v>0</v>
      </c>
      <c r="FL9">
        <f t="shared" si="16"/>
        <v>0</v>
      </c>
      <c r="FM9">
        <f t="shared" si="16"/>
        <v>0</v>
      </c>
      <c r="FN9">
        <f t="shared" si="16"/>
        <v>0</v>
      </c>
      <c r="FO9">
        <f t="shared" si="16"/>
        <v>0</v>
      </c>
      <c r="FP9">
        <f t="shared" si="16"/>
        <v>0</v>
      </c>
      <c r="FQ9">
        <f t="shared" si="16"/>
        <v>0</v>
      </c>
      <c r="FR9">
        <f t="shared" si="16"/>
        <v>0</v>
      </c>
      <c r="FS9">
        <f t="shared" si="16"/>
        <v>0</v>
      </c>
      <c r="FT9">
        <f t="shared" si="16"/>
        <v>0</v>
      </c>
      <c r="FU9">
        <f t="shared" si="16"/>
        <v>0</v>
      </c>
      <c r="FV9">
        <f t="shared" si="16"/>
        <v>0</v>
      </c>
      <c r="FW9">
        <f t="shared" si="16"/>
        <v>0</v>
      </c>
      <c r="FX9">
        <f t="shared" si="16"/>
        <v>0</v>
      </c>
      <c r="FY9">
        <f t="shared" si="16"/>
        <v>0</v>
      </c>
      <c r="FZ9">
        <f t="shared" si="16"/>
        <v>0</v>
      </c>
      <c r="GA9">
        <f t="shared" si="16"/>
        <v>0</v>
      </c>
      <c r="GB9">
        <f t="shared" si="16"/>
        <v>0</v>
      </c>
      <c r="GC9">
        <f t="shared" si="16"/>
        <v>0</v>
      </c>
      <c r="GD9">
        <f t="shared" si="16"/>
        <v>0</v>
      </c>
      <c r="GE9">
        <f t="shared" si="16"/>
        <v>0</v>
      </c>
      <c r="GF9">
        <f t="shared" si="16"/>
        <v>0</v>
      </c>
      <c r="GG9">
        <f t="shared" si="16"/>
        <v>0</v>
      </c>
      <c r="GH9">
        <f t="shared" si="16"/>
        <v>0</v>
      </c>
      <c r="GI9">
        <f t="shared" si="16"/>
        <v>0</v>
      </c>
      <c r="GJ9">
        <f t="shared" si="16"/>
        <v>0</v>
      </c>
      <c r="GK9">
        <f t="shared" si="16"/>
        <v>0</v>
      </c>
      <c r="GL9">
        <f t="shared" si="16"/>
        <v>0</v>
      </c>
      <c r="GM9">
        <f t="shared" si="16"/>
        <v>0</v>
      </c>
      <c r="GN9">
        <f t="shared" si="16"/>
        <v>0</v>
      </c>
      <c r="GO9">
        <f t="shared" si="16"/>
        <v>0</v>
      </c>
      <c r="GP9">
        <f t="shared" si="16"/>
        <v>0</v>
      </c>
      <c r="GQ9">
        <f t="shared" si="16"/>
        <v>0</v>
      </c>
      <c r="GR9">
        <f t="shared" si="16"/>
        <v>0</v>
      </c>
      <c r="GS9">
        <f t="shared" si="16"/>
        <v>0</v>
      </c>
      <c r="GT9">
        <f t="shared" si="13"/>
        <v>0</v>
      </c>
      <c r="GU9">
        <f t="shared" si="13"/>
        <v>0</v>
      </c>
      <c r="GV9">
        <f t="shared" si="13"/>
        <v>0</v>
      </c>
      <c r="GW9">
        <f t="shared" si="13"/>
        <v>0</v>
      </c>
      <c r="GX9">
        <f t="shared" si="13"/>
        <v>0</v>
      </c>
      <c r="GY9">
        <f t="shared" si="13"/>
        <v>0</v>
      </c>
      <c r="GZ9">
        <f t="shared" si="13"/>
        <v>0</v>
      </c>
      <c r="HA9">
        <f t="shared" si="13"/>
        <v>0</v>
      </c>
      <c r="HB9">
        <f t="shared" si="13"/>
        <v>0</v>
      </c>
      <c r="HC9">
        <f t="shared" si="13"/>
        <v>0</v>
      </c>
      <c r="HD9">
        <f t="shared" si="13"/>
        <v>0</v>
      </c>
      <c r="HE9">
        <f t="shared" si="13"/>
        <v>0</v>
      </c>
      <c r="HF9">
        <f t="shared" si="13"/>
        <v>0</v>
      </c>
      <c r="HG9">
        <f t="shared" si="13"/>
        <v>0</v>
      </c>
      <c r="HH9">
        <f t="shared" si="13"/>
        <v>0</v>
      </c>
      <c r="HI9">
        <f t="shared" si="10"/>
        <v>0</v>
      </c>
      <c r="HJ9">
        <f t="shared" si="10"/>
        <v>0</v>
      </c>
      <c r="HK9">
        <f t="shared" si="10"/>
        <v>0</v>
      </c>
      <c r="HL9">
        <f t="shared" si="10"/>
        <v>0</v>
      </c>
      <c r="HM9">
        <f t="shared" si="10"/>
        <v>0</v>
      </c>
      <c r="HN9">
        <f t="shared" si="10"/>
        <v>0</v>
      </c>
      <c r="HO9">
        <f t="shared" si="10"/>
        <v>0</v>
      </c>
      <c r="HP9">
        <f t="shared" si="10"/>
        <v>0</v>
      </c>
      <c r="HQ9">
        <f t="shared" si="10"/>
        <v>0</v>
      </c>
      <c r="HR9">
        <f t="shared" si="10"/>
        <v>0</v>
      </c>
      <c r="HS9">
        <f t="shared" si="10"/>
        <v>0</v>
      </c>
      <c r="HT9">
        <f t="shared" si="10"/>
        <v>0</v>
      </c>
      <c r="HU9">
        <f t="shared" si="10"/>
        <v>0</v>
      </c>
      <c r="HV9">
        <f t="shared" si="10"/>
        <v>0</v>
      </c>
      <c r="HW9">
        <f t="shared" si="10"/>
        <v>0</v>
      </c>
      <c r="HX9">
        <f t="shared" si="10"/>
        <v>0</v>
      </c>
      <c r="HY9">
        <f t="shared" si="10"/>
        <v>0</v>
      </c>
      <c r="HZ9">
        <f t="shared" si="10"/>
        <v>0</v>
      </c>
      <c r="IA9">
        <f t="shared" si="10"/>
        <v>0</v>
      </c>
      <c r="IB9">
        <f t="shared" si="10"/>
        <v>0</v>
      </c>
      <c r="IC9">
        <f t="shared" si="10"/>
        <v>0</v>
      </c>
      <c r="ID9">
        <f t="shared" si="10"/>
        <v>0</v>
      </c>
      <c r="IE9">
        <f t="shared" si="10"/>
        <v>0</v>
      </c>
      <c r="IF9">
        <f t="shared" si="10"/>
        <v>0</v>
      </c>
      <c r="IG9">
        <f t="shared" si="10"/>
        <v>0</v>
      </c>
      <c r="IH9">
        <f t="shared" si="10"/>
        <v>0</v>
      </c>
      <c r="II9">
        <f t="shared" si="10"/>
        <v>0</v>
      </c>
      <c r="IJ9">
        <f t="shared" si="10"/>
        <v>0</v>
      </c>
      <c r="IK9">
        <f t="shared" si="10"/>
        <v>0</v>
      </c>
      <c r="IL9">
        <f t="shared" si="10"/>
        <v>0</v>
      </c>
      <c r="IM9">
        <f t="shared" si="10"/>
        <v>0</v>
      </c>
      <c r="IN9">
        <f t="shared" si="10"/>
        <v>0</v>
      </c>
      <c r="IO9">
        <f t="shared" si="10"/>
        <v>0</v>
      </c>
      <c r="IP9">
        <f t="shared" si="10"/>
        <v>0</v>
      </c>
      <c r="IQ9">
        <f t="shared" si="10"/>
        <v>0</v>
      </c>
      <c r="IR9">
        <f t="shared" si="10"/>
        <v>0</v>
      </c>
      <c r="IS9">
        <f t="shared" si="10"/>
        <v>0</v>
      </c>
      <c r="IT9">
        <f t="shared" si="10"/>
        <v>0</v>
      </c>
      <c r="IU9">
        <f t="shared" si="10"/>
        <v>0</v>
      </c>
      <c r="IV9">
        <f t="shared" si="10"/>
        <v>0</v>
      </c>
      <c r="IW9">
        <f t="shared" si="10"/>
        <v>0</v>
      </c>
      <c r="IX9">
        <f t="shared" si="10"/>
        <v>0</v>
      </c>
      <c r="IY9">
        <f t="shared" si="10"/>
        <v>0</v>
      </c>
      <c r="IZ9">
        <f t="shared" si="10"/>
        <v>0</v>
      </c>
      <c r="JA9">
        <f t="shared" si="10"/>
        <v>0</v>
      </c>
      <c r="JB9">
        <f t="shared" si="10"/>
        <v>0</v>
      </c>
      <c r="JC9">
        <f t="shared" si="10"/>
        <v>0</v>
      </c>
      <c r="JD9">
        <f t="shared" si="10"/>
        <v>0</v>
      </c>
      <c r="JE9">
        <f t="shared" si="10"/>
        <v>0</v>
      </c>
      <c r="JF9">
        <f t="shared" si="5"/>
        <v>0</v>
      </c>
      <c r="JG9">
        <f t="shared" si="5"/>
        <v>0</v>
      </c>
      <c r="JH9">
        <f t="shared" si="5"/>
        <v>0</v>
      </c>
      <c r="JI9">
        <f t="shared" ref="JI9:LT14" si="17">IF(AND(JI$1&gt;=$E9,JI$1&lt;=$F9),$B9,0)</f>
        <v>0</v>
      </c>
      <c r="JJ9">
        <f t="shared" si="17"/>
        <v>0</v>
      </c>
      <c r="JK9">
        <f t="shared" si="17"/>
        <v>0</v>
      </c>
      <c r="JL9">
        <f t="shared" si="17"/>
        <v>0</v>
      </c>
      <c r="JM9">
        <f t="shared" si="17"/>
        <v>0</v>
      </c>
      <c r="JN9">
        <f t="shared" si="17"/>
        <v>0</v>
      </c>
      <c r="JO9">
        <f t="shared" si="17"/>
        <v>0</v>
      </c>
      <c r="JP9">
        <f t="shared" si="17"/>
        <v>0</v>
      </c>
      <c r="JQ9">
        <f t="shared" si="17"/>
        <v>0</v>
      </c>
      <c r="JR9">
        <f t="shared" si="17"/>
        <v>0</v>
      </c>
      <c r="JS9">
        <f t="shared" si="17"/>
        <v>0</v>
      </c>
      <c r="JT9">
        <f t="shared" si="17"/>
        <v>0</v>
      </c>
      <c r="JU9">
        <f t="shared" si="17"/>
        <v>0</v>
      </c>
      <c r="JV9">
        <f t="shared" si="17"/>
        <v>0</v>
      </c>
      <c r="JW9">
        <f t="shared" si="17"/>
        <v>0</v>
      </c>
      <c r="JX9">
        <f t="shared" si="17"/>
        <v>0</v>
      </c>
      <c r="JY9">
        <f t="shared" si="17"/>
        <v>0</v>
      </c>
      <c r="JZ9">
        <f t="shared" si="17"/>
        <v>0</v>
      </c>
      <c r="KA9">
        <f t="shared" si="17"/>
        <v>0</v>
      </c>
      <c r="KB9">
        <f t="shared" si="17"/>
        <v>0</v>
      </c>
      <c r="KC9">
        <f t="shared" si="17"/>
        <v>0</v>
      </c>
      <c r="KD9">
        <f t="shared" si="17"/>
        <v>0</v>
      </c>
      <c r="KE9">
        <f t="shared" si="17"/>
        <v>0</v>
      </c>
      <c r="KF9">
        <f t="shared" si="17"/>
        <v>0</v>
      </c>
      <c r="KG9">
        <f t="shared" si="17"/>
        <v>0</v>
      </c>
      <c r="KH9">
        <f t="shared" si="17"/>
        <v>0</v>
      </c>
      <c r="KI9">
        <f t="shared" si="17"/>
        <v>0</v>
      </c>
      <c r="KJ9">
        <f t="shared" si="17"/>
        <v>0</v>
      </c>
      <c r="KK9">
        <f t="shared" si="17"/>
        <v>0</v>
      </c>
      <c r="KL9">
        <f t="shared" si="17"/>
        <v>0</v>
      </c>
      <c r="KM9">
        <f t="shared" si="17"/>
        <v>0</v>
      </c>
      <c r="KN9">
        <f t="shared" si="17"/>
        <v>0</v>
      </c>
      <c r="KO9">
        <f t="shared" si="17"/>
        <v>0</v>
      </c>
      <c r="KP9">
        <f t="shared" si="17"/>
        <v>0</v>
      </c>
      <c r="KQ9">
        <f t="shared" si="17"/>
        <v>0</v>
      </c>
      <c r="KR9">
        <f t="shared" si="17"/>
        <v>0</v>
      </c>
      <c r="KS9">
        <f t="shared" si="17"/>
        <v>0</v>
      </c>
      <c r="KT9">
        <f t="shared" si="17"/>
        <v>0</v>
      </c>
      <c r="KU9">
        <f t="shared" si="17"/>
        <v>0</v>
      </c>
      <c r="KV9">
        <f t="shared" si="17"/>
        <v>0</v>
      </c>
      <c r="KW9">
        <f t="shared" si="17"/>
        <v>0</v>
      </c>
      <c r="KX9">
        <f t="shared" si="17"/>
        <v>0</v>
      </c>
      <c r="KY9">
        <f t="shared" si="17"/>
        <v>0</v>
      </c>
      <c r="KZ9">
        <f t="shared" si="17"/>
        <v>0</v>
      </c>
      <c r="LA9">
        <f t="shared" si="17"/>
        <v>0</v>
      </c>
      <c r="LB9">
        <f t="shared" si="17"/>
        <v>0</v>
      </c>
      <c r="LC9">
        <f t="shared" si="17"/>
        <v>0</v>
      </c>
      <c r="LD9">
        <f t="shared" si="17"/>
        <v>0</v>
      </c>
      <c r="LE9">
        <f t="shared" si="17"/>
        <v>0</v>
      </c>
      <c r="LF9">
        <f t="shared" si="17"/>
        <v>0</v>
      </c>
      <c r="LG9">
        <f t="shared" si="17"/>
        <v>0</v>
      </c>
      <c r="LH9">
        <f t="shared" si="17"/>
        <v>0</v>
      </c>
      <c r="LI9">
        <f t="shared" si="17"/>
        <v>0</v>
      </c>
      <c r="LJ9">
        <f t="shared" si="17"/>
        <v>0</v>
      </c>
      <c r="LK9">
        <f t="shared" si="17"/>
        <v>0</v>
      </c>
      <c r="LL9">
        <f t="shared" si="17"/>
        <v>0</v>
      </c>
      <c r="LM9">
        <f t="shared" si="17"/>
        <v>0</v>
      </c>
      <c r="LN9">
        <f t="shared" si="17"/>
        <v>0</v>
      </c>
      <c r="LO9">
        <f t="shared" si="17"/>
        <v>0</v>
      </c>
      <c r="LP9">
        <f t="shared" si="17"/>
        <v>0</v>
      </c>
      <c r="LQ9">
        <f t="shared" si="17"/>
        <v>0</v>
      </c>
      <c r="LR9">
        <f t="shared" si="14"/>
        <v>0</v>
      </c>
      <c r="LS9">
        <f t="shared" si="14"/>
        <v>0</v>
      </c>
      <c r="LT9">
        <f t="shared" si="14"/>
        <v>0</v>
      </c>
      <c r="LU9">
        <f t="shared" si="14"/>
        <v>0</v>
      </c>
      <c r="LV9">
        <f t="shared" si="14"/>
        <v>0</v>
      </c>
      <c r="LW9">
        <f t="shared" si="14"/>
        <v>0</v>
      </c>
      <c r="LX9">
        <f t="shared" si="14"/>
        <v>0</v>
      </c>
      <c r="LY9">
        <f t="shared" si="14"/>
        <v>0</v>
      </c>
      <c r="LZ9">
        <f t="shared" si="14"/>
        <v>0</v>
      </c>
      <c r="MA9">
        <f t="shared" si="14"/>
        <v>0</v>
      </c>
      <c r="MB9">
        <f t="shared" si="14"/>
        <v>0</v>
      </c>
      <c r="MC9">
        <f t="shared" si="14"/>
        <v>0</v>
      </c>
      <c r="MD9">
        <f t="shared" si="14"/>
        <v>0</v>
      </c>
      <c r="ME9">
        <f t="shared" si="14"/>
        <v>0</v>
      </c>
      <c r="MF9">
        <f t="shared" si="14"/>
        <v>0</v>
      </c>
      <c r="MG9">
        <f t="shared" si="11"/>
        <v>0</v>
      </c>
      <c r="MH9">
        <f t="shared" si="11"/>
        <v>0</v>
      </c>
      <c r="MI9">
        <f t="shared" si="11"/>
        <v>0</v>
      </c>
      <c r="MJ9">
        <f t="shared" si="11"/>
        <v>0</v>
      </c>
      <c r="MK9">
        <f t="shared" si="11"/>
        <v>0</v>
      </c>
      <c r="ML9">
        <f t="shared" si="11"/>
        <v>0</v>
      </c>
      <c r="MM9">
        <f t="shared" si="11"/>
        <v>0</v>
      </c>
      <c r="MN9">
        <f t="shared" si="11"/>
        <v>0</v>
      </c>
      <c r="MO9">
        <f t="shared" si="11"/>
        <v>0</v>
      </c>
      <c r="MP9">
        <f t="shared" si="11"/>
        <v>0</v>
      </c>
      <c r="MQ9">
        <f t="shared" si="11"/>
        <v>0</v>
      </c>
      <c r="MR9">
        <f t="shared" si="11"/>
        <v>0</v>
      </c>
      <c r="MS9">
        <f t="shared" si="11"/>
        <v>0</v>
      </c>
      <c r="MT9">
        <f t="shared" si="11"/>
        <v>0</v>
      </c>
      <c r="MU9">
        <f t="shared" si="11"/>
        <v>0</v>
      </c>
      <c r="MV9">
        <f t="shared" si="11"/>
        <v>0</v>
      </c>
      <c r="MW9">
        <f t="shared" si="11"/>
        <v>0</v>
      </c>
      <c r="MX9">
        <f t="shared" si="11"/>
        <v>0</v>
      </c>
      <c r="MY9">
        <f t="shared" si="11"/>
        <v>0</v>
      </c>
      <c r="MZ9">
        <f t="shared" si="11"/>
        <v>0</v>
      </c>
      <c r="NA9">
        <f t="shared" si="11"/>
        <v>0</v>
      </c>
      <c r="NB9">
        <f t="shared" si="11"/>
        <v>0</v>
      </c>
      <c r="NC9">
        <f t="shared" si="11"/>
        <v>0</v>
      </c>
      <c r="ND9">
        <f t="shared" si="11"/>
        <v>0</v>
      </c>
      <c r="NE9">
        <f t="shared" si="11"/>
        <v>0</v>
      </c>
    </row>
    <row r="10" spans="1:369" x14ac:dyDescent="0.35">
      <c r="A10" t="s">
        <v>433</v>
      </c>
      <c r="B10">
        <f ca="1">IF(Toolkit!E11="Basic (B)",1,IF(Toolkit!E11="Medium-Low (ML)",2,IF(Toolkit!E11="Medium-High (MH)",3,IF(Toolkit!E11="High (H)",4,0))))</f>
        <v>0</v>
      </c>
      <c r="C10">
        <v>1</v>
      </c>
      <c r="D10">
        <f t="shared" si="0"/>
        <v>3.8461538461538464E-2</v>
      </c>
      <c r="E10">
        <f t="shared" si="8"/>
        <v>96.923076923076934</v>
      </c>
      <c r="F10">
        <f>360*SUM($D$3:D10)</f>
        <v>110.76923076923077</v>
      </c>
      <c r="H10" t="s">
        <v>740</v>
      </c>
      <c r="I10">
        <f t="shared" si="1"/>
        <v>0</v>
      </c>
      <c r="J10">
        <f t="shared" si="1"/>
        <v>0</v>
      </c>
      <c r="K10">
        <f t="shared" si="1"/>
        <v>0</v>
      </c>
      <c r="L10">
        <f t="shared" si="1"/>
        <v>0</v>
      </c>
      <c r="M10">
        <f t="shared" si="1"/>
        <v>0</v>
      </c>
      <c r="N10">
        <f t="shared" si="1"/>
        <v>0</v>
      </c>
      <c r="O10">
        <f t="shared" si="1"/>
        <v>0</v>
      </c>
      <c r="P10">
        <f t="shared" si="1"/>
        <v>0</v>
      </c>
      <c r="Q10">
        <f t="shared" si="1"/>
        <v>0</v>
      </c>
      <c r="R10">
        <f t="shared" si="1"/>
        <v>0</v>
      </c>
      <c r="S10">
        <f t="shared" si="1"/>
        <v>0</v>
      </c>
      <c r="T10">
        <f t="shared" si="1"/>
        <v>0</v>
      </c>
      <c r="U10">
        <f t="shared" si="1"/>
        <v>0</v>
      </c>
      <c r="V10">
        <f t="shared" si="1"/>
        <v>0</v>
      </c>
      <c r="W10">
        <f t="shared" si="1"/>
        <v>0</v>
      </c>
      <c r="X10">
        <f t="shared" si="1"/>
        <v>0</v>
      </c>
      <c r="Y10">
        <f t="shared" ref="Y10:CJ14" si="18">IF(AND(Y$1&gt;=$E10,Y$1&lt;=$F10),$B10,0)</f>
        <v>0</v>
      </c>
      <c r="Z10">
        <f t="shared" si="18"/>
        <v>0</v>
      </c>
      <c r="AA10">
        <f t="shared" si="18"/>
        <v>0</v>
      </c>
      <c r="AB10">
        <f t="shared" si="18"/>
        <v>0</v>
      </c>
      <c r="AC10">
        <f t="shared" si="18"/>
        <v>0</v>
      </c>
      <c r="AD10">
        <f t="shared" si="18"/>
        <v>0</v>
      </c>
      <c r="AE10">
        <f t="shared" si="18"/>
        <v>0</v>
      </c>
      <c r="AF10">
        <f t="shared" si="18"/>
        <v>0</v>
      </c>
      <c r="AG10">
        <f t="shared" si="18"/>
        <v>0</v>
      </c>
      <c r="AH10">
        <f t="shared" si="18"/>
        <v>0</v>
      </c>
      <c r="AI10">
        <f t="shared" si="18"/>
        <v>0</v>
      </c>
      <c r="AJ10">
        <f t="shared" si="18"/>
        <v>0</v>
      </c>
      <c r="AK10">
        <f t="shared" si="18"/>
        <v>0</v>
      </c>
      <c r="AL10">
        <f t="shared" si="18"/>
        <v>0</v>
      </c>
      <c r="AM10">
        <f t="shared" si="18"/>
        <v>0</v>
      </c>
      <c r="AN10">
        <f t="shared" si="18"/>
        <v>0</v>
      </c>
      <c r="AO10">
        <f t="shared" si="18"/>
        <v>0</v>
      </c>
      <c r="AP10">
        <f t="shared" si="18"/>
        <v>0</v>
      </c>
      <c r="AQ10">
        <f t="shared" si="18"/>
        <v>0</v>
      </c>
      <c r="AR10">
        <f t="shared" si="18"/>
        <v>0</v>
      </c>
      <c r="AS10">
        <f t="shared" si="18"/>
        <v>0</v>
      </c>
      <c r="AT10">
        <f t="shared" si="18"/>
        <v>0</v>
      </c>
      <c r="AU10">
        <f t="shared" si="18"/>
        <v>0</v>
      </c>
      <c r="AV10">
        <f t="shared" si="18"/>
        <v>0</v>
      </c>
      <c r="AW10">
        <f t="shared" si="18"/>
        <v>0</v>
      </c>
      <c r="AX10">
        <f t="shared" si="18"/>
        <v>0</v>
      </c>
      <c r="AY10">
        <f t="shared" si="18"/>
        <v>0</v>
      </c>
      <c r="AZ10">
        <f t="shared" si="18"/>
        <v>0</v>
      </c>
      <c r="BA10">
        <f t="shared" si="18"/>
        <v>0</v>
      </c>
      <c r="BB10">
        <f t="shared" si="18"/>
        <v>0</v>
      </c>
      <c r="BC10">
        <f t="shared" si="18"/>
        <v>0</v>
      </c>
      <c r="BD10">
        <f t="shared" si="18"/>
        <v>0</v>
      </c>
      <c r="BE10">
        <f t="shared" si="18"/>
        <v>0</v>
      </c>
      <c r="BF10">
        <f t="shared" si="18"/>
        <v>0</v>
      </c>
      <c r="BG10">
        <f t="shared" si="18"/>
        <v>0</v>
      </c>
      <c r="BH10">
        <f t="shared" si="18"/>
        <v>0</v>
      </c>
      <c r="BI10">
        <f t="shared" si="18"/>
        <v>0</v>
      </c>
      <c r="BJ10">
        <f t="shared" si="18"/>
        <v>0</v>
      </c>
      <c r="BK10">
        <f t="shared" si="18"/>
        <v>0</v>
      </c>
      <c r="BL10">
        <f t="shared" si="18"/>
        <v>0</v>
      </c>
      <c r="BM10">
        <f t="shared" si="18"/>
        <v>0</v>
      </c>
      <c r="BN10">
        <f t="shared" si="18"/>
        <v>0</v>
      </c>
      <c r="BO10">
        <f t="shared" si="18"/>
        <v>0</v>
      </c>
      <c r="BP10">
        <f t="shared" si="18"/>
        <v>0</v>
      </c>
      <c r="BQ10">
        <f t="shared" si="18"/>
        <v>0</v>
      </c>
      <c r="BR10">
        <f t="shared" si="18"/>
        <v>0</v>
      </c>
      <c r="BS10">
        <f t="shared" si="18"/>
        <v>0</v>
      </c>
      <c r="BT10">
        <f t="shared" si="18"/>
        <v>0</v>
      </c>
      <c r="BU10">
        <f t="shared" si="18"/>
        <v>0</v>
      </c>
      <c r="BV10">
        <f t="shared" si="18"/>
        <v>0</v>
      </c>
      <c r="BW10">
        <f t="shared" si="18"/>
        <v>0</v>
      </c>
      <c r="BX10">
        <f t="shared" si="18"/>
        <v>0</v>
      </c>
      <c r="BY10">
        <f t="shared" si="18"/>
        <v>0</v>
      </c>
      <c r="BZ10">
        <f t="shared" si="18"/>
        <v>0</v>
      </c>
      <c r="CA10">
        <f t="shared" si="18"/>
        <v>0</v>
      </c>
      <c r="CB10">
        <f t="shared" si="18"/>
        <v>0</v>
      </c>
      <c r="CC10">
        <f t="shared" si="18"/>
        <v>0</v>
      </c>
      <c r="CD10">
        <f t="shared" si="18"/>
        <v>0</v>
      </c>
      <c r="CE10">
        <f t="shared" si="18"/>
        <v>0</v>
      </c>
      <c r="CF10">
        <f t="shared" si="18"/>
        <v>0</v>
      </c>
      <c r="CG10">
        <f t="shared" si="18"/>
        <v>0</v>
      </c>
      <c r="CH10">
        <f t="shared" si="18"/>
        <v>0</v>
      </c>
      <c r="CI10">
        <f t="shared" si="18"/>
        <v>0</v>
      </c>
      <c r="CJ10">
        <f t="shared" si="18"/>
        <v>0</v>
      </c>
      <c r="CK10">
        <f t="shared" si="15"/>
        <v>0</v>
      </c>
      <c r="CL10">
        <f t="shared" si="15"/>
        <v>0</v>
      </c>
      <c r="CM10">
        <f t="shared" si="15"/>
        <v>0</v>
      </c>
      <c r="CN10">
        <f t="shared" si="15"/>
        <v>0</v>
      </c>
      <c r="CO10">
        <f t="shared" si="15"/>
        <v>0</v>
      </c>
      <c r="CP10">
        <f t="shared" si="15"/>
        <v>0</v>
      </c>
      <c r="CQ10">
        <f t="shared" si="15"/>
        <v>0</v>
      </c>
      <c r="CR10">
        <f t="shared" si="15"/>
        <v>0</v>
      </c>
      <c r="CS10">
        <f t="shared" si="15"/>
        <v>0</v>
      </c>
      <c r="CT10">
        <f t="shared" si="15"/>
        <v>0</v>
      </c>
      <c r="CU10">
        <f t="shared" si="15"/>
        <v>0</v>
      </c>
      <c r="CV10">
        <f t="shared" si="15"/>
        <v>0</v>
      </c>
      <c r="CW10">
        <f t="shared" si="15"/>
        <v>0</v>
      </c>
      <c r="CX10">
        <f t="shared" si="15"/>
        <v>0</v>
      </c>
      <c r="CY10">
        <f t="shared" si="15"/>
        <v>0</v>
      </c>
      <c r="CZ10">
        <f t="shared" si="9"/>
        <v>0</v>
      </c>
      <c r="DA10">
        <f t="shared" si="9"/>
        <v>0</v>
      </c>
      <c r="DB10">
        <f t="shared" ca="1" si="9"/>
        <v>0</v>
      </c>
      <c r="DC10">
        <f t="shared" ca="1" si="9"/>
        <v>0</v>
      </c>
      <c r="DD10">
        <f t="shared" ca="1" si="9"/>
        <v>0</v>
      </c>
      <c r="DE10">
        <f t="shared" ca="1" si="9"/>
        <v>0</v>
      </c>
      <c r="DF10">
        <f t="shared" ca="1" si="9"/>
        <v>0</v>
      </c>
      <c r="DG10">
        <f t="shared" ca="1" si="9"/>
        <v>0</v>
      </c>
      <c r="DH10">
        <f t="shared" ca="1" si="9"/>
        <v>0</v>
      </c>
      <c r="DI10">
        <f t="shared" ca="1" si="9"/>
        <v>0</v>
      </c>
      <c r="DJ10">
        <f t="shared" ca="1" si="9"/>
        <v>0</v>
      </c>
      <c r="DK10">
        <f t="shared" ca="1" si="9"/>
        <v>0</v>
      </c>
      <c r="DL10">
        <f t="shared" ca="1" si="9"/>
        <v>0</v>
      </c>
      <c r="DM10">
        <f t="shared" ca="1" si="9"/>
        <v>0</v>
      </c>
      <c r="DN10">
        <f t="shared" ca="1" si="9"/>
        <v>0</v>
      </c>
      <c r="DO10">
        <f t="shared" ca="1" si="9"/>
        <v>0</v>
      </c>
      <c r="DP10">
        <f t="shared" si="9"/>
        <v>0</v>
      </c>
      <c r="DQ10">
        <f t="shared" si="9"/>
        <v>0</v>
      </c>
      <c r="DR10">
        <f t="shared" si="9"/>
        <v>0</v>
      </c>
      <c r="DS10">
        <f t="shared" si="9"/>
        <v>0</v>
      </c>
      <c r="DT10">
        <f t="shared" ref="DT10:GE14" si="19">IF(AND(DT$1&gt;=$E10,DT$1&lt;=$F10),$B10,0)</f>
        <v>0</v>
      </c>
      <c r="DU10">
        <f t="shared" si="19"/>
        <v>0</v>
      </c>
      <c r="DV10">
        <f t="shared" si="19"/>
        <v>0</v>
      </c>
      <c r="DW10">
        <f t="shared" si="19"/>
        <v>0</v>
      </c>
      <c r="DX10">
        <f t="shared" si="19"/>
        <v>0</v>
      </c>
      <c r="DY10">
        <f t="shared" si="19"/>
        <v>0</v>
      </c>
      <c r="DZ10">
        <f t="shared" si="19"/>
        <v>0</v>
      </c>
      <c r="EA10">
        <f t="shared" si="19"/>
        <v>0</v>
      </c>
      <c r="EB10">
        <f t="shared" si="19"/>
        <v>0</v>
      </c>
      <c r="EC10">
        <f t="shared" si="19"/>
        <v>0</v>
      </c>
      <c r="ED10">
        <f t="shared" si="19"/>
        <v>0</v>
      </c>
      <c r="EE10">
        <f t="shared" si="19"/>
        <v>0</v>
      </c>
      <c r="EF10">
        <f t="shared" si="19"/>
        <v>0</v>
      </c>
      <c r="EG10">
        <f t="shared" si="19"/>
        <v>0</v>
      </c>
      <c r="EH10">
        <f t="shared" si="19"/>
        <v>0</v>
      </c>
      <c r="EI10">
        <f t="shared" si="19"/>
        <v>0</v>
      </c>
      <c r="EJ10">
        <f t="shared" si="19"/>
        <v>0</v>
      </c>
      <c r="EK10">
        <f t="shared" si="19"/>
        <v>0</v>
      </c>
      <c r="EL10">
        <f t="shared" si="19"/>
        <v>0</v>
      </c>
      <c r="EM10">
        <f t="shared" si="19"/>
        <v>0</v>
      </c>
      <c r="EN10">
        <f t="shared" si="19"/>
        <v>0</v>
      </c>
      <c r="EO10">
        <f t="shared" si="19"/>
        <v>0</v>
      </c>
      <c r="EP10">
        <f t="shared" si="19"/>
        <v>0</v>
      </c>
      <c r="EQ10">
        <f t="shared" si="19"/>
        <v>0</v>
      </c>
      <c r="ER10">
        <f t="shared" si="19"/>
        <v>0</v>
      </c>
      <c r="ES10">
        <f t="shared" si="19"/>
        <v>0</v>
      </c>
      <c r="ET10">
        <f t="shared" si="19"/>
        <v>0</v>
      </c>
      <c r="EU10">
        <f t="shared" si="19"/>
        <v>0</v>
      </c>
      <c r="EV10">
        <f t="shared" si="19"/>
        <v>0</v>
      </c>
      <c r="EW10">
        <f t="shared" si="19"/>
        <v>0</v>
      </c>
      <c r="EX10">
        <f t="shared" si="19"/>
        <v>0</v>
      </c>
      <c r="EY10">
        <f t="shared" si="19"/>
        <v>0</v>
      </c>
      <c r="EZ10">
        <f t="shared" si="19"/>
        <v>0</v>
      </c>
      <c r="FA10">
        <f t="shared" si="19"/>
        <v>0</v>
      </c>
      <c r="FB10">
        <f t="shared" si="19"/>
        <v>0</v>
      </c>
      <c r="FC10">
        <f t="shared" si="19"/>
        <v>0</v>
      </c>
      <c r="FD10">
        <f t="shared" si="19"/>
        <v>0</v>
      </c>
      <c r="FE10">
        <f t="shared" si="19"/>
        <v>0</v>
      </c>
      <c r="FF10">
        <f t="shared" si="19"/>
        <v>0</v>
      </c>
      <c r="FG10">
        <f t="shared" si="19"/>
        <v>0</v>
      </c>
      <c r="FH10">
        <f t="shared" si="19"/>
        <v>0</v>
      </c>
      <c r="FI10">
        <f t="shared" si="19"/>
        <v>0</v>
      </c>
      <c r="FJ10">
        <f t="shared" si="19"/>
        <v>0</v>
      </c>
      <c r="FK10">
        <f t="shared" si="19"/>
        <v>0</v>
      </c>
      <c r="FL10">
        <f t="shared" si="19"/>
        <v>0</v>
      </c>
      <c r="FM10">
        <f t="shared" si="19"/>
        <v>0</v>
      </c>
      <c r="FN10">
        <f t="shared" si="19"/>
        <v>0</v>
      </c>
      <c r="FO10">
        <f t="shared" si="19"/>
        <v>0</v>
      </c>
      <c r="FP10">
        <f t="shared" si="19"/>
        <v>0</v>
      </c>
      <c r="FQ10">
        <f t="shared" si="19"/>
        <v>0</v>
      </c>
      <c r="FR10">
        <f t="shared" si="19"/>
        <v>0</v>
      </c>
      <c r="FS10">
        <f t="shared" si="19"/>
        <v>0</v>
      </c>
      <c r="FT10">
        <f t="shared" si="19"/>
        <v>0</v>
      </c>
      <c r="FU10">
        <f t="shared" si="19"/>
        <v>0</v>
      </c>
      <c r="FV10">
        <f t="shared" si="19"/>
        <v>0</v>
      </c>
      <c r="FW10">
        <f t="shared" si="19"/>
        <v>0</v>
      </c>
      <c r="FX10">
        <f t="shared" si="19"/>
        <v>0</v>
      </c>
      <c r="FY10">
        <f t="shared" si="19"/>
        <v>0</v>
      </c>
      <c r="FZ10">
        <f t="shared" si="19"/>
        <v>0</v>
      </c>
      <c r="GA10">
        <f t="shared" si="19"/>
        <v>0</v>
      </c>
      <c r="GB10">
        <f t="shared" si="19"/>
        <v>0</v>
      </c>
      <c r="GC10">
        <f t="shared" si="19"/>
        <v>0</v>
      </c>
      <c r="GD10">
        <f t="shared" si="19"/>
        <v>0</v>
      </c>
      <c r="GE10">
        <f t="shared" si="19"/>
        <v>0</v>
      </c>
      <c r="GF10">
        <f t="shared" si="16"/>
        <v>0</v>
      </c>
      <c r="GG10">
        <f t="shared" si="16"/>
        <v>0</v>
      </c>
      <c r="GH10">
        <f t="shared" si="16"/>
        <v>0</v>
      </c>
      <c r="GI10">
        <f t="shared" si="16"/>
        <v>0</v>
      </c>
      <c r="GJ10">
        <f t="shared" si="16"/>
        <v>0</v>
      </c>
      <c r="GK10">
        <f t="shared" si="16"/>
        <v>0</v>
      </c>
      <c r="GL10">
        <f t="shared" si="16"/>
        <v>0</v>
      </c>
      <c r="GM10">
        <f t="shared" si="16"/>
        <v>0</v>
      </c>
      <c r="GN10">
        <f t="shared" si="16"/>
        <v>0</v>
      </c>
      <c r="GO10">
        <f t="shared" si="16"/>
        <v>0</v>
      </c>
      <c r="GP10">
        <f t="shared" si="16"/>
        <v>0</v>
      </c>
      <c r="GQ10">
        <f t="shared" si="16"/>
        <v>0</v>
      </c>
      <c r="GR10">
        <f t="shared" si="16"/>
        <v>0</v>
      </c>
      <c r="GS10">
        <f t="shared" si="16"/>
        <v>0</v>
      </c>
      <c r="GT10">
        <f t="shared" si="13"/>
        <v>0</v>
      </c>
      <c r="GU10">
        <f t="shared" si="13"/>
        <v>0</v>
      </c>
      <c r="GV10">
        <f t="shared" si="13"/>
        <v>0</v>
      </c>
      <c r="GW10">
        <f t="shared" si="13"/>
        <v>0</v>
      </c>
      <c r="GX10">
        <f t="shared" si="13"/>
        <v>0</v>
      </c>
      <c r="GY10">
        <f t="shared" si="13"/>
        <v>0</v>
      </c>
      <c r="GZ10">
        <f t="shared" si="13"/>
        <v>0</v>
      </c>
      <c r="HA10">
        <f t="shared" si="13"/>
        <v>0</v>
      </c>
      <c r="HB10">
        <f t="shared" si="13"/>
        <v>0</v>
      </c>
      <c r="HC10">
        <f t="shared" si="13"/>
        <v>0</v>
      </c>
      <c r="HD10">
        <f t="shared" si="13"/>
        <v>0</v>
      </c>
      <c r="HE10">
        <f t="shared" si="13"/>
        <v>0</v>
      </c>
      <c r="HF10">
        <f t="shared" si="13"/>
        <v>0</v>
      </c>
      <c r="HG10">
        <f t="shared" si="13"/>
        <v>0</v>
      </c>
      <c r="HH10">
        <f t="shared" si="13"/>
        <v>0</v>
      </c>
      <c r="HI10">
        <f t="shared" si="10"/>
        <v>0</v>
      </c>
      <c r="HJ10">
        <f t="shared" si="10"/>
        <v>0</v>
      </c>
      <c r="HK10">
        <f t="shared" si="10"/>
        <v>0</v>
      </c>
      <c r="HL10">
        <f t="shared" si="10"/>
        <v>0</v>
      </c>
      <c r="HM10">
        <f t="shared" si="10"/>
        <v>0</v>
      </c>
      <c r="HN10">
        <f t="shared" si="10"/>
        <v>0</v>
      </c>
      <c r="HO10">
        <f t="shared" si="10"/>
        <v>0</v>
      </c>
      <c r="HP10">
        <f t="shared" si="10"/>
        <v>0</v>
      </c>
      <c r="HQ10">
        <f t="shared" si="10"/>
        <v>0</v>
      </c>
      <c r="HR10">
        <f t="shared" ref="HR10:KC14" si="20">IF(AND(HR$1&gt;=$E10,HR$1&lt;=$F10),$B10,0)</f>
        <v>0</v>
      </c>
      <c r="HS10">
        <f t="shared" si="20"/>
        <v>0</v>
      </c>
      <c r="HT10">
        <f t="shared" si="20"/>
        <v>0</v>
      </c>
      <c r="HU10">
        <f t="shared" si="20"/>
        <v>0</v>
      </c>
      <c r="HV10">
        <f t="shared" si="20"/>
        <v>0</v>
      </c>
      <c r="HW10">
        <f t="shared" si="20"/>
        <v>0</v>
      </c>
      <c r="HX10">
        <f t="shared" si="20"/>
        <v>0</v>
      </c>
      <c r="HY10">
        <f t="shared" si="20"/>
        <v>0</v>
      </c>
      <c r="HZ10">
        <f t="shared" si="20"/>
        <v>0</v>
      </c>
      <c r="IA10">
        <f t="shared" si="20"/>
        <v>0</v>
      </c>
      <c r="IB10">
        <f t="shared" si="20"/>
        <v>0</v>
      </c>
      <c r="IC10">
        <f t="shared" si="20"/>
        <v>0</v>
      </c>
      <c r="ID10">
        <f t="shared" si="20"/>
        <v>0</v>
      </c>
      <c r="IE10">
        <f t="shared" si="20"/>
        <v>0</v>
      </c>
      <c r="IF10">
        <f t="shared" si="20"/>
        <v>0</v>
      </c>
      <c r="IG10">
        <f t="shared" si="20"/>
        <v>0</v>
      </c>
      <c r="IH10">
        <f t="shared" si="20"/>
        <v>0</v>
      </c>
      <c r="II10">
        <f t="shared" si="20"/>
        <v>0</v>
      </c>
      <c r="IJ10">
        <f t="shared" si="20"/>
        <v>0</v>
      </c>
      <c r="IK10">
        <f t="shared" si="20"/>
        <v>0</v>
      </c>
      <c r="IL10">
        <f t="shared" si="20"/>
        <v>0</v>
      </c>
      <c r="IM10">
        <f t="shared" si="20"/>
        <v>0</v>
      </c>
      <c r="IN10">
        <f t="shared" si="20"/>
        <v>0</v>
      </c>
      <c r="IO10">
        <f t="shared" si="20"/>
        <v>0</v>
      </c>
      <c r="IP10">
        <f t="shared" si="20"/>
        <v>0</v>
      </c>
      <c r="IQ10">
        <f t="shared" si="20"/>
        <v>0</v>
      </c>
      <c r="IR10">
        <f t="shared" si="20"/>
        <v>0</v>
      </c>
      <c r="IS10">
        <f t="shared" si="20"/>
        <v>0</v>
      </c>
      <c r="IT10">
        <f t="shared" si="20"/>
        <v>0</v>
      </c>
      <c r="IU10">
        <f t="shared" si="20"/>
        <v>0</v>
      </c>
      <c r="IV10">
        <f t="shared" si="20"/>
        <v>0</v>
      </c>
      <c r="IW10">
        <f t="shared" si="20"/>
        <v>0</v>
      </c>
      <c r="IX10">
        <f t="shared" si="20"/>
        <v>0</v>
      </c>
      <c r="IY10">
        <f t="shared" si="20"/>
        <v>0</v>
      </c>
      <c r="IZ10">
        <f t="shared" si="20"/>
        <v>0</v>
      </c>
      <c r="JA10">
        <f t="shared" si="20"/>
        <v>0</v>
      </c>
      <c r="JB10">
        <f t="shared" si="20"/>
        <v>0</v>
      </c>
      <c r="JC10">
        <f t="shared" si="20"/>
        <v>0</v>
      </c>
      <c r="JD10">
        <f t="shared" si="20"/>
        <v>0</v>
      </c>
      <c r="JE10">
        <f t="shared" si="20"/>
        <v>0</v>
      </c>
      <c r="JF10">
        <f t="shared" si="20"/>
        <v>0</v>
      </c>
      <c r="JG10">
        <f t="shared" si="20"/>
        <v>0</v>
      </c>
      <c r="JH10">
        <f t="shared" si="20"/>
        <v>0</v>
      </c>
      <c r="JI10">
        <f t="shared" si="20"/>
        <v>0</v>
      </c>
      <c r="JJ10">
        <f t="shared" si="20"/>
        <v>0</v>
      </c>
      <c r="JK10">
        <f t="shared" si="20"/>
        <v>0</v>
      </c>
      <c r="JL10">
        <f t="shared" si="20"/>
        <v>0</v>
      </c>
      <c r="JM10">
        <f t="shared" si="20"/>
        <v>0</v>
      </c>
      <c r="JN10">
        <f t="shared" si="20"/>
        <v>0</v>
      </c>
      <c r="JO10">
        <f t="shared" si="20"/>
        <v>0</v>
      </c>
      <c r="JP10">
        <f t="shared" si="20"/>
        <v>0</v>
      </c>
      <c r="JQ10">
        <f t="shared" si="20"/>
        <v>0</v>
      </c>
      <c r="JR10">
        <f t="shared" si="20"/>
        <v>0</v>
      </c>
      <c r="JS10">
        <f t="shared" si="20"/>
        <v>0</v>
      </c>
      <c r="JT10">
        <f t="shared" si="20"/>
        <v>0</v>
      </c>
      <c r="JU10">
        <f t="shared" si="20"/>
        <v>0</v>
      </c>
      <c r="JV10">
        <f t="shared" si="20"/>
        <v>0</v>
      </c>
      <c r="JW10">
        <f t="shared" si="20"/>
        <v>0</v>
      </c>
      <c r="JX10">
        <f t="shared" si="20"/>
        <v>0</v>
      </c>
      <c r="JY10">
        <f t="shared" si="20"/>
        <v>0</v>
      </c>
      <c r="JZ10">
        <f t="shared" si="20"/>
        <v>0</v>
      </c>
      <c r="KA10">
        <f t="shared" si="20"/>
        <v>0</v>
      </c>
      <c r="KB10">
        <f t="shared" si="20"/>
        <v>0</v>
      </c>
      <c r="KC10">
        <f t="shared" si="20"/>
        <v>0</v>
      </c>
      <c r="KD10">
        <f t="shared" si="17"/>
        <v>0</v>
      </c>
      <c r="KE10">
        <f t="shared" si="17"/>
        <v>0</v>
      </c>
      <c r="KF10">
        <f t="shared" si="17"/>
        <v>0</v>
      </c>
      <c r="KG10">
        <f t="shared" si="17"/>
        <v>0</v>
      </c>
      <c r="KH10">
        <f t="shared" si="17"/>
        <v>0</v>
      </c>
      <c r="KI10">
        <f t="shared" si="17"/>
        <v>0</v>
      </c>
      <c r="KJ10">
        <f t="shared" si="17"/>
        <v>0</v>
      </c>
      <c r="KK10">
        <f t="shared" si="17"/>
        <v>0</v>
      </c>
      <c r="KL10">
        <f t="shared" si="17"/>
        <v>0</v>
      </c>
      <c r="KM10">
        <f t="shared" si="17"/>
        <v>0</v>
      </c>
      <c r="KN10">
        <f t="shared" si="17"/>
        <v>0</v>
      </c>
      <c r="KO10">
        <f t="shared" si="17"/>
        <v>0</v>
      </c>
      <c r="KP10">
        <f t="shared" si="17"/>
        <v>0</v>
      </c>
      <c r="KQ10">
        <f t="shared" si="17"/>
        <v>0</v>
      </c>
      <c r="KR10">
        <f t="shared" si="17"/>
        <v>0</v>
      </c>
      <c r="KS10">
        <f t="shared" si="17"/>
        <v>0</v>
      </c>
      <c r="KT10">
        <f t="shared" si="17"/>
        <v>0</v>
      </c>
      <c r="KU10">
        <f t="shared" si="17"/>
        <v>0</v>
      </c>
      <c r="KV10">
        <f t="shared" si="17"/>
        <v>0</v>
      </c>
      <c r="KW10">
        <f t="shared" si="17"/>
        <v>0</v>
      </c>
      <c r="KX10">
        <f t="shared" si="17"/>
        <v>0</v>
      </c>
      <c r="KY10">
        <f t="shared" si="17"/>
        <v>0</v>
      </c>
      <c r="KZ10">
        <f t="shared" si="17"/>
        <v>0</v>
      </c>
      <c r="LA10">
        <f t="shared" si="17"/>
        <v>0</v>
      </c>
      <c r="LB10">
        <f t="shared" si="17"/>
        <v>0</v>
      </c>
      <c r="LC10">
        <f t="shared" si="17"/>
        <v>0</v>
      </c>
      <c r="LD10">
        <f t="shared" si="17"/>
        <v>0</v>
      </c>
      <c r="LE10">
        <f t="shared" si="17"/>
        <v>0</v>
      </c>
      <c r="LF10">
        <f t="shared" si="17"/>
        <v>0</v>
      </c>
      <c r="LG10">
        <f t="shared" si="17"/>
        <v>0</v>
      </c>
      <c r="LH10">
        <f t="shared" si="17"/>
        <v>0</v>
      </c>
      <c r="LI10">
        <f t="shared" si="17"/>
        <v>0</v>
      </c>
      <c r="LJ10">
        <f t="shared" si="17"/>
        <v>0</v>
      </c>
      <c r="LK10">
        <f t="shared" si="17"/>
        <v>0</v>
      </c>
      <c r="LL10">
        <f t="shared" si="17"/>
        <v>0</v>
      </c>
      <c r="LM10">
        <f t="shared" si="17"/>
        <v>0</v>
      </c>
      <c r="LN10">
        <f t="shared" si="17"/>
        <v>0</v>
      </c>
      <c r="LO10">
        <f t="shared" si="17"/>
        <v>0</v>
      </c>
      <c r="LP10">
        <f t="shared" si="17"/>
        <v>0</v>
      </c>
      <c r="LQ10">
        <f t="shared" si="17"/>
        <v>0</v>
      </c>
      <c r="LR10">
        <f t="shared" si="17"/>
        <v>0</v>
      </c>
      <c r="LS10">
        <f t="shared" si="17"/>
        <v>0</v>
      </c>
      <c r="LT10">
        <f t="shared" si="17"/>
        <v>0</v>
      </c>
      <c r="LU10">
        <f t="shared" si="14"/>
        <v>0</v>
      </c>
      <c r="LV10">
        <f t="shared" si="14"/>
        <v>0</v>
      </c>
      <c r="LW10">
        <f t="shared" si="14"/>
        <v>0</v>
      </c>
      <c r="LX10">
        <f t="shared" si="14"/>
        <v>0</v>
      </c>
      <c r="LY10">
        <f t="shared" si="14"/>
        <v>0</v>
      </c>
      <c r="LZ10">
        <f t="shared" si="14"/>
        <v>0</v>
      </c>
      <c r="MA10">
        <f t="shared" si="14"/>
        <v>0</v>
      </c>
      <c r="MB10">
        <f t="shared" si="14"/>
        <v>0</v>
      </c>
      <c r="MC10">
        <f t="shared" si="14"/>
        <v>0</v>
      </c>
      <c r="MD10">
        <f t="shared" si="14"/>
        <v>0</v>
      </c>
      <c r="ME10">
        <f t="shared" si="14"/>
        <v>0</v>
      </c>
      <c r="MF10">
        <f t="shared" si="14"/>
        <v>0</v>
      </c>
      <c r="MG10">
        <f t="shared" si="11"/>
        <v>0</v>
      </c>
      <c r="MH10">
        <f t="shared" si="11"/>
        <v>0</v>
      </c>
      <c r="MI10">
        <f t="shared" si="11"/>
        <v>0</v>
      </c>
      <c r="MJ10">
        <f t="shared" si="11"/>
        <v>0</v>
      </c>
      <c r="MK10">
        <f t="shared" si="11"/>
        <v>0</v>
      </c>
      <c r="ML10">
        <f t="shared" si="11"/>
        <v>0</v>
      </c>
      <c r="MM10">
        <f t="shared" si="11"/>
        <v>0</v>
      </c>
      <c r="MN10">
        <f t="shared" si="11"/>
        <v>0</v>
      </c>
      <c r="MO10">
        <f t="shared" si="11"/>
        <v>0</v>
      </c>
      <c r="MP10">
        <f t="shared" si="11"/>
        <v>0</v>
      </c>
      <c r="MQ10">
        <f t="shared" si="11"/>
        <v>0</v>
      </c>
      <c r="MR10">
        <f t="shared" si="11"/>
        <v>0</v>
      </c>
      <c r="MS10">
        <f t="shared" si="11"/>
        <v>0</v>
      </c>
      <c r="MT10">
        <f t="shared" si="11"/>
        <v>0</v>
      </c>
      <c r="MU10">
        <f t="shared" si="11"/>
        <v>0</v>
      </c>
      <c r="MV10">
        <f t="shared" si="11"/>
        <v>0</v>
      </c>
      <c r="MW10">
        <f t="shared" si="11"/>
        <v>0</v>
      </c>
      <c r="MX10">
        <f t="shared" si="11"/>
        <v>0</v>
      </c>
      <c r="MY10">
        <f t="shared" si="11"/>
        <v>0</v>
      </c>
      <c r="MZ10">
        <f t="shared" si="11"/>
        <v>0</v>
      </c>
      <c r="NA10">
        <f t="shared" si="11"/>
        <v>0</v>
      </c>
      <c r="NB10">
        <f t="shared" si="11"/>
        <v>0</v>
      </c>
      <c r="NC10">
        <f t="shared" si="11"/>
        <v>0</v>
      </c>
      <c r="ND10">
        <f t="shared" si="11"/>
        <v>0</v>
      </c>
      <c r="NE10">
        <f t="shared" si="11"/>
        <v>0</v>
      </c>
    </row>
    <row r="11" spans="1:369" x14ac:dyDescent="0.35">
      <c r="A11" t="s">
        <v>323</v>
      </c>
      <c r="B11">
        <f ca="1">IF(Toolkit!E12="Basic (B)",1,IF(Toolkit!E12="Medium-Low (ML)",2,IF(Toolkit!E12="Medium-High (MH)",3,IF(Toolkit!E12="High (H)",4,0))))</f>
        <v>0</v>
      </c>
      <c r="C11">
        <v>1</v>
      </c>
      <c r="D11">
        <f t="shared" si="0"/>
        <v>3.8461538461538464E-2</v>
      </c>
      <c r="E11">
        <f>F10</f>
        <v>110.76923076923077</v>
      </c>
      <c r="F11">
        <f>360*SUM($D$3:D11)</f>
        <v>124.61538461538461</v>
      </c>
      <c r="H11" t="s">
        <v>741</v>
      </c>
      <c r="I11">
        <f t="shared" si="1"/>
        <v>0</v>
      </c>
      <c r="J11">
        <f t="shared" si="1"/>
        <v>0</v>
      </c>
      <c r="K11">
        <f t="shared" si="1"/>
        <v>0</v>
      </c>
      <c r="L11">
        <f t="shared" si="1"/>
        <v>0</v>
      </c>
      <c r="M11">
        <f t="shared" si="1"/>
        <v>0</v>
      </c>
      <c r="N11">
        <f t="shared" si="1"/>
        <v>0</v>
      </c>
      <c r="O11">
        <f t="shared" si="1"/>
        <v>0</v>
      </c>
      <c r="P11">
        <f t="shared" si="1"/>
        <v>0</v>
      </c>
      <c r="Q11">
        <f t="shared" si="1"/>
        <v>0</v>
      </c>
      <c r="R11">
        <f t="shared" si="1"/>
        <v>0</v>
      </c>
      <c r="S11">
        <f t="shared" si="1"/>
        <v>0</v>
      </c>
      <c r="T11">
        <f t="shared" si="1"/>
        <v>0</v>
      </c>
      <c r="U11">
        <f t="shared" si="1"/>
        <v>0</v>
      </c>
      <c r="V11">
        <f t="shared" si="1"/>
        <v>0</v>
      </c>
      <c r="W11">
        <f t="shared" si="1"/>
        <v>0</v>
      </c>
      <c r="X11">
        <f t="shared" si="1"/>
        <v>0</v>
      </c>
      <c r="Y11">
        <f t="shared" si="18"/>
        <v>0</v>
      </c>
      <c r="Z11">
        <f t="shared" si="18"/>
        <v>0</v>
      </c>
      <c r="AA11">
        <f t="shared" si="18"/>
        <v>0</v>
      </c>
      <c r="AB11">
        <f t="shared" si="18"/>
        <v>0</v>
      </c>
      <c r="AC11">
        <f t="shared" si="18"/>
        <v>0</v>
      </c>
      <c r="AD11">
        <f t="shared" si="18"/>
        <v>0</v>
      </c>
      <c r="AE11">
        <f t="shared" si="18"/>
        <v>0</v>
      </c>
      <c r="AF11">
        <f t="shared" si="18"/>
        <v>0</v>
      </c>
      <c r="AG11">
        <f t="shared" si="18"/>
        <v>0</v>
      </c>
      <c r="AH11">
        <f t="shared" si="18"/>
        <v>0</v>
      </c>
      <c r="AI11">
        <f t="shared" si="18"/>
        <v>0</v>
      </c>
      <c r="AJ11">
        <f t="shared" si="18"/>
        <v>0</v>
      </c>
      <c r="AK11">
        <f t="shared" si="18"/>
        <v>0</v>
      </c>
      <c r="AL11">
        <f t="shared" si="18"/>
        <v>0</v>
      </c>
      <c r="AM11">
        <f t="shared" si="18"/>
        <v>0</v>
      </c>
      <c r="AN11">
        <f t="shared" si="18"/>
        <v>0</v>
      </c>
      <c r="AO11">
        <f t="shared" si="18"/>
        <v>0</v>
      </c>
      <c r="AP11">
        <f t="shared" si="18"/>
        <v>0</v>
      </c>
      <c r="AQ11">
        <f t="shared" si="18"/>
        <v>0</v>
      </c>
      <c r="AR11">
        <f t="shared" si="18"/>
        <v>0</v>
      </c>
      <c r="AS11">
        <f t="shared" si="18"/>
        <v>0</v>
      </c>
      <c r="AT11">
        <f t="shared" si="18"/>
        <v>0</v>
      </c>
      <c r="AU11">
        <f t="shared" si="18"/>
        <v>0</v>
      </c>
      <c r="AV11">
        <f t="shared" si="18"/>
        <v>0</v>
      </c>
      <c r="AW11">
        <f t="shared" si="18"/>
        <v>0</v>
      </c>
      <c r="AX11">
        <f t="shared" si="18"/>
        <v>0</v>
      </c>
      <c r="AY11">
        <f t="shared" si="18"/>
        <v>0</v>
      </c>
      <c r="AZ11">
        <f t="shared" si="18"/>
        <v>0</v>
      </c>
      <c r="BA11">
        <f t="shared" si="18"/>
        <v>0</v>
      </c>
      <c r="BB11">
        <f t="shared" si="18"/>
        <v>0</v>
      </c>
      <c r="BC11">
        <f t="shared" si="18"/>
        <v>0</v>
      </c>
      <c r="BD11">
        <f t="shared" si="18"/>
        <v>0</v>
      </c>
      <c r="BE11">
        <f t="shared" si="18"/>
        <v>0</v>
      </c>
      <c r="BF11">
        <f t="shared" si="18"/>
        <v>0</v>
      </c>
      <c r="BG11">
        <f t="shared" si="18"/>
        <v>0</v>
      </c>
      <c r="BH11">
        <f t="shared" si="18"/>
        <v>0</v>
      </c>
      <c r="BI11">
        <f t="shared" si="18"/>
        <v>0</v>
      </c>
      <c r="BJ11">
        <f t="shared" si="18"/>
        <v>0</v>
      </c>
      <c r="BK11">
        <f t="shared" si="18"/>
        <v>0</v>
      </c>
      <c r="BL11">
        <f t="shared" si="18"/>
        <v>0</v>
      </c>
      <c r="BM11">
        <f t="shared" si="18"/>
        <v>0</v>
      </c>
      <c r="BN11">
        <f t="shared" si="18"/>
        <v>0</v>
      </c>
      <c r="BO11">
        <f t="shared" si="18"/>
        <v>0</v>
      </c>
      <c r="BP11">
        <f t="shared" si="18"/>
        <v>0</v>
      </c>
      <c r="BQ11">
        <f t="shared" si="18"/>
        <v>0</v>
      </c>
      <c r="BR11">
        <f t="shared" si="18"/>
        <v>0</v>
      </c>
      <c r="BS11">
        <f t="shared" si="18"/>
        <v>0</v>
      </c>
      <c r="BT11">
        <f t="shared" si="18"/>
        <v>0</v>
      </c>
      <c r="BU11">
        <f t="shared" si="18"/>
        <v>0</v>
      </c>
      <c r="BV11">
        <f t="shared" si="18"/>
        <v>0</v>
      </c>
      <c r="BW11">
        <f t="shared" si="18"/>
        <v>0</v>
      </c>
      <c r="BX11">
        <f t="shared" si="18"/>
        <v>0</v>
      </c>
      <c r="BY11">
        <f t="shared" si="18"/>
        <v>0</v>
      </c>
      <c r="BZ11">
        <f t="shared" si="18"/>
        <v>0</v>
      </c>
      <c r="CA11">
        <f t="shared" si="18"/>
        <v>0</v>
      </c>
      <c r="CB11">
        <f t="shared" si="18"/>
        <v>0</v>
      </c>
      <c r="CC11">
        <f t="shared" si="18"/>
        <v>0</v>
      </c>
      <c r="CD11">
        <f t="shared" si="18"/>
        <v>0</v>
      </c>
      <c r="CE11">
        <f t="shared" si="18"/>
        <v>0</v>
      </c>
      <c r="CF11">
        <f t="shared" si="18"/>
        <v>0</v>
      </c>
      <c r="CG11">
        <f t="shared" si="18"/>
        <v>0</v>
      </c>
      <c r="CH11">
        <f t="shared" si="18"/>
        <v>0</v>
      </c>
      <c r="CI11">
        <f t="shared" si="18"/>
        <v>0</v>
      </c>
      <c r="CJ11">
        <f t="shared" si="18"/>
        <v>0</v>
      </c>
      <c r="CK11">
        <f t="shared" si="15"/>
        <v>0</v>
      </c>
      <c r="CL11">
        <f t="shared" si="15"/>
        <v>0</v>
      </c>
      <c r="CM11">
        <f t="shared" si="15"/>
        <v>0</v>
      </c>
      <c r="CN11">
        <f t="shared" si="15"/>
        <v>0</v>
      </c>
      <c r="CO11">
        <f t="shared" si="15"/>
        <v>0</v>
      </c>
      <c r="CP11">
        <f t="shared" si="15"/>
        <v>0</v>
      </c>
      <c r="CQ11">
        <f t="shared" si="15"/>
        <v>0</v>
      </c>
      <c r="CR11">
        <f t="shared" si="15"/>
        <v>0</v>
      </c>
      <c r="CS11">
        <f t="shared" si="15"/>
        <v>0</v>
      </c>
      <c r="CT11">
        <f t="shared" si="15"/>
        <v>0</v>
      </c>
      <c r="CU11">
        <f t="shared" si="15"/>
        <v>0</v>
      </c>
      <c r="CV11">
        <f t="shared" si="15"/>
        <v>0</v>
      </c>
      <c r="CW11">
        <f t="shared" si="15"/>
        <v>0</v>
      </c>
      <c r="CX11">
        <f t="shared" si="15"/>
        <v>0</v>
      </c>
      <c r="CY11">
        <f t="shared" si="15"/>
        <v>0</v>
      </c>
      <c r="CZ11">
        <f t="shared" ref="CZ11:DO27" si="21">IF(AND(CZ$1&gt;=$E11,CZ$1&lt;=$F11),$B11,0)</f>
        <v>0</v>
      </c>
      <c r="DA11">
        <f t="shared" si="21"/>
        <v>0</v>
      </c>
      <c r="DB11">
        <f t="shared" si="21"/>
        <v>0</v>
      </c>
      <c r="DC11">
        <f t="shared" si="21"/>
        <v>0</v>
      </c>
      <c r="DD11">
        <f t="shared" si="21"/>
        <v>0</v>
      </c>
      <c r="DE11">
        <f t="shared" si="21"/>
        <v>0</v>
      </c>
      <c r="DF11">
        <f t="shared" si="21"/>
        <v>0</v>
      </c>
      <c r="DG11">
        <f t="shared" si="21"/>
        <v>0</v>
      </c>
      <c r="DH11">
        <f t="shared" si="21"/>
        <v>0</v>
      </c>
      <c r="DI11">
        <f t="shared" si="21"/>
        <v>0</v>
      </c>
      <c r="DJ11">
        <f t="shared" si="21"/>
        <v>0</v>
      </c>
      <c r="DK11">
        <f t="shared" si="21"/>
        <v>0</v>
      </c>
      <c r="DL11">
        <f t="shared" si="21"/>
        <v>0</v>
      </c>
      <c r="DM11">
        <f t="shared" si="21"/>
        <v>0</v>
      </c>
      <c r="DN11">
        <f t="shared" si="21"/>
        <v>0</v>
      </c>
      <c r="DO11">
        <f t="shared" si="21"/>
        <v>0</v>
      </c>
      <c r="DP11">
        <f t="shared" ref="DP11:EE26" ca="1" si="22">IF(AND(DP$1&gt;=$E11,DP$1&lt;=$F11),$B11,0)</f>
        <v>0</v>
      </c>
      <c r="DQ11">
        <f t="shared" ca="1" si="22"/>
        <v>0</v>
      </c>
      <c r="DR11">
        <f t="shared" ca="1" si="22"/>
        <v>0</v>
      </c>
      <c r="DS11">
        <f t="shared" ca="1" si="22"/>
        <v>0</v>
      </c>
      <c r="DT11">
        <f t="shared" ca="1" si="22"/>
        <v>0</v>
      </c>
      <c r="DU11">
        <f t="shared" ca="1" si="19"/>
        <v>0</v>
      </c>
      <c r="DV11">
        <f t="shared" ca="1" si="19"/>
        <v>0</v>
      </c>
      <c r="DW11">
        <f t="shared" ca="1" si="19"/>
        <v>0</v>
      </c>
      <c r="DX11">
        <f t="shared" ca="1" si="19"/>
        <v>0</v>
      </c>
      <c r="DY11">
        <f t="shared" ca="1" si="19"/>
        <v>0</v>
      </c>
      <c r="DZ11">
        <f t="shared" ca="1" si="19"/>
        <v>0</v>
      </c>
      <c r="EA11">
        <f t="shared" ca="1" si="19"/>
        <v>0</v>
      </c>
      <c r="EB11">
        <f t="shared" ca="1" si="19"/>
        <v>0</v>
      </c>
      <c r="EC11">
        <f t="shared" ca="1" si="19"/>
        <v>0</v>
      </c>
      <c r="ED11">
        <f t="shared" si="19"/>
        <v>0</v>
      </c>
      <c r="EE11">
        <f t="shared" si="19"/>
        <v>0</v>
      </c>
      <c r="EF11">
        <f t="shared" si="19"/>
        <v>0</v>
      </c>
      <c r="EG11">
        <f t="shared" si="19"/>
        <v>0</v>
      </c>
      <c r="EH11">
        <f t="shared" si="19"/>
        <v>0</v>
      </c>
      <c r="EI11">
        <f t="shared" si="19"/>
        <v>0</v>
      </c>
      <c r="EJ11">
        <f t="shared" si="19"/>
        <v>0</v>
      </c>
      <c r="EK11">
        <f t="shared" si="19"/>
        <v>0</v>
      </c>
      <c r="EL11">
        <f t="shared" si="19"/>
        <v>0</v>
      </c>
      <c r="EM11">
        <f t="shared" si="19"/>
        <v>0</v>
      </c>
      <c r="EN11">
        <f t="shared" si="19"/>
        <v>0</v>
      </c>
      <c r="EO11">
        <f t="shared" si="19"/>
        <v>0</v>
      </c>
      <c r="EP11">
        <f t="shared" si="19"/>
        <v>0</v>
      </c>
      <c r="EQ11">
        <f t="shared" si="19"/>
        <v>0</v>
      </c>
      <c r="ER11">
        <f t="shared" si="19"/>
        <v>0</v>
      </c>
      <c r="ES11">
        <f t="shared" si="19"/>
        <v>0</v>
      </c>
      <c r="ET11">
        <f t="shared" si="19"/>
        <v>0</v>
      </c>
      <c r="EU11">
        <f t="shared" si="19"/>
        <v>0</v>
      </c>
      <c r="EV11">
        <f t="shared" si="19"/>
        <v>0</v>
      </c>
      <c r="EW11">
        <f t="shared" si="19"/>
        <v>0</v>
      </c>
      <c r="EX11">
        <f t="shared" si="19"/>
        <v>0</v>
      </c>
      <c r="EY11">
        <f t="shared" si="19"/>
        <v>0</v>
      </c>
      <c r="EZ11">
        <f t="shared" si="19"/>
        <v>0</v>
      </c>
      <c r="FA11">
        <f t="shared" si="19"/>
        <v>0</v>
      </c>
      <c r="FB11">
        <f t="shared" si="19"/>
        <v>0</v>
      </c>
      <c r="FC11">
        <f t="shared" si="19"/>
        <v>0</v>
      </c>
      <c r="FD11">
        <f t="shared" si="19"/>
        <v>0</v>
      </c>
      <c r="FE11">
        <f t="shared" si="19"/>
        <v>0</v>
      </c>
      <c r="FF11">
        <f t="shared" si="19"/>
        <v>0</v>
      </c>
      <c r="FG11">
        <f t="shared" si="19"/>
        <v>0</v>
      </c>
      <c r="FH11">
        <f t="shared" si="19"/>
        <v>0</v>
      </c>
      <c r="FI11">
        <f t="shared" si="19"/>
        <v>0</v>
      </c>
      <c r="FJ11">
        <f t="shared" si="19"/>
        <v>0</v>
      </c>
      <c r="FK11">
        <f t="shared" si="19"/>
        <v>0</v>
      </c>
      <c r="FL11">
        <f t="shared" si="19"/>
        <v>0</v>
      </c>
      <c r="FM11">
        <f t="shared" si="19"/>
        <v>0</v>
      </c>
      <c r="FN11">
        <f t="shared" si="19"/>
        <v>0</v>
      </c>
      <c r="FO11">
        <f t="shared" si="19"/>
        <v>0</v>
      </c>
      <c r="FP11">
        <f t="shared" si="19"/>
        <v>0</v>
      </c>
      <c r="FQ11">
        <f t="shared" si="19"/>
        <v>0</v>
      </c>
      <c r="FR11">
        <f t="shared" si="19"/>
        <v>0</v>
      </c>
      <c r="FS11">
        <f t="shared" si="19"/>
        <v>0</v>
      </c>
      <c r="FT11">
        <f t="shared" si="19"/>
        <v>0</v>
      </c>
      <c r="FU11">
        <f t="shared" si="19"/>
        <v>0</v>
      </c>
      <c r="FV11">
        <f t="shared" si="19"/>
        <v>0</v>
      </c>
      <c r="FW11">
        <f t="shared" si="19"/>
        <v>0</v>
      </c>
      <c r="FX11">
        <f t="shared" si="19"/>
        <v>0</v>
      </c>
      <c r="FY11">
        <f t="shared" si="19"/>
        <v>0</v>
      </c>
      <c r="FZ11">
        <f t="shared" si="19"/>
        <v>0</v>
      </c>
      <c r="GA11">
        <f t="shared" si="19"/>
        <v>0</v>
      </c>
      <c r="GB11">
        <f t="shared" si="19"/>
        <v>0</v>
      </c>
      <c r="GC11">
        <f t="shared" si="19"/>
        <v>0</v>
      </c>
      <c r="GD11">
        <f t="shared" si="19"/>
        <v>0</v>
      </c>
      <c r="GE11">
        <f t="shared" si="19"/>
        <v>0</v>
      </c>
      <c r="GF11">
        <f t="shared" si="16"/>
        <v>0</v>
      </c>
      <c r="GG11">
        <f t="shared" si="16"/>
        <v>0</v>
      </c>
      <c r="GH11">
        <f t="shared" si="16"/>
        <v>0</v>
      </c>
      <c r="GI11">
        <f t="shared" si="16"/>
        <v>0</v>
      </c>
      <c r="GJ11">
        <f t="shared" si="16"/>
        <v>0</v>
      </c>
      <c r="GK11">
        <f t="shared" si="16"/>
        <v>0</v>
      </c>
      <c r="GL11">
        <f t="shared" si="16"/>
        <v>0</v>
      </c>
      <c r="GM11">
        <f t="shared" si="16"/>
        <v>0</v>
      </c>
      <c r="GN11">
        <f t="shared" si="16"/>
        <v>0</v>
      </c>
      <c r="GO11">
        <f t="shared" si="16"/>
        <v>0</v>
      </c>
      <c r="GP11">
        <f t="shared" si="16"/>
        <v>0</v>
      </c>
      <c r="GQ11">
        <f t="shared" si="16"/>
        <v>0</v>
      </c>
      <c r="GR11">
        <f t="shared" si="16"/>
        <v>0</v>
      </c>
      <c r="GS11">
        <f t="shared" si="16"/>
        <v>0</v>
      </c>
      <c r="GT11">
        <f t="shared" si="16"/>
        <v>0</v>
      </c>
      <c r="GU11">
        <f t="shared" si="16"/>
        <v>0</v>
      </c>
      <c r="GV11">
        <f t="shared" si="16"/>
        <v>0</v>
      </c>
      <c r="GW11">
        <f t="shared" si="13"/>
        <v>0</v>
      </c>
      <c r="GX11">
        <f t="shared" si="13"/>
        <v>0</v>
      </c>
      <c r="GY11">
        <f t="shared" si="13"/>
        <v>0</v>
      </c>
      <c r="GZ11">
        <f t="shared" si="13"/>
        <v>0</v>
      </c>
      <c r="HA11">
        <f t="shared" si="13"/>
        <v>0</v>
      </c>
      <c r="HB11">
        <f t="shared" si="13"/>
        <v>0</v>
      </c>
      <c r="HC11">
        <f t="shared" si="13"/>
        <v>0</v>
      </c>
      <c r="HD11">
        <f t="shared" si="13"/>
        <v>0</v>
      </c>
      <c r="HE11">
        <f t="shared" si="13"/>
        <v>0</v>
      </c>
      <c r="HF11">
        <f t="shared" si="13"/>
        <v>0</v>
      </c>
      <c r="HG11">
        <f t="shared" si="13"/>
        <v>0</v>
      </c>
      <c r="HH11">
        <f t="shared" si="13"/>
        <v>0</v>
      </c>
      <c r="HI11">
        <f t="shared" ref="HI11:HX28" si="23">IF(AND(HI$1&gt;=$E11,HI$1&lt;=$F11),$B11,0)</f>
        <v>0</v>
      </c>
      <c r="HJ11">
        <f t="shared" si="23"/>
        <v>0</v>
      </c>
      <c r="HK11">
        <f t="shared" si="23"/>
        <v>0</v>
      </c>
      <c r="HL11">
        <f t="shared" si="23"/>
        <v>0</v>
      </c>
      <c r="HM11">
        <f t="shared" si="23"/>
        <v>0</v>
      </c>
      <c r="HN11">
        <f t="shared" si="23"/>
        <v>0</v>
      </c>
      <c r="HO11">
        <f t="shared" si="23"/>
        <v>0</v>
      </c>
      <c r="HP11">
        <f t="shared" si="23"/>
        <v>0</v>
      </c>
      <c r="HQ11">
        <f t="shared" si="23"/>
        <v>0</v>
      </c>
      <c r="HR11">
        <f t="shared" si="23"/>
        <v>0</v>
      </c>
      <c r="HS11">
        <f t="shared" si="23"/>
        <v>0</v>
      </c>
      <c r="HT11">
        <f t="shared" si="23"/>
        <v>0</v>
      </c>
      <c r="HU11">
        <f t="shared" si="23"/>
        <v>0</v>
      </c>
      <c r="HV11">
        <f t="shared" si="23"/>
        <v>0</v>
      </c>
      <c r="HW11">
        <f t="shared" si="23"/>
        <v>0</v>
      </c>
      <c r="HX11">
        <f t="shared" si="20"/>
        <v>0</v>
      </c>
      <c r="HY11">
        <f t="shared" si="20"/>
        <v>0</v>
      </c>
      <c r="HZ11">
        <f t="shared" si="20"/>
        <v>0</v>
      </c>
      <c r="IA11">
        <f t="shared" si="20"/>
        <v>0</v>
      </c>
      <c r="IB11">
        <f t="shared" si="20"/>
        <v>0</v>
      </c>
      <c r="IC11">
        <f t="shared" si="20"/>
        <v>0</v>
      </c>
      <c r="ID11">
        <f t="shared" si="20"/>
        <v>0</v>
      </c>
      <c r="IE11">
        <f t="shared" si="20"/>
        <v>0</v>
      </c>
      <c r="IF11">
        <f t="shared" si="20"/>
        <v>0</v>
      </c>
      <c r="IG11">
        <f t="shared" si="20"/>
        <v>0</v>
      </c>
      <c r="IH11">
        <f t="shared" si="20"/>
        <v>0</v>
      </c>
      <c r="II11">
        <f t="shared" si="20"/>
        <v>0</v>
      </c>
      <c r="IJ11">
        <f t="shared" si="20"/>
        <v>0</v>
      </c>
      <c r="IK11">
        <f t="shared" si="20"/>
        <v>0</v>
      </c>
      <c r="IL11">
        <f t="shared" si="20"/>
        <v>0</v>
      </c>
      <c r="IM11">
        <f t="shared" si="20"/>
        <v>0</v>
      </c>
      <c r="IN11">
        <f t="shared" si="20"/>
        <v>0</v>
      </c>
      <c r="IO11">
        <f t="shared" si="20"/>
        <v>0</v>
      </c>
      <c r="IP11">
        <f t="shared" si="20"/>
        <v>0</v>
      </c>
      <c r="IQ11">
        <f t="shared" si="20"/>
        <v>0</v>
      </c>
      <c r="IR11">
        <f t="shared" si="20"/>
        <v>0</v>
      </c>
      <c r="IS11">
        <f t="shared" si="20"/>
        <v>0</v>
      </c>
      <c r="IT11">
        <f t="shared" si="20"/>
        <v>0</v>
      </c>
      <c r="IU11">
        <f t="shared" si="20"/>
        <v>0</v>
      </c>
      <c r="IV11">
        <f t="shared" si="20"/>
        <v>0</v>
      </c>
      <c r="IW11">
        <f t="shared" si="20"/>
        <v>0</v>
      </c>
      <c r="IX11">
        <f t="shared" si="20"/>
        <v>0</v>
      </c>
      <c r="IY11">
        <f t="shared" si="20"/>
        <v>0</v>
      </c>
      <c r="IZ11">
        <f t="shared" si="20"/>
        <v>0</v>
      </c>
      <c r="JA11">
        <f t="shared" si="20"/>
        <v>0</v>
      </c>
      <c r="JB11">
        <f t="shared" si="20"/>
        <v>0</v>
      </c>
      <c r="JC11">
        <f t="shared" si="20"/>
        <v>0</v>
      </c>
      <c r="JD11">
        <f t="shared" si="20"/>
        <v>0</v>
      </c>
      <c r="JE11">
        <f t="shared" si="20"/>
        <v>0</v>
      </c>
      <c r="JF11">
        <f t="shared" si="20"/>
        <v>0</v>
      </c>
      <c r="JG11">
        <f t="shared" si="20"/>
        <v>0</v>
      </c>
      <c r="JH11">
        <f t="shared" si="20"/>
        <v>0</v>
      </c>
      <c r="JI11">
        <f t="shared" si="20"/>
        <v>0</v>
      </c>
      <c r="JJ11">
        <f t="shared" si="20"/>
        <v>0</v>
      </c>
      <c r="JK11">
        <f t="shared" si="20"/>
        <v>0</v>
      </c>
      <c r="JL11">
        <f t="shared" si="20"/>
        <v>0</v>
      </c>
      <c r="JM11">
        <f t="shared" si="20"/>
        <v>0</v>
      </c>
      <c r="JN11">
        <f t="shared" si="20"/>
        <v>0</v>
      </c>
      <c r="JO11">
        <f t="shared" si="20"/>
        <v>0</v>
      </c>
      <c r="JP11">
        <f t="shared" si="20"/>
        <v>0</v>
      </c>
      <c r="JQ11">
        <f t="shared" si="20"/>
        <v>0</v>
      </c>
      <c r="JR11">
        <f t="shared" si="20"/>
        <v>0</v>
      </c>
      <c r="JS11">
        <f t="shared" si="20"/>
        <v>0</v>
      </c>
      <c r="JT11">
        <f t="shared" si="20"/>
        <v>0</v>
      </c>
      <c r="JU11">
        <f t="shared" si="20"/>
        <v>0</v>
      </c>
      <c r="JV11">
        <f t="shared" si="20"/>
        <v>0</v>
      </c>
      <c r="JW11">
        <f t="shared" si="20"/>
        <v>0</v>
      </c>
      <c r="JX11">
        <f t="shared" si="20"/>
        <v>0</v>
      </c>
      <c r="JY11">
        <f t="shared" si="20"/>
        <v>0</v>
      </c>
      <c r="JZ11">
        <f t="shared" si="20"/>
        <v>0</v>
      </c>
      <c r="KA11">
        <f t="shared" si="20"/>
        <v>0</v>
      </c>
      <c r="KB11">
        <f t="shared" si="20"/>
        <v>0</v>
      </c>
      <c r="KC11">
        <f t="shared" si="20"/>
        <v>0</v>
      </c>
      <c r="KD11">
        <f t="shared" si="17"/>
        <v>0</v>
      </c>
      <c r="KE11">
        <f t="shared" si="17"/>
        <v>0</v>
      </c>
      <c r="KF11">
        <f t="shared" si="17"/>
        <v>0</v>
      </c>
      <c r="KG11">
        <f t="shared" si="17"/>
        <v>0</v>
      </c>
      <c r="KH11">
        <f t="shared" si="17"/>
        <v>0</v>
      </c>
      <c r="KI11">
        <f t="shared" si="17"/>
        <v>0</v>
      </c>
      <c r="KJ11">
        <f t="shared" si="17"/>
        <v>0</v>
      </c>
      <c r="KK11">
        <f t="shared" si="17"/>
        <v>0</v>
      </c>
      <c r="KL11">
        <f t="shared" si="17"/>
        <v>0</v>
      </c>
      <c r="KM11">
        <f t="shared" si="17"/>
        <v>0</v>
      </c>
      <c r="KN11">
        <f t="shared" si="17"/>
        <v>0</v>
      </c>
      <c r="KO11">
        <f t="shared" si="17"/>
        <v>0</v>
      </c>
      <c r="KP11">
        <f t="shared" si="17"/>
        <v>0</v>
      </c>
      <c r="KQ11">
        <f t="shared" si="17"/>
        <v>0</v>
      </c>
      <c r="KR11">
        <f t="shared" si="17"/>
        <v>0</v>
      </c>
      <c r="KS11">
        <f t="shared" si="17"/>
        <v>0</v>
      </c>
      <c r="KT11">
        <f t="shared" si="17"/>
        <v>0</v>
      </c>
      <c r="KU11">
        <f t="shared" si="17"/>
        <v>0</v>
      </c>
      <c r="KV11">
        <f t="shared" si="17"/>
        <v>0</v>
      </c>
      <c r="KW11">
        <f t="shared" si="17"/>
        <v>0</v>
      </c>
      <c r="KX11">
        <f t="shared" si="17"/>
        <v>0</v>
      </c>
      <c r="KY11">
        <f t="shared" si="17"/>
        <v>0</v>
      </c>
      <c r="KZ11">
        <f t="shared" si="17"/>
        <v>0</v>
      </c>
      <c r="LA11">
        <f t="shared" si="17"/>
        <v>0</v>
      </c>
      <c r="LB11">
        <f t="shared" si="17"/>
        <v>0</v>
      </c>
      <c r="LC11">
        <f t="shared" si="17"/>
        <v>0</v>
      </c>
      <c r="LD11">
        <f t="shared" si="17"/>
        <v>0</v>
      </c>
      <c r="LE11">
        <f t="shared" si="17"/>
        <v>0</v>
      </c>
      <c r="LF11">
        <f t="shared" si="17"/>
        <v>0</v>
      </c>
      <c r="LG11">
        <f t="shared" si="17"/>
        <v>0</v>
      </c>
      <c r="LH11">
        <f t="shared" si="17"/>
        <v>0</v>
      </c>
      <c r="LI11">
        <f t="shared" si="17"/>
        <v>0</v>
      </c>
      <c r="LJ11">
        <f t="shared" si="17"/>
        <v>0</v>
      </c>
      <c r="LK11">
        <f t="shared" si="17"/>
        <v>0</v>
      </c>
      <c r="LL11">
        <f t="shared" si="17"/>
        <v>0</v>
      </c>
      <c r="LM11">
        <f t="shared" si="17"/>
        <v>0</v>
      </c>
      <c r="LN11">
        <f t="shared" si="17"/>
        <v>0</v>
      </c>
      <c r="LO11">
        <f t="shared" si="17"/>
        <v>0</v>
      </c>
      <c r="LP11">
        <f t="shared" si="14"/>
        <v>0</v>
      </c>
      <c r="LQ11">
        <f t="shared" si="14"/>
        <v>0</v>
      </c>
      <c r="LR11">
        <f t="shared" si="14"/>
        <v>0</v>
      </c>
      <c r="LS11">
        <f t="shared" si="14"/>
        <v>0</v>
      </c>
      <c r="LT11">
        <f t="shared" si="14"/>
        <v>0</v>
      </c>
      <c r="LU11">
        <f t="shared" si="14"/>
        <v>0</v>
      </c>
      <c r="LV11">
        <f t="shared" si="14"/>
        <v>0</v>
      </c>
      <c r="LW11">
        <f t="shared" si="14"/>
        <v>0</v>
      </c>
      <c r="LX11">
        <f t="shared" si="14"/>
        <v>0</v>
      </c>
      <c r="LY11">
        <f t="shared" si="14"/>
        <v>0</v>
      </c>
      <c r="LZ11">
        <f t="shared" si="14"/>
        <v>0</v>
      </c>
      <c r="MA11">
        <f t="shared" si="14"/>
        <v>0</v>
      </c>
      <c r="MB11">
        <f t="shared" si="14"/>
        <v>0</v>
      </c>
      <c r="MC11">
        <f t="shared" si="14"/>
        <v>0</v>
      </c>
      <c r="MD11">
        <f t="shared" si="14"/>
        <v>0</v>
      </c>
      <c r="ME11">
        <f t="shared" si="14"/>
        <v>0</v>
      </c>
      <c r="MF11">
        <f t="shared" si="11"/>
        <v>0</v>
      </c>
      <c r="MG11">
        <f t="shared" si="11"/>
        <v>0</v>
      </c>
      <c r="MH11">
        <f t="shared" si="11"/>
        <v>0</v>
      </c>
      <c r="MI11">
        <f t="shared" si="11"/>
        <v>0</v>
      </c>
      <c r="MJ11">
        <f t="shared" si="11"/>
        <v>0</v>
      </c>
      <c r="MK11">
        <f t="shared" si="11"/>
        <v>0</v>
      </c>
      <c r="ML11">
        <f t="shared" si="11"/>
        <v>0</v>
      </c>
      <c r="MM11">
        <f t="shared" si="11"/>
        <v>0</v>
      </c>
      <c r="MN11">
        <f t="shared" si="11"/>
        <v>0</v>
      </c>
      <c r="MO11">
        <f t="shared" si="11"/>
        <v>0</v>
      </c>
      <c r="MP11">
        <f t="shared" si="11"/>
        <v>0</v>
      </c>
      <c r="MQ11">
        <f t="shared" si="11"/>
        <v>0</v>
      </c>
      <c r="MR11">
        <f t="shared" si="11"/>
        <v>0</v>
      </c>
      <c r="MS11">
        <f t="shared" si="11"/>
        <v>0</v>
      </c>
      <c r="MT11">
        <f t="shared" si="11"/>
        <v>0</v>
      </c>
      <c r="MU11">
        <f t="shared" si="11"/>
        <v>0</v>
      </c>
      <c r="MV11">
        <f t="shared" si="11"/>
        <v>0</v>
      </c>
      <c r="MW11">
        <f t="shared" si="11"/>
        <v>0</v>
      </c>
      <c r="MX11">
        <f t="shared" si="11"/>
        <v>0</v>
      </c>
      <c r="MY11">
        <f t="shared" si="11"/>
        <v>0</v>
      </c>
      <c r="MZ11">
        <f t="shared" si="11"/>
        <v>0</v>
      </c>
      <c r="NA11">
        <f t="shared" si="11"/>
        <v>0</v>
      </c>
      <c r="NB11">
        <f t="shared" si="11"/>
        <v>0</v>
      </c>
      <c r="NC11">
        <f t="shared" si="11"/>
        <v>0</v>
      </c>
      <c r="ND11">
        <f t="shared" si="11"/>
        <v>0</v>
      </c>
      <c r="NE11">
        <f t="shared" si="11"/>
        <v>0</v>
      </c>
    </row>
    <row r="12" spans="1:369" x14ac:dyDescent="0.35">
      <c r="A12" t="s">
        <v>324</v>
      </c>
      <c r="B12">
        <f ca="1">IF(Toolkit!E13="Basic (B)",1,IF(Toolkit!E13="Medium-Low (ML)",2,IF(Toolkit!E13="Medium-High (MH)",3,IF(Toolkit!E13="High (H)",4,0))))</f>
        <v>0</v>
      </c>
      <c r="C12">
        <v>1</v>
      </c>
      <c r="D12">
        <f t="shared" si="0"/>
        <v>3.8461538461538464E-2</v>
      </c>
      <c r="E12">
        <f t="shared" si="8"/>
        <v>124.61538461538461</v>
      </c>
      <c r="F12">
        <f>360*SUM($D$3:D12)</f>
        <v>138.46153846153845</v>
      </c>
      <c r="H12" t="s">
        <v>742</v>
      </c>
      <c r="I12">
        <f t="shared" si="1"/>
        <v>0</v>
      </c>
      <c r="J12">
        <f t="shared" si="1"/>
        <v>0</v>
      </c>
      <c r="K12">
        <f t="shared" si="1"/>
        <v>0</v>
      </c>
      <c r="L12">
        <f t="shared" si="1"/>
        <v>0</v>
      </c>
      <c r="M12">
        <f t="shared" si="1"/>
        <v>0</v>
      </c>
      <c r="N12">
        <f t="shared" si="1"/>
        <v>0</v>
      </c>
      <c r="O12">
        <f t="shared" si="1"/>
        <v>0</v>
      </c>
      <c r="P12">
        <f t="shared" si="1"/>
        <v>0</v>
      </c>
      <c r="Q12">
        <f t="shared" si="1"/>
        <v>0</v>
      </c>
      <c r="R12">
        <f t="shared" si="1"/>
        <v>0</v>
      </c>
      <c r="S12">
        <f t="shared" si="1"/>
        <v>0</v>
      </c>
      <c r="T12">
        <f t="shared" si="1"/>
        <v>0</v>
      </c>
      <c r="U12">
        <f t="shared" si="1"/>
        <v>0</v>
      </c>
      <c r="V12">
        <f t="shared" si="1"/>
        <v>0</v>
      </c>
      <c r="W12">
        <f t="shared" si="1"/>
        <v>0</v>
      </c>
      <c r="X12">
        <f t="shared" si="1"/>
        <v>0</v>
      </c>
      <c r="Y12">
        <f t="shared" si="18"/>
        <v>0</v>
      </c>
      <c r="Z12">
        <f t="shared" si="18"/>
        <v>0</v>
      </c>
      <c r="AA12">
        <f t="shared" si="18"/>
        <v>0</v>
      </c>
      <c r="AB12">
        <f t="shared" si="18"/>
        <v>0</v>
      </c>
      <c r="AC12">
        <f t="shared" si="18"/>
        <v>0</v>
      </c>
      <c r="AD12">
        <f t="shared" si="18"/>
        <v>0</v>
      </c>
      <c r="AE12">
        <f t="shared" si="18"/>
        <v>0</v>
      </c>
      <c r="AF12">
        <f t="shared" si="18"/>
        <v>0</v>
      </c>
      <c r="AG12">
        <f t="shared" si="18"/>
        <v>0</v>
      </c>
      <c r="AH12">
        <f t="shared" si="18"/>
        <v>0</v>
      </c>
      <c r="AI12">
        <f t="shared" si="18"/>
        <v>0</v>
      </c>
      <c r="AJ12">
        <f t="shared" si="18"/>
        <v>0</v>
      </c>
      <c r="AK12">
        <f t="shared" si="18"/>
        <v>0</v>
      </c>
      <c r="AL12">
        <f t="shared" si="18"/>
        <v>0</v>
      </c>
      <c r="AM12">
        <f t="shared" si="18"/>
        <v>0</v>
      </c>
      <c r="AN12">
        <f t="shared" si="18"/>
        <v>0</v>
      </c>
      <c r="AO12">
        <f t="shared" si="18"/>
        <v>0</v>
      </c>
      <c r="AP12">
        <f t="shared" si="18"/>
        <v>0</v>
      </c>
      <c r="AQ12">
        <f t="shared" si="18"/>
        <v>0</v>
      </c>
      <c r="AR12">
        <f t="shared" si="18"/>
        <v>0</v>
      </c>
      <c r="AS12">
        <f t="shared" si="18"/>
        <v>0</v>
      </c>
      <c r="AT12">
        <f t="shared" si="18"/>
        <v>0</v>
      </c>
      <c r="AU12">
        <f t="shared" si="18"/>
        <v>0</v>
      </c>
      <c r="AV12">
        <f t="shared" si="18"/>
        <v>0</v>
      </c>
      <c r="AW12">
        <f t="shared" si="18"/>
        <v>0</v>
      </c>
      <c r="AX12">
        <f t="shared" si="18"/>
        <v>0</v>
      </c>
      <c r="AY12">
        <f t="shared" si="18"/>
        <v>0</v>
      </c>
      <c r="AZ12">
        <f t="shared" si="18"/>
        <v>0</v>
      </c>
      <c r="BA12">
        <f t="shared" si="18"/>
        <v>0</v>
      </c>
      <c r="BB12">
        <f t="shared" si="18"/>
        <v>0</v>
      </c>
      <c r="BC12">
        <f t="shared" si="18"/>
        <v>0</v>
      </c>
      <c r="BD12">
        <f t="shared" si="18"/>
        <v>0</v>
      </c>
      <c r="BE12">
        <f t="shared" si="18"/>
        <v>0</v>
      </c>
      <c r="BF12">
        <f t="shared" si="18"/>
        <v>0</v>
      </c>
      <c r="BG12">
        <f t="shared" si="18"/>
        <v>0</v>
      </c>
      <c r="BH12">
        <f t="shared" si="18"/>
        <v>0</v>
      </c>
      <c r="BI12">
        <f t="shared" si="18"/>
        <v>0</v>
      </c>
      <c r="BJ12">
        <f t="shared" si="18"/>
        <v>0</v>
      </c>
      <c r="BK12">
        <f t="shared" si="18"/>
        <v>0</v>
      </c>
      <c r="BL12">
        <f t="shared" si="18"/>
        <v>0</v>
      </c>
      <c r="BM12">
        <f t="shared" si="18"/>
        <v>0</v>
      </c>
      <c r="BN12">
        <f t="shared" si="18"/>
        <v>0</v>
      </c>
      <c r="BO12">
        <f t="shared" si="18"/>
        <v>0</v>
      </c>
      <c r="BP12">
        <f t="shared" si="18"/>
        <v>0</v>
      </c>
      <c r="BQ12">
        <f t="shared" si="18"/>
        <v>0</v>
      </c>
      <c r="BR12">
        <f t="shared" si="18"/>
        <v>0</v>
      </c>
      <c r="BS12">
        <f t="shared" si="18"/>
        <v>0</v>
      </c>
      <c r="BT12">
        <f t="shared" si="18"/>
        <v>0</v>
      </c>
      <c r="BU12">
        <f t="shared" si="18"/>
        <v>0</v>
      </c>
      <c r="BV12">
        <f t="shared" si="18"/>
        <v>0</v>
      </c>
      <c r="BW12">
        <f t="shared" si="18"/>
        <v>0</v>
      </c>
      <c r="BX12">
        <f t="shared" si="18"/>
        <v>0</v>
      </c>
      <c r="BY12">
        <f t="shared" si="18"/>
        <v>0</v>
      </c>
      <c r="BZ12">
        <f t="shared" si="18"/>
        <v>0</v>
      </c>
      <c r="CA12">
        <f t="shared" si="18"/>
        <v>0</v>
      </c>
      <c r="CB12">
        <f t="shared" si="18"/>
        <v>0</v>
      </c>
      <c r="CC12">
        <f t="shared" si="18"/>
        <v>0</v>
      </c>
      <c r="CD12">
        <f t="shared" si="18"/>
        <v>0</v>
      </c>
      <c r="CE12">
        <f t="shared" si="18"/>
        <v>0</v>
      </c>
      <c r="CF12">
        <f t="shared" si="18"/>
        <v>0</v>
      </c>
      <c r="CG12">
        <f t="shared" si="18"/>
        <v>0</v>
      </c>
      <c r="CH12">
        <f t="shared" si="18"/>
        <v>0</v>
      </c>
      <c r="CI12">
        <f t="shared" si="18"/>
        <v>0</v>
      </c>
      <c r="CJ12">
        <f t="shared" si="15"/>
        <v>0</v>
      </c>
      <c r="CK12">
        <f t="shared" si="15"/>
        <v>0</v>
      </c>
      <c r="CL12">
        <f t="shared" si="15"/>
        <v>0</v>
      </c>
      <c r="CM12">
        <f t="shared" si="15"/>
        <v>0</v>
      </c>
      <c r="CN12">
        <f t="shared" si="15"/>
        <v>0</v>
      </c>
      <c r="CO12">
        <f t="shared" si="15"/>
        <v>0</v>
      </c>
      <c r="CP12">
        <f t="shared" si="15"/>
        <v>0</v>
      </c>
      <c r="CQ12">
        <f t="shared" si="15"/>
        <v>0</v>
      </c>
      <c r="CR12">
        <f t="shared" si="15"/>
        <v>0</v>
      </c>
      <c r="CS12">
        <f t="shared" si="15"/>
        <v>0</v>
      </c>
      <c r="CT12">
        <f t="shared" si="15"/>
        <v>0</v>
      </c>
      <c r="CU12">
        <f t="shared" si="15"/>
        <v>0</v>
      </c>
      <c r="CV12">
        <f t="shared" si="15"/>
        <v>0</v>
      </c>
      <c r="CW12">
        <f t="shared" si="15"/>
        <v>0</v>
      </c>
      <c r="CX12">
        <f t="shared" si="15"/>
        <v>0</v>
      </c>
      <c r="CY12">
        <f t="shared" si="15"/>
        <v>0</v>
      </c>
      <c r="CZ12">
        <f t="shared" si="21"/>
        <v>0</v>
      </c>
      <c r="DA12">
        <f t="shared" si="21"/>
        <v>0</v>
      </c>
      <c r="DB12">
        <f t="shared" si="21"/>
        <v>0</v>
      </c>
      <c r="DC12">
        <f t="shared" si="21"/>
        <v>0</v>
      </c>
      <c r="DD12">
        <f t="shared" si="21"/>
        <v>0</v>
      </c>
      <c r="DE12">
        <f t="shared" si="21"/>
        <v>0</v>
      </c>
      <c r="DF12">
        <f t="shared" si="21"/>
        <v>0</v>
      </c>
      <c r="DG12">
        <f t="shared" si="21"/>
        <v>0</v>
      </c>
      <c r="DH12">
        <f t="shared" si="21"/>
        <v>0</v>
      </c>
      <c r="DI12">
        <f t="shared" si="21"/>
        <v>0</v>
      </c>
      <c r="DJ12">
        <f t="shared" si="21"/>
        <v>0</v>
      </c>
      <c r="DK12">
        <f t="shared" si="21"/>
        <v>0</v>
      </c>
      <c r="DL12">
        <f t="shared" si="21"/>
        <v>0</v>
      </c>
      <c r="DM12">
        <f t="shared" si="21"/>
        <v>0</v>
      </c>
      <c r="DN12">
        <f t="shared" si="21"/>
        <v>0</v>
      </c>
      <c r="DO12">
        <f t="shared" si="21"/>
        <v>0</v>
      </c>
      <c r="DP12">
        <f t="shared" si="22"/>
        <v>0</v>
      </c>
      <c r="DQ12">
        <f t="shared" si="22"/>
        <v>0</v>
      </c>
      <c r="DR12">
        <f t="shared" si="22"/>
        <v>0</v>
      </c>
      <c r="DS12">
        <f t="shared" si="22"/>
        <v>0</v>
      </c>
      <c r="DT12">
        <f t="shared" si="22"/>
        <v>0</v>
      </c>
      <c r="DU12">
        <f t="shared" si="19"/>
        <v>0</v>
      </c>
      <c r="DV12">
        <f t="shared" si="19"/>
        <v>0</v>
      </c>
      <c r="DW12">
        <f t="shared" si="19"/>
        <v>0</v>
      </c>
      <c r="DX12">
        <f t="shared" si="19"/>
        <v>0</v>
      </c>
      <c r="DY12">
        <f t="shared" si="19"/>
        <v>0</v>
      </c>
      <c r="DZ12">
        <f t="shared" si="19"/>
        <v>0</v>
      </c>
      <c r="EA12">
        <f t="shared" si="19"/>
        <v>0</v>
      </c>
      <c r="EB12">
        <f t="shared" si="19"/>
        <v>0</v>
      </c>
      <c r="EC12">
        <f t="shared" si="19"/>
        <v>0</v>
      </c>
      <c r="ED12">
        <f t="shared" ca="1" si="19"/>
        <v>0</v>
      </c>
      <c r="EE12">
        <f t="shared" ca="1" si="19"/>
        <v>0</v>
      </c>
      <c r="EF12">
        <f t="shared" ca="1" si="19"/>
        <v>0</v>
      </c>
      <c r="EG12">
        <f t="shared" ca="1" si="19"/>
        <v>0</v>
      </c>
      <c r="EH12">
        <f t="shared" ca="1" si="19"/>
        <v>0</v>
      </c>
      <c r="EI12">
        <f t="shared" ca="1" si="19"/>
        <v>0</v>
      </c>
      <c r="EJ12">
        <f t="shared" ca="1" si="19"/>
        <v>0</v>
      </c>
      <c r="EK12">
        <f t="shared" ca="1" si="19"/>
        <v>0</v>
      </c>
      <c r="EL12">
        <f t="shared" ca="1" si="19"/>
        <v>0</v>
      </c>
      <c r="EM12">
        <f t="shared" ca="1" si="19"/>
        <v>0</v>
      </c>
      <c r="EN12">
        <f t="shared" ca="1" si="19"/>
        <v>0</v>
      </c>
      <c r="EO12">
        <f t="shared" ca="1" si="19"/>
        <v>0</v>
      </c>
      <c r="EP12">
        <f t="shared" ca="1" si="19"/>
        <v>0</v>
      </c>
      <c r="EQ12">
        <f t="shared" ca="1" si="19"/>
        <v>0</v>
      </c>
      <c r="ER12">
        <f t="shared" si="19"/>
        <v>0</v>
      </c>
      <c r="ES12">
        <f t="shared" si="19"/>
        <v>0</v>
      </c>
      <c r="ET12">
        <f t="shared" si="19"/>
        <v>0</v>
      </c>
      <c r="EU12">
        <f t="shared" si="19"/>
        <v>0</v>
      </c>
      <c r="EV12">
        <f t="shared" si="19"/>
        <v>0</v>
      </c>
      <c r="EW12">
        <f t="shared" si="19"/>
        <v>0</v>
      </c>
      <c r="EX12">
        <f t="shared" si="19"/>
        <v>0</v>
      </c>
      <c r="EY12">
        <f t="shared" si="19"/>
        <v>0</v>
      </c>
      <c r="EZ12">
        <f t="shared" si="19"/>
        <v>0</v>
      </c>
      <c r="FA12">
        <f t="shared" si="19"/>
        <v>0</v>
      </c>
      <c r="FB12">
        <f t="shared" si="19"/>
        <v>0</v>
      </c>
      <c r="FC12">
        <f t="shared" si="19"/>
        <v>0</v>
      </c>
      <c r="FD12">
        <f t="shared" si="19"/>
        <v>0</v>
      </c>
      <c r="FE12">
        <f t="shared" si="19"/>
        <v>0</v>
      </c>
      <c r="FF12">
        <f t="shared" si="19"/>
        <v>0</v>
      </c>
      <c r="FG12">
        <f t="shared" si="19"/>
        <v>0</v>
      </c>
      <c r="FH12">
        <f t="shared" si="19"/>
        <v>0</v>
      </c>
      <c r="FI12">
        <f t="shared" si="19"/>
        <v>0</v>
      </c>
      <c r="FJ12">
        <f t="shared" si="19"/>
        <v>0</v>
      </c>
      <c r="FK12">
        <f t="shared" si="19"/>
        <v>0</v>
      </c>
      <c r="FL12">
        <f t="shared" si="19"/>
        <v>0</v>
      </c>
      <c r="FM12">
        <f t="shared" si="19"/>
        <v>0</v>
      </c>
      <c r="FN12">
        <f t="shared" si="19"/>
        <v>0</v>
      </c>
      <c r="FO12">
        <f t="shared" si="19"/>
        <v>0</v>
      </c>
      <c r="FP12">
        <f t="shared" si="19"/>
        <v>0</v>
      </c>
      <c r="FQ12">
        <f t="shared" si="19"/>
        <v>0</v>
      </c>
      <c r="FR12">
        <f t="shared" si="19"/>
        <v>0</v>
      </c>
      <c r="FS12">
        <f t="shared" si="19"/>
        <v>0</v>
      </c>
      <c r="FT12">
        <f t="shared" si="19"/>
        <v>0</v>
      </c>
      <c r="FU12">
        <f t="shared" si="19"/>
        <v>0</v>
      </c>
      <c r="FV12">
        <f t="shared" si="19"/>
        <v>0</v>
      </c>
      <c r="FW12">
        <f t="shared" si="19"/>
        <v>0</v>
      </c>
      <c r="FX12">
        <f t="shared" si="19"/>
        <v>0</v>
      </c>
      <c r="FY12">
        <f t="shared" si="19"/>
        <v>0</v>
      </c>
      <c r="FZ12">
        <f t="shared" si="19"/>
        <v>0</v>
      </c>
      <c r="GA12">
        <f t="shared" si="19"/>
        <v>0</v>
      </c>
      <c r="GB12">
        <f t="shared" si="16"/>
        <v>0</v>
      </c>
      <c r="GC12">
        <f t="shared" si="16"/>
        <v>0</v>
      </c>
      <c r="GD12">
        <f t="shared" si="16"/>
        <v>0</v>
      </c>
      <c r="GE12">
        <f t="shared" si="16"/>
        <v>0</v>
      </c>
      <c r="GF12">
        <f t="shared" si="16"/>
        <v>0</v>
      </c>
      <c r="GG12">
        <f t="shared" si="16"/>
        <v>0</v>
      </c>
      <c r="GH12">
        <f t="shared" si="16"/>
        <v>0</v>
      </c>
      <c r="GI12">
        <f t="shared" si="16"/>
        <v>0</v>
      </c>
      <c r="GJ12">
        <f t="shared" si="16"/>
        <v>0</v>
      </c>
      <c r="GK12">
        <f t="shared" si="16"/>
        <v>0</v>
      </c>
      <c r="GL12">
        <f t="shared" si="16"/>
        <v>0</v>
      </c>
      <c r="GM12">
        <f t="shared" si="16"/>
        <v>0</v>
      </c>
      <c r="GN12">
        <f t="shared" si="16"/>
        <v>0</v>
      </c>
      <c r="GO12">
        <f t="shared" si="16"/>
        <v>0</v>
      </c>
      <c r="GP12">
        <f t="shared" si="16"/>
        <v>0</v>
      </c>
      <c r="GQ12">
        <f t="shared" si="16"/>
        <v>0</v>
      </c>
      <c r="GR12">
        <f t="shared" si="13"/>
        <v>0</v>
      </c>
      <c r="GS12">
        <f t="shared" si="13"/>
        <v>0</v>
      </c>
      <c r="GT12">
        <f t="shared" si="13"/>
        <v>0</v>
      </c>
      <c r="GU12">
        <f t="shared" si="13"/>
        <v>0</v>
      </c>
      <c r="GV12">
        <f t="shared" si="13"/>
        <v>0</v>
      </c>
      <c r="GW12">
        <f t="shared" si="13"/>
        <v>0</v>
      </c>
      <c r="GX12">
        <f t="shared" si="13"/>
        <v>0</v>
      </c>
      <c r="GY12">
        <f t="shared" si="13"/>
        <v>0</v>
      </c>
      <c r="GZ12">
        <f t="shared" si="13"/>
        <v>0</v>
      </c>
      <c r="HA12">
        <f t="shared" si="13"/>
        <v>0</v>
      </c>
      <c r="HB12">
        <f t="shared" si="13"/>
        <v>0</v>
      </c>
      <c r="HC12">
        <f t="shared" si="13"/>
        <v>0</v>
      </c>
      <c r="HD12">
        <f t="shared" si="13"/>
        <v>0</v>
      </c>
      <c r="HE12">
        <f t="shared" si="13"/>
        <v>0</v>
      </c>
      <c r="HF12">
        <f t="shared" si="13"/>
        <v>0</v>
      </c>
      <c r="HG12">
        <f t="shared" si="13"/>
        <v>0</v>
      </c>
      <c r="HH12">
        <f t="shared" si="13"/>
        <v>0</v>
      </c>
      <c r="HI12">
        <f t="shared" si="23"/>
        <v>0</v>
      </c>
      <c r="HJ12">
        <f t="shared" si="23"/>
        <v>0</v>
      </c>
      <c r="HK12">
        <f t="shared" si="23"/>
        <v>0</v>
      </c>
      <c r="HL12">
        <f t="shared" si="23"/>
        <v>0</v>
      </c>
      <c r="HM12">
        <f t="shared" si="23"/>
        <v>0</v>
      </c>
      <c r="HN12">
        <f t="shared" si="23"/>
        <v>0</v>
      </c>
      <c r="HO12">
        <f t="shared" si="23"/>
        <v>0</v>
      </c>
      <c r="HP12">
        <f t="shared" si="23"/>
        <v>0</v>
      </c>
      <c r="HQ12">
        <f t="shared" si="23"/>
        <v>0</v>
      </c>
      <c r="HR12">
        <f t="shared" si="23"/>
        <v>0</v>
      </c>
      <c r="HS12">
        <f t="shared" si="23"/>
        <v>0</v>
      </c>
      <c r="HT12">
        <f t="shared" si="23"/>
        <v>0</v>
      </c>
      <c r="HU12">
        <f t="shared" si="23"/>
        <v>0</v>
      </c>
      <c r="HV12">
        <f t="shared" si="23"/>
        <v>0</v>
      </c>
      <c r="HW12">
        <f t="shared" si="23"/>
        <v>0</v>
      </c>
      <c r="HX12">
        <f t="shared" si="20"/>
        <v>0</v>
      </c>
      <c r="HY12">
        <f t="shared" si="20"/>
        <v>0</v>
      </c>
      <c r="HZ12">
        <f t="shared" si="20"/>
        <v>0</v>
      </c>
      <c r="IA12">
        <f t="shared" si="20"/>
        <v>0</v>
      </c>
      <c r="IB12">
        <f t="shared" si="20"/>
        <v>0</v>
      </c>
      <c r="IC12">
        <f t="shared" si="20"/>
        <v>0</v>
      </c>
      <c r="ID12">
        <f t="shared" si="20"/>
        <v>0</v>
      </c>
      <c r="IE12">
        <f t="shared" si="20"/>
        <v>0</v>
      </c>
      <c r="IF12">
        <f t="shared" si="20"/>
        <v>0</v>
      </c>
      <c r="IG12">
        <f t="shared" si="20"/>
        <v>0</v>
      </c>
      <c r="IH12">
        <f t="shared" si="20"/>
        <v>0</v>
      </c>
      <c r="II12">
        <f t="shared" si="20"/>
        <v>0</v>
      </c>
      <c r="IJ12">
        <f t="shared" si="20"/>
        <v>0</v>
      </c>
      <c r="IK12">
        <f t="shared" si="20"/>
        <v>0</v>
      </c>
      <c r="IL12">
        <f t="shared" si="20"/>
        <v>0</v>
      </c>
      <c r="IM12">
        <f t="shared" si="20"/>
        <v>0</v>
      </c>
      <c r="IN12">
        <f t="shared" si="20"/>
        <v>0</v>
      </c>
      <c r="IO12">
        <f t="shared" si="20"/>
        <v>0</v>
      </c>
      <c r="IP12">
        <f t="shared" si="20"/>
        <v>0</v>
      </c>
      <c r="IQ12">
        <f t="shared" si="20"/>
        <v>0</v>
      </c>
      <c r="IR12">
        <f t="shared" si="20"/>
        <v>0</v>
      </c>
      <c r="IS12">
        <f t="shared" si="20"/>
        <v>0</v>
      </c>
      <c r="IT12">
        <f t="shared" si="20"/>
        <v>0</v>
      </c>
      <c r="IU12">
        <f t="shared" si="20"/>
        <v>0</v>
      </c>
      <c r="IV12">
        <f t="shared" si="20"/>
        <v>0</v>
      </c>
      <c r="IW12">
        <f t="shared" si="20"/>
        <v>0</v>
      </c>
      <c r="IX12">
        <f t="shared" si="20"/>
        <v>0</v>
      </c>
      <c r="IY12">
        <f t="shared" si="20"/>
        <v>0</v>
      </c>
      <c r="IZ12">
        <f t="shared" si="20"/>
        <v>0</v>
      </c>
      <c r="JA12">
        <f t="shared" si="20"/>
        <v>0</v>
      </c>
      <c r="JB12">
        <f t="shared" si="20"/>
        <v>0</v>
      </c>
      <c r="JC12">
        <f t="shared" si="20"/>
        <v>0</v>
      </c>
      <c r="JD12">
        <f t="shared" si="20"/>
        <v>0</v>
      </c>
      <c r="JE12">
        <f t="shared" si="20"/>
        <v>0</v>
      </c>
      <c r="JF12">
        <f t="shared" si="20"/>
        <v>0</v>
      </c>
      <c r="JG12">
        <f t="shared" si="20"/>
        <v>0</v>
      </c>
      <c r="JH12">
        <f t="shared" si="20"/>
        <v>0</v>
      </c>
      <c r="JI12">
        <f t="shared" si="20"/>
        <v>0</v>
      </c>
      <c r="JJ12">
        <f t="shared" si="20"/>
        <v>0</v>
      </c>
      <c r="JK12">
        <f t="shared" si="20"/>
        <v>0</v>
      </c>
      <c r="JL12">
        <f t="shared" si="20"/>
        <v>0</v>
      </c>
      <c r="JM12">
        <f t="shared" si="20"/>
        <v>0</v>
      </c>
      <c r="JN12">
        <f t="shared" si="20"/>
        <v>0</v>
      </c>
      <c r="JO12">
        <f t="shared" si="20"/>
        <v>0</v>
      </c>
      <c r="JP12">
        <f t="shared" si="20"/>
        <v>0</v>
      </c>
      <c r="JQ12">
        <f t="shared" si="20"/>
        <v>0</v>
      </c>
      <c r="JR12">
        <f t="shared" si="20"/>
        <v>0</v>
      </c>
      <c r="JS12">
        <f t="shared" si="20"/>
        <v>0</v>
      </c>
      <c r="JT12">
        <f t="shared" si="17"/>
        <v>0</v>
      </c>
      <c r="JU12">
        <f t="shared" si="17"/>
        <v>0</v>
      </c>
      <c r="JV12">
        <f t="shared" si="17"/>
        <v>0</v>
      </c>
      <c r="JW12">
        <f t="shared" si="17"/>
        <v>0</v>
      </c>
      <c r="JX12">
        <f t="shared" si="17"/>
        <v>0</v>
      </c>
      <c r="JY12">
        <f t="shared" si="17"/>
        <v>0</v>
      </c>
      <c r="JZ12">
        <f t="shared" si="17"/>
        <v>0</v>
      </c>
      <c r="KA12">
        <f t="shared" si="17"/>
        <v>0</v>
      </c>
      <c r="KB12">
        <f t="shared" si="17"/>
        <v>0</v>
      </c>
      <c r="KC12">
        <f t="shared" si="17"/>
        <v>0</v>
      </c>
      <c r="KD12">
        <f t="shared" si="17"/>
        <v>0</v>
      </c>
      <c r="KE12">
        <f t="shared" si="17"/>
        <v>0</v>
      </c>
      <c r="KF12">
        <f t="shared" si="17"/>
        <v>0</v>
      </c>
      <c r="KG12">
        <f t="shared" si="17"/>
        <v>0</v>
      </c>
      <c r="KH12">
        <f t="shared" si="17"/>
        <v>0</v>
      </c>
      <c r="KI12">
        <f t="shared" si="17"/>
        <v>0</v>
      </c>
      <c r="KJ12">
        <f t="shared" si="17"/>
        <v>0</v>
      </c>
      <c r="KK12">
        <f t="shared" si="17"/>
        <v>0</v>
      </c>
      <c r="KL12">
        <f t="shared" si="17"/>
        <v>0</v>
      </c>
      <c r="KM12">
        <f t="shared" si="17"/>
        <v>0</v>
      </c>
      <c r="KN12">
        <f t="shared" si="17"/>
        <v>0</v>
      </c>
      <c r="KO12">
        <f t="shared" si="17"/>
        <v>0</v>
      </c>
      <c r="KP12">
        <f t="shared" si="17"/>
        <v>0</v>
      </c>
      <c r="KQ12">
        <f t="shared" si="17"/>
        <v>0</v>
      </c>
      <c r="KR12">
        <f t="shared" si="17"/>
        <v>0</v>
      </c>
      <c r="KS12">
        <f t="shared" si="17"/>
        <v>0</v>
      </c>
      <c r="KT12">
        <f t="shared" si="17"/>
        <v>0</v>
      </c>
      <c r="KU12">
        <f t="shared" si="17"/>
        <v>0</v>
      </c>
      <c r="KV12">
        <f t="shared" si="17"/>
        <v>0</v>
      </c>
      <c r="KW12">
        <f t="shared" si="17"/>
        <v>0</v>
      </c>
      <c r="KX12">
        <f t="shared" si="17"/>
        <v>0</v>
      </c>
      <c r="KY12">
        <f t="shared" si="17"/>
        <v>0</v>
      </c>
      <c r="KZ12">
        <f t="shared" si="17"/>
        <v>0</v>
      </c>
      <c r="LA12">
        <f t="shared" si="17"/>
        <v>0</v>
      </c>
      <c r="LB12">
        <f t="shared" si="17"/>
        <v>0</v>
      </c>
      <c r="LC12">
        <f t="shared" si="17"/>
        <v>0</v>
      </c>
      <c r="LD12">
        <f t="shared" si="17"/>
        <v>0</v>
      </c>
      <c r="LE12">
        <f t="shared" si="17"/>
        <v>0</v>
      </c>
      <c r="LF12">
        <f t="shared" si="17"/>
        <v>0</v>
      </c>
      <c r="LG12">
        <f t="shared" si="17"/>
        <v>0</v>
      </c>
      <c r="LH12">
        <f t="shared" si="17"/>
        <v>0</v>
      </c>
      <c r="LI12">
        <f t="shared" si="17"/>
        <v>0</v>
      </c>
      <c r="LJ12">
        <f t="shared" si="17"/>
        <v>0</v>
      </c>
      <c r="LK12">
        <f t="shared" si="17"/>
        <v>0</v>
      </c>
      <c r="LL12">
        <f t="shared" si="17"/>
        <v>0</v>
      </c>
      <c r="LM12">
        <f t="shared" si="17"/>
        <v>0</v>
      </c>
      <c r="LN12">
        <f t="shared" si="17"/>
        <v>0</v>
      </c>
      <c r="LO12">
        <f t="shared" si="17"/>
        <v>0</v>
      </c>
      <c r="LP12">
        <f t="shared" si="14"/>
        <v>0</v>
      </c>
      <c r="LQ12">
        <f t="shared" si="14"/>
        <v>0</v>
      </c>
      <c r="LR12">
        <f t="shared" si="14"/>
        <v>0</v>
      </c>
      <c r="LS12">
        <f t="shared" si="14"/>
        <v>0</v>
      </c>
      <c r="LT12">
        <f t="shared" si="14"/>
        <v>0</v>
      </c>
      <c r="LU12">
        <f t="shared" si="14"/>
        <v>0</v>
      </c>
      <c r="LV12">
        <f t="shared" si="14"/>
        <v>0</v>
      </c>
      <c r="LW12">
        <f t="shared" si="14"/>
        <v>0</v>
      </c>
      <c r="LX12">
        <f t="shared" si="14"/>
        <v>0</v>
      </c>
      <c r="LY12">
        <f t="shared" si="14"/>
        <v>0</v>
      </c>
      <c r="LZ12">
        <f t="shared" si="14"/>
        <v>0</v>
      </c>
      <c r="MA12">
        <f t="shared" si="14"/>
        <v>0</v>
      </c>
      <c r="MB12">
        <f t="shared" si="14"/>
        <v>0</v>
      </c>
      <c r="MC12">
        <f t="shared" si="14"/>
        <v>0</v>
      </c>
      <c r="MD12">
        <f t="shared" si="14"/>
        <v>0</v>
      </c>
      <c r="ME12">
        <f t="shared" si="14"/>
        <v>0</v>
      </c>
      <c r="MF12">
        <f t="shared" si="11"/>
        <v>0</v>
      </c>
      <c r="MG12">
        <f t="shared" si="11"/>
        <v>0</v>
      </c>
      <c r="MH12">
        <f t="shared" si="11"/>
        <v>0</v>
      </c>
      <c r="MI12">
        <f t="shared" si="11"/>
        <v>0</v>
      </c>
      <c r="MJ12">
        <f t="shared" si="11"/>
        <v>0</v>
      </c>
      <c r="MK12">
        <f t="shared" si="11"/>
        <v>0</v>
      </c>
      <c r="ML12">
        <f t="shared" si="11"/>
        <v>0</v>
      </c>
      <c r="MM12">
        <f t="shared" si="11"/>
        <v>0</v>
      </c>
      <c r="MN12">
        <f t="shared" si="11"/>
        <v>0</v>
      </c>
      <c r="MO12">
        <f t="shared" si="11"/>
        <v>0</v>
      </c>
      <c r="MP12">
        <f t="shared" si="11"/>
        <v>0</v>
      </c>
      <c r="MQ12">
        <f t="shared" si="11"/>
        <v>0</v>
      </c>
      <c r="MR12">
        <f t="shared" si="11"/>
        <v>0</v>
      </c>
      <c r="MS12">
        <f t="shared" si="11"/>
        <v>0</v>
      </c>
      <c r="MT12">
        <f t="shared" si="11"/>
        <v>0</v>
      </c>
      <c r="MU12">
        <f t="shared" si="11"/>
        <v>0</v>
      </c>
      <c r="MV12">
        <f t="shared" si="11"/>
        <v>0</v>
      </c>
      <c r="MW12">
        <f t="shared" si="11"/>
        <v>0</v>
      </c>
      <c r="MX12">
        <f t="shared" si="11"/>
        <v>0</v>
      </c>
      <c r="MY12">
        <f t="shared" si="11"/>
        <v>0</v>
      </c>
      <c r="MZ12">
        <f t="shared" si="11"/>
        <v>0</v>
      </c>
      <c r="NA12">
        <f t="shared" si="11"/>
        <v>0</v>
      </c>
      <c r="NB12">
        <f t="shared" si="11"/>
        <v>0</v>
      </c>
      <c r="NC12">
        <f t="shared" si="11"/>
        <v>0</v>
      </c>
      <c r="ND12">
        <f t="shared" si="11"/>
        <v>0</v>
      </c>
      <c r="NE12">
        <f t="shared" si="11"/>
        <v>0</v>
      </c>
    </row>
    <row r="13" spans="1:369" x14ac:dyDescent="0.35">
      <c r="A13" t="s">
        <v>434</v>
      </c>
      <c r="B13">
        <f ca="1">IF(Toolkit!E14="Basic (B)",1,IF(Toolkit!E14="Medium-Low (ML)",2,IF(Toolkit!E14="Medium-High (MH)",3,IF(Toolkit!E14="High (H)",4,0))))</f>
        <v>0</v>
      </c>
      <c r="C13">
        <v>1</v>
      </c>
      <c r="D13">
        <f t="shared" si="0"/>
        <v>3.8461538461538464E-2</v>
      </c>
      <c r="E13">
        <f t="shared" si="8"/>
        <v>138.46153846153845</v>
      </c>
      <c r="F13">
        <f>360*SUM($D$3:D13)</f>
        <v>152.30769230769229</v>
      </c>
      <c r="H13" t="s">
        <v>743</v>
      </c>
      <c r="I13">
        <f t="shared" si="1"/>
        <v>0</v>
      </c>
      <c r="J13">
        <f t="shared" si="1"/>
        <v>0</v>
      </c>
      <c r="K13">
        <f t="shared" si="1"/>
        <v>0</v>
      </c>
      <c r="L13">
        <f t="shared" si="1"/>
        <v>0</v>
      </c>
      <c r="M13">
        <f t="shared" si="1"/>
        <v>0</v>
      </c>
      <c r="N13">
        <f t="shared" si="1"/>
        <v>0</v>
      </c>
      <c r="O13">
        <f t="shared" si="1"/>
        <v>0</v>
      </c>
      <c r="P13">
        <f t="shared" si="1"/>
        <v>0</v>
      </c>
      <c r="Q13">
        <f t="shared" si="1"/>
        <v>0</v>
      </c>
      <c r="R13">
        <f t="shared" si="1"/>
        <v>0</v>
      </c>
      <c r="S13">
        <f t="shared" si="1"/>
        <v>0</v>
      </c>
      <c r="T13">
        <f t="shared" si="1"/>
        <v>0</v>
      </c>
      <c r="U13">
        <f t="shared" si="1"/>
        <v>0</v>
      </c>
      <c r="V13">
        <f t="shared" si="1"/>
        <v>0</v>
      </c>
      <c r="W13">
        <f t="shared" si="1"/>
        <v>0</v>
      </c>
      <c r="X13">
        <f t="shared" si="1"/>
        <v>0</v>
      </c>
      <c r="Y13">
        <f t="shared" si="18"/>
        <v>0</v>
      </c>
      <c r="Z13">
        <f t="shared" si="18"/>
        <v>0</v>
      </c>
      <c r="AA13">
        <f t="shared" si="18"/>
        <v>0</v>
      </c>
      <c r="AB13">
        <f t="shared" si="18"/>
        <v>0</v>
      </c>
      <c r="AC13">
        <f t="shared" si="18"/>
        <v>0</v>
      </c>
      <c r="AD13">
        <f t="shared" si="18"/>
        <v>0</v>
      </c>
      <c r="AE13">
        <f t="shared" si="18"/>
        <v>0</v>
      </c>
      <c r="AF13">
        <f t="shared" si="18"/>
        <v>0</v>
      </c>
      <c r="AG13">
        <f t="shared" si="18"/>
        <v>0</v>
      </c>
      <c r="AH13">
        <f t="shared" si="18"/>
        <v>0</v>
      </c>
      <c r="AI13">
        <f t="shared" si="18"/>
        <v>0</v>
      </c>
      <c r="AJ13">
        <f t="shared" si="18"/>
        <v>0</v>
      </c>
      <c r="AK13">
        <f t="shared" si="18"/>
        <v>0</v>
      </c>
      <c r="AL13">
        <f t="shared" si="18"/>
        <v>0</v>
      </c>
      <c r="AM13">
        <f t="shared" si="18"/>
        <v>0</v>
      </c>
      <c r="AN13">
        <f t="shared" si="18"/>
        <v>0</v>
      </c>
      <c r="AO13">
        <f t="shared" si="18"/>
        <v>0</v>
      </c>
      <c r="AP13">
        <f t="shared" si="18"/>
        <v>0</v>
      </c>
      <c r="AQ13">
        <f t="shared" si="18"/>
        <v>0</v>
      </c>
      <c r="AR13">
        <f t="shared" si="18"/>
        <v>0</v>
      </c>
      <c r="AS13">
        <f t="shared" si="18"/>
        <v>0</v>
      </c>
      <c r="AT13">
        <f t="shared" si="18"/>
        <v>0</v>
      </c>
      <c r="AU13">
        <f t="shared" si="18"/>
        <v>0</v>
      </c>
      <c r="AV13">
        <f t="shared" si="18"/>
        <v>0</v>
      </c>
      <c r="AW13">
        <f t="shared" si="18"/>
        <v>0</v>
      </c>
      <c r="AX13">
        <f t="shared" si="18"/>
        <v>0</v>
      </c>
      <c r="AY13">
        <f t="shared" si="18"/>
        <v>0</v>
      </c>
      <c r="AZ13">
        <f t="shared" si="18"/>
        <v>0</v>
      </c>
      <c r="BA13">
        <f t="shared" si="18"/>
        <v>0</v>
      </c>
      <c r="BB13">
        <f t="shared" si="18"/>
        <v>0</v>
      </c>
      <c r="BC13">
        <f t="shared" si="18"/>
        <v>0</v>
      </c>
      <c r="BD13">
        <f t="shared" si="18"/>
        <v>0</v>
      </c>
      <c r="BE13">
        <f t="shared" si="18"/>
        <v>0</v>
      </c>
      <c r="BF13">
        <f t="shared" si="18"/>
        <v>0</v>
      </c>
      <c r="BG13">
        <f t="shared" si="18"/>
        <v>0</v>
      </c>
      <c r="BH13">
        <f t="shared" si="18"/>
        <v>0</v>
      </c>
      <c r="BI13">
        <f t="shared" si="18"/>
        <v>0</v>
      </c>
      <c r="BJ13">
        <f t="shared" si="18"/>
        <v>0</v>
      </c>
      <c r="BK13">
        <f t="shared" si="18"/>
        <v>0</v>
      </c>
      <c r="BL13">
        <f t="shared" si="18"/>
        <v>0</v>
      </c>
      <c r="BM13">
        <f t="shared" si="18"/>
        <v>0</v>
      </c>
      <c r="BN13">
        <f t="shared" si="18"/>
        <v>0</v>
      </c>
      <c r="BO13">
        <f t="shared" si="18"/>
        <v>0</v>
      </c>
      <c r="BP13">
        <f t="shared" si="18"/>
        <v>0</v>
      </c>
      <c r="BQ13">
        <f t="shared" si="18"/>
        <v>0</v>
      </c>
      <c r="BR13">
        <f t="shared" si="18"/>
        <v>0</v>
      </c>
      <c r="BS13">
        <f t="shared" si="18"/>
        <v>0</v>
      </c>
      <c r="BT13">
        <f t="shared" si="18"/>
        <v>0</v>
      </c>
      <c r="BU13">
        <f t="shared" si="18"/>
        <v>0</v>
      </c>
      <c r="BV13">
        <f t="shared" si="18"/>
        <v>0</v>
      </c>
      <c r="BW13">
        <f t="shared" si="18"/>
        <v>0</v>
      </c>
      <c r="BX13">
        <f t="shared" si="18"/>
        <v>0</v>
      </c>
      <c r="BY13">
        <f t="shared" si="18"/>
        <v>0</v>
      </c>
      <c r="BZ13">
        <f t="shared" si="18"/>
        <v>0</v>
      </c>
      <c r="CA13">
        <f t="shared" si="18"/>
        <v>0</v>
      </c>
      <c r="CB13">
        <f t="shared" si="18"/>
        <v>0</v>
      </c>
      <c r="CC13">
        <f t="shared" si="18"/>
        <v>0</v>
      </c>
      <c r="CD13">
        <f t="shared" si="18"/>
        <v>0</v>
      </c>
      <c r="CE13">
        <f t="shared" si="18"/>
        <v>0</v>
      </c>
      <c r="CF13">
        <f t="shared" si="18"/>
        <v>0</v>
      </c>
      <c r="CG13">
        <f t="shared" si="18"/>
        <v>0</v>
      </c>
      <c r="CH13">
        <f t="shared" si="18"/>
        <v>0</v>
      </c>
      <c r="CI13">
        <f t="shared" si="18"/>
        <v>0</v>
      </c>
      <c r="CJ13">
        <f t="shared" si="15"/>
        <v>0</v>
      </c>
      <c r="CK13">
        <f t="shared" si="15"/>
        <v>0</v>
      </c>
      <c r="CL13">
        <f t="shared" si="15"/>
        <v>0</v>
      </c>
      <c r="CM13">
        <f t="shared" si="15"/>
        <v>0</v>
      </c>
      <c r="CN13">
        <f t="shared" si="15"/>
        <v>0</v>
      </c>
      <c r="CO13">
        <f t="shared" si="15"/>
        <v>0</v>
      </c>
      <c r="CP13">
        <f t="shared" si="15"/>
        <v>0</v>
      </c>
      <c r="CQ13">
        <f t="shared" si="15"/>
        <v>0</v>
      </c>
      <c r="CR13">
        <f t="shared" si="15"/>
        <v>0</v>
      </c>
      <c r="CS13">
        <f t="shared" si="15"/>
        <v>0</v>
      </c>
      <c r="CT13">
        <f t="shared" si="15"/>
        <v>0</v>
      </c>
      <c r="CU13">
        <f t="shared" si="15"/>
        <v>0</v>
      </c>
      <c r="CV13">
        <f t="shared" si="15"/>
        <v>0</v>
      </c>
      <c r="CW13">
        <f t="shared" si="15"/>
        <v>0</v>
      </c>
      <c r="CX13">
        <f t="shared" si="15"/>
        <v>0</v>
      </c>
      <c r="CY13">
        <f t="shared" si="15"/>
        <v>0</v>
      </c>
      <c r="CZ13">
        <f t="shared" si="21"/>
        <v>0</v>
      </c>
      <c r="DA13">
        <f t="shared" si="21"/>
        <v>0</v>
      </c>
      <c r="DB13">
        <f t="shared" si="21"/>
        <v>0</v>
      </c>
      <c r="DC13">
        <f t="shared" si="21"/>
        <v>0</v>
      </c>
      <c r="DD13">
        <f t="shared" si="21"/>
        <v>0</v>
      </c>
      <c r="DE13">
        <f t="shared" si="21"/>
        <v>0</v>
      </c>
      <c r="DF13">
        <f t="shared" si="21"/>
        <v>0</v>
      </c>
      <c r="DG13">
        <f t="shared" si="21"/>
        <v>0</v>
      </c>
      <c r="DH13">
        <f t="shared" si="21"/>
        <v>0</v>
      </c>
      <c r="DI13">
        <f t="shared" si="21"/>
        <v>0</v>
      </c>
      <c r="DJ13">
        <f t="shared" si="21"/>
        <v>0</v>
      </c>
      <c r="DK13">
        <f t="shared" si="21"/>
        <v>0</v>
      </c>
      <c r="DL13">
        <f t="shared" si="21"/>
        <v>0</v>
      </c>
      <c r="DM13">
        <f t="shared" si="21"/>
        <v>0</v>
      </c>
      <c r="DN13">
        <f t="shared" si="21"/>
        <v>0</v>
      </c>
      <c r="DO13">
        <f t="shared" si="21"/>
        <v>0</v>
      </c>
      <c r="DP13">
        <f t="shared" si="22"/>
        <v>0</v>
      </c>
      <c r="DQ13">
        <f t="shared" si="22"/>
        <v>0</v>
      </c>
      <c r="DR13">
        <f t="shared" si="22"/>
        <v>0</v>
      </c>
      <c r="DS13">
        <f t="shared" si="22"/>
        <v>0</v>
      </c>
      <c r="DT13">
        <f t="shared" si="22"/>
        <v>0</v>
      </c>
      <c r="DU13">
        <f t="shared" si="22"/>
        <v>0</v>
      </c>
      <c r="DV13">
        <f t="shared" si="22"/>
        <v>0</v>
      </c>
      <c r="DW13">
        <f t="shared" si="22"/>
        <v>0</v>
      </c>
      <c r="DX13">
        <f t="shared" si="22"/>
        <v>0</v>
      </c>
      <c r="DY13">
        <f t="shared" si="22"/>
        <v>0</v>
      </c>
      <c r="DZ13">
        <f t="shared" si="22"/>
        <v>0</v>
      </c>
      <c r="EA13">
        <f t="shared" si="22"/>
        <v>0</v>
      </c>
      <c r="EB13">
        <f t="shared" si="22"/>
        <v>0</v>
      </c>
      <c r="EC13">
        <f t="shared" si="22"/>
        <v>0</v>
      </c>
      <c r="ED13">
        <f t="shared" si="22"/>
        <v>0</v>
      </c>
      <c r="EE13">
        <f t="shared" si="22"/>
        <v>0</v>
      </c>
      <c r="EF13">
        <f t="shared" si="19"/>
        <v>0</v>
      </c>
      <c r="EG13">
        <f t="shared" si="19"/>
        <v>0</v>
      </c>
      <c r="EH13">
        <f t="shared" si="19"/>
        <v>0</v>
      </c>
      <c r="EI13">
        <f t="shared" si="19"/>
        <v>0</v>
      </c>
      <c r="EJ13">
        <f t="shared" si="19"/>
        <v>0</v>
      </c>
      <c r="EK13">
        <f t="shared" si="19"/>
        <v>0</v>
      </c>
      <c r="EL13">
        <f t="shared" si="19"/>
        <v>0</v>
      </c>
      <c r="EM13">
        <f t="shared" si="19"/>
        <v>0</v>
      </c>
      <c r="EN13">
        <f t="shared" si="19"/>
        <v>0</v>
      </c>
      <c r="EO13">
        <f t="shared" si="19"/>
        <v>0</v>
      </c>
      <c r="EP13">
        <f t="shared" si="19"/>
        <v>0</v>
      </c>
      <c r="EQ13">
        <f t="shared" si="19"/>
        <v>0</v>
      </c>
      <c r="ER13">
        <f t="shared" ca="1" si="19"/>
        <v>0</v>
      </c>
      <c r="ES13">
        <f t="shared" ca="1" si="19"/>
        <v>0</v>
      </c>
      <c r="ET13">
        <f t="shared" ca="1" si="19"/>
        <v>0</v>
      </c>
      <c r="EU13">
        <f t="shared" ca="1" si="19"/>
        <v>0</v>
      </c>
      <c r="EV13">
        <f t="shared" ca="1" si="19"/>
        <v>0</v>
      </c>
      <c r="EW13">
        <f t="shared" ca="1" si="19"/>
        <v>0</v>
      </c>
      <c r="EX13">
        <f t="shared" ca="1" si="19"/>
        <v>0</v>
      </c>
      <c r="EY13">
        <f t="shared" ca="1" si="19"/>
        <v>0</v>
      </c>
      <c r="EZ13">
        <f t="shared" ca="1" si="19"/>
        <v>0</v>
      </c>
      <c r="FA13">
        <f t="shared" ca="1" si="19"/>
        <v>0</v>
      </c>
      <c r="FB13">
        <f t="shared" ca="1" si="19"/>
        <v>0</v>
      </c>
      <c r="FC13">
        <f t="shared" ca="1" si="19"/>
        <v>0</v>
      </c>
      <c r="FD13">
        <f t="shared" ca="1" si="19"/>
        <v>0</v>
      </c>
      <c r="FE13">
        <f t="shared" ca="1" si="19"/>
        <v>0</v>
      </c>
      <c r="FF13">
        <f t="shared" si="19"/>
        <v>0</v>
      </c>
      <c r="FG13">
        <f t="shared" si="19"/>
        <v>0</v>
      </c>
      <c r="FH13">
        <f t="shared" si="19"/>
        <v>0</v>
      </c>
      <c r="FI13">
        <f t="shared" si="19"/>
        <v>0</v>
      </c>
      <c r="FJ13">
        <f t="shared" si="19"/>
        <v>0</v>
      </c>
      <c r="FK13">
        <f t="shared" si="19"/>
        <v>0</v>
      </c>
      <c r="FL13">
        <f t="shared" si="19"/>
        <v>0</v>
      </c>
      <c r="FM13">
        <f t="shared" si="19"/>
        <v>0</v>
      </c>
      <c r="FN13">
        <f t="shared" si="19"/>
        <v>0</v>
      </c>
      <c r="FO13">
        <f t="shared" si="19"/>
        <v>0</v>
      </c>
      <c r="FP13">
        <f t="shared" si="19"/>
        <v>0</v>
      </c>
      <c r="FQ13">
        <f t="shared" si="19"/>
        <v>0</v>
      </c>
      <c r="FR13">
        <f t="shared" si="19"/>
        <v>0</v>
      </c>
      <c r="FS13">
        <f t="shared" si="19"/>
        <v>0</v>
      </c>
      <c r="FT13">
        <f t="shared" si="19"/>
        <v>0</v>
      </c>
      <c r="FU13">
        <f t="shared" si="19"/>
        <v>0</v>
      </c>
      <c r="FV13">
        <f t="shared" si="19"/>
        <v>0</v>
      </c>
      <c r="FW13">
        <f t="shared" si="19"/>
        <v>0</v>
      </c>
      <c r="FX13">
        <f t="shared" si="19"/>
        <v>0</v>
      </c>
      <c r="FY13">
        <f t="shared" si="19"/>
        <v>0</v>
      </c>
      <c r="FZ13">
        <f t="shared" si="19"/>
        <v>0</v>
      </c>
      <c r="GA13">
        <f t="shared" si="19"/>
        <v>0</v>
      </c>
      <c r="GB13">
        <f t="shared" si="16"/>
        <v>0</v>
      </c>
      <c r="GC13">
        <f t="shared" si="16"/>
        <v>0</v>
      </c>
      <c r="GD13">
        <f t="shared" si="16"/>
        <v>0</v>
      </c>
      <c r="GE13">
        <f t="shared" si="16"/>
        <v>0</v>
      </c>
      <c r="GF13">
        <f t="shared" si="16"/>
        <v>0</v>
      </c>
      <c r="GG13">
        <f t="shared" si="16"/>
        <v>0</v>
      </c>
      <c r="GH13">
        <f t="shared" si="16"/>
        <v>0</v>
      </c>
      <c r="GI13">
        <f t="shared" si="16"/>
        <v>0</v>
      </c>
      <c r="GJ13">
        <f t="shared" si="16"/>
        <v>0</v>
      </c>
      <c r="GK13">
        <f t="shared" si="16"/>
        <v>0</v>
      </c>
      <c r="GL13">
        <f t="shared" si="16"/>
        <v>0</v>
      </c>
      <c r="GM13">
        <f t="shared" si="16"/>
        <v>0</v>
      </c>
      <c r="GN13">
        <f t="shared" si="16"/>
        <v>0</v>
      </c>
      <c r="GO13">
        <f t="shared" si="16"/>
        <v>0</v>
      </c>
      <c r="GP13">
        <f t="shared" si="16"/>
        <v>0</v>
      </c>
      <c r="GQ13">
        <f t="shared" si="16"/>
        <v>0</v>
      </c>
      <c r="GR13">
        <f t="shared" si="13"/>
        <v>0</v>
      </c>
      <c r="GS13">
        <f t="shared" si="13"/>
        <v>0</v>
      </c>
      <c r="GT13">
        <f t="shared" si="13"/>
        <v>0</v>
      </c>
      <c r="GU13">
        <f t="shared" si="13"/>
        <v>0</v>
      </c>
      <c r="GV13">
        <f t="shared" ref="GV13:HK28" si="24">IF(AND(GV$1&gt;=$E13,GV$1&lt;=$F13),$B13,0)</f>
        <v>0</v>
      </c>
      <c r="GW13">
        <f t="shared" si="24"/>
        <v>0</v>
      </c>
      <c r="GX13">
        <f t="shared" si="24"/>
        <v>0</v>
      </c>
      <c r="GY13">
        <f t="shared" si="24"/>
        <v>0</v>
      </c>
      <c r="GZ13">
        <f t="shared" si="24"/>
        <v>0</v>
      </c>
      <c r="HA13">
        <f t="shared" si="24"/>
        <v>0</v>
      </c>
      <c r="HB13">
        <f t="shared" si="24"/>
        <v>0</v>
      </c>
      <c r="HC13">
        <f t="shared" si="24"/>
        <v>0</v>
      </c>
      <c r="HD13">
        <f t="shared" si="24"/>
        <v>0</v>
      </c>
      <c r="HE13">
        <f t="shared" si="24"/>
        <v>0</v>
      </c>
      <c r="HF13">
        <f t="shared" si="24"/>
        <v>0</v>
      </c>
      <c r="HG13">
        <f t="shared" si="24"/>
        <v>0</v>
      </c>
      <c r="HH13">
        <f t="shared" si="24"/>
        <v>0</v>
      </c>
      <c r="HI13">
        <f t="shared" si="24"/>
        <v>0</v>
      </c>
      <c r="HJ13">
        <f t="shared" si="24"/>
        <v>0</v>
      </c>
      <c r="HK13">
        <f t="shared" si="24"/>
        <v>0</v>
      </c>
      <c r="HL13">
        <f t="shared" si="23"/>
        <v>0</v>
      </c>
      <c r="HM13">
        <f t="shared" si="23"/>
        <v>0</v>
      </c>
      <c r="HN13">
        <f t="shared" si="23"/>
        <v>0</v>
      </c>
      <c r="HO13">
        <f t="shared" si="23"/>
        <v>0</v>
      </c>
      <c r="HP13">
        <f t="shared" si="23"/>
        <v>0</v>
      </c>
      <c r="HQ13">
        <f t="shared" si="23"/>
        <v>0</v>
      </c>
      <c r="HR13">
        <f t="shared" si="23"/>
        <v>0</v>
      </c>
      <c r="HS13">
        <f t="shared" si="23"/>
        <v>0</v>
      </c>
      <c r="HT13">
        <f t="shared" si="23"/>
        <v>0</v>
      </c>
      <c r="HU13">
        <f t="shared" si="23"/>
        <v>0</v>
      </c>
      <c r="HV13">
        <f t="shared" si="23"/>
        <v>0</v>
      </c>
      <c r="HW13">
        <f t="shared" si="23"/>
        <v>0</v>
      </c>
      <c r="HX13">
        <f t="shared" si="20"/>
        <v>0</v>
      </c>
      <c r="HY13">
        <f t="shared" si="20"/>
        <v>0</v>
      </c>
      <c r="HZ13">
        <f t="shared" si="20"/>
        <v>0</v>
      </c>
      <c r="IA13">
        <f t="shared" si="20"/>
        <v>0</v>
      </c>
      <c r="IB13">
        <f t="shared" si="20"/>
        <v>0</v>
      </c>
      <c r="IC13">
        <f t="shared" si="20"/>
        <v>0</v>
      </c>
      <c r="ID13">
        <f t="shared" si="20"/>
        <v>0</v>
      </c>
      <c r="IE13">
        <f t="shared" si="20"/>
        <v>0</v>
      </c>
      <c r="IF13">
        <f t="shared" si="20"/>
        <v>0</v>
      </c>
      <c r="IG13">
        <f t="shared" si="20"/>
        <v>0</v>
      </c>
      <c r="IH13">
        <f t="shared" si="20"/>
        <v>0</v>
      </c>
      <c r="II13">
        <f t="shared" si="20"/>
        <v>0</v>
      </c>
      <c r="IJ13">
        <f t="shared" si="20"/>
        <v>0</v>
      </c>
      <c r="IK13">
        <f t="shared" si="20"/>
        <v>0</v>
      </c>
      <c r="IL13">
        <f t="shared" si="20"/>
        <v>0</v>
      </c>
      <c r="IM13">
        <f t="shared" si="20"/>
        <v>0</v>
      </c>
      <c r="IN13">
        <f t="shared" si="20"/>
        <v>0</v>
      </c>
      <c r="IO13">
        <f t="shared" si="20"/>
        <v>0</v>
      </c>
      <c r="IP13">
        <f t="shared" si="20"/>
        <v>0</v>
      </c>
      <c r="IQ13">
        <f t="shared" si="20"/>
        <v>0</v>
      </c>
      <c r="IR13">
        <f t="shared" si="20"/>
        <v>0</v>
      </c>
      <c r="IS13">
        <f t="shared" si="20"/>
        <v>0</v>
      </c>
      <c r="IT13">
        <f t="shared" si="20"/>
        <v>0</v>
      </c>
      <c r="IU13">
        <f t="shared" si="20"/>
        <v>0</v>
      </c>
      <c r="IV13">
        <f t="shared" si="20"/>
        <v>0</v>
      </c>
      <c r="IW13">
        <f t="shared" si="20"/>
        <v>0</v>
      </c>
      <c r="IX13">
        <f t="shared" si="20"/>
        <v>0</v>
      </c>
      <c r="IY13">
        <f t="shared" si="20"/>
        <v>0</v>
      </c>
      <c r="IZ13">
        <f t="shared" si="20"/>
        <v>0</v>
      </c>
      <c r="JA13">
        <f t="shared" si="20"/>
        <v>0</v>
      </c>
      <c r="JB13">
        <f t="shared" si="20"/>
        <v>0</v>
      </c>
      <c r="JC13">
        <f t="shared" si="20"/>
        <v>0</v>
      </c>
      <c r="JD13">
        <f t="shared" si="20"/>
        <v>0</v>
      </c>
      <c r="JE13">
        <f t="shared" si="20"/>
        <v>0</v>
      </c>
      <c r="JF13">
        <f t="shared" si="20"/>
        <v>0</v>
      </c>
      <c r="JG13">
        <f t="shared" si="20"/>
        <v>0</v>
      </c>
      <c r="JH13">
        <f t="shared" si="20"/>
        <v>0</v>
      </c>
      <c r="JI13">
        <f t="shared" si="20"/>
        <v>0</v>
      </c>
      <c r="JJ13">
        <f t="shared" si="20"/>
        <v>0</v>
      </c>
      <c r="JK13">
        <f t="shared" si="20"/>
        <v>0</v>
      </c>
      <c r="JL13">
        <f t="shared" si="20"/>
        <v>0</v>
      </c>
      <c r="JM13">
        <f t="shared" si="20"/>
        <v>0</v>
      </c>
      <c r="JN13">
        <f t="shared" si="20"/>
        <v>0</v>
      </c>
      <c r="JO13">
        <f t="shared" si="20"/>
        <v>0</v>
      </c>
      <c r="JP13">
        <f t="shared" si="20"/>
        <v>0</v>
      </c>
      <c r="JQ13">
        <f t="shared" si="20"/>
        <v>0</v>
      </c>
      <c r="JR13">
        <f t="shared" si="20"/>
        <v>0</v>
      </c>
      <c r="JS13">
        <f t="shared" si="20"/>
        <v>0</v>
      </c>
      <c r="JT13">
        <f t="shared" si="17"/>
        <v>0</v>
      </c>
      <c r="JU13">
        <f t="shared" si="17"/>
        <v>0</v>
      </c>
      <c r="JV13">
        <f t="shared" si="17"/>
        <v>0</v>
      </c>
      <c r="JW13">
        <f t="shared" si="17"/>
        <v>0</v>
      </c>
      <c r="JX13">
        <f t="shared" si="17"/>
        <v>0</v>
      </c>
      <c r="JY13">
        <f t="shared" si="17"/>
        <v>0</v>
      </c>
      <c r="JZ13">
        <f t="shared" si="17"/>
        <v>0</v>
      </c>
      <c r="KA13">
        <f t="shared" si="17"/>
        <v>0</v>
      </c>
      <c r="KB13">
        <f t="shared" si="17"/>
        <v>0</v>
      </c>
      <c r="KC13">
        <f t="shared" si="17"/>
        <v>0</v>
      </c>
      <c r="KD13">
        <f t="shared" si="17"/>
        <v>0</v>
      </c>
      <c r="KE13">
        <f t="shared" si="17"/>
        <v>0</v>
      </c>
      <c r="KF13">
        <f t="shared" si="17"/>
        <v>0</v>
      </c>
      <c r="KG13">
        <f t="shared" si="17"/>
        <v>0</v>
      </c>
      <c r="KH13">
        <f t="shared" si="17"/>
        <v>0</v>
      </c>
      <c r="KI13">
        <f t="shared" si="17"/>
        <v>0</v>
      </c>
      <c r="KJ13">
        <f t="shared" si="17"/>
        <v>0</v>
      </c>
      <c r="KK13">
        <f t="shared" si="17"/>
        <v>0</v>
      </c>
      <c r="KL13">
        <f t="shared" si="17"/>
        <v>0</v>
      </c>
      <c r="KM13">
        <f t="shared" si="17"/>
        <v>0</v>
      </c>
      <c r="KN13">
        <f t="shared" si="17"/>
        <v>0</v>
      </c>
      <c r="KO13">
        <f t="shared" si="17"/>
        <v>0</v>
      </c>
      <c r="KP13">
        <f t="shared" si="17"/>
        <v>0</v>
      </c>
      <c r="KQ13">
        <f t="shared" si="17"/>
        <v>0</v>
      </c>
      <c r="KR13">
        <f t="shared" si="17"/>
        <v>0</v>
      </c>
      <c r="KS13">
        <f t="shared" si="17"/>
        <v>0</v>
      </c>
      <c r="KT13">
        <f t="shared" si="17"/>
        <v>0</v>
      </c>
      <c r="KU13">
        <f t="shared" si="17"/>
        <v>0</v>
      </c>
      <c r="KV13">
        <f t="shared" si="17"/>
        <v>0</v>
      </c>
      <c r="KW13">
        <f t="shared" si="17"/>
        <v>0</v>
      </c>
      <c r="KX13">
        <f t="shared" si="17"/>
        <v>0</v>
      </c>
      <c r="KY13">
        <f t="shared" si="17"/>
        <v>0</v>
      </c>
      <c r="KZ13">
        <f t="shared" si="17"/>
        <v>0</v>
      </c>
      <c r="LA13">
        <f t="shared" si="17"/>
        <v>0</v>
      </c>
      <c r="LB13">
        <f t="shared" si="17"/>
        <v>0</v>
      </c>
      <c r="LC13">
        <f t="shared" si="17"/>
        <v>0</v>
      </c>
      <c r="LD13">
        <f t="shared" si="17"/>
        <v>0</v>
      </c>
      <c r="LE13">
        <f t="shared" si="17"/>
        <v>0</v>
      </c>
      <c r="LF13">
        <f t="shared" si="17"/>
        <v>0</v>
      </c>
      <c r="LG13">
        <f t="shared" si="17"/>
        <v>0</v>
      </c>
      <c r="LH13">
        <f t="shared" si="17"/>
        <v>0</v>
      </c>
      <c r="LI13">
        <f t="shared" si="17"/>
        <v>0</v>
      </c>
      <c r="LJ13">
        <f t="shared" si="17"/>
        <v>0</v>
      </c>
      <c r="LK13">
        <f t="shared" si="17"/>
        <v>0</v>
      </c>
      <c r="LL13">
        <f t="shared" si="17"/>
        <v>0</v>
      </c>
      <c r="LM13">
        <f t="shared" si="17"/>
        <v>0</v>
      </c>
      <c r="LN13">
        <f t="shared" si="17"/>
        <v>0</v>
      </c>
      <c r="LO13">
        <f t="shared" si="17"/>
        <v>0</v>
      </c>
      <c r="LP13">
        <f t="shared" si="14"/>
        <v>0</v>
      </c>
      <c r="LQ13">
        <f t="shared" si="14"/>
        <v>0</v>
      </c>
      <c r="LR13">
        <f t="shared" si="14"/>
        <v>0</v>
      </c>
      <c r="LS13">
        <f t="shared" si="14"/>
        <v>0</v>
      </c>
      <c r="LT13">
        <f t="shared" ref="LT13:ME13" si="25">IF(AND(LT$1&gt;=$E13,LT$1&lt;=$F13),$B13,0)</f>
        <v>0</v>
      </c>
      <c r="LU13">
        <f t="shared" si="25"/>
        <v>0</v>
      </c>
      <c r="LV13">
        <f t="shared" si="25"/>
        <v>0</v>
      </c>
      <c r="LW13">
        <f t="shared" si="25"/>
        <v>0</v>
      </c>
      <c r="LX13">
        <f t="shared" si="25"/>
        <v>0</v>
      </c>
      <c r="LY13">
        <f t="shared" si="25"/>
        <v>0</v>
      </c>
      <c r="LZ13">
        <f t="shared" si="25"/>
        <v>0</v>
      </c>
      <c r="MA13">
        <f t="shared" si="25"/>
        <v>0</v>
      </c>
      <c r="MB13">
        <f t="shared" si="25"/>
        <v>0</v>
      </c>
      <c r="MC13">
        <f t="shared" si="25"/>
        <v>0</v>
      </c>
      <c r="MD13">
        <f t="shared" si="25"/>
        <v>0</v>
      </c>
      <c r="ME13">
        <f t="shared" si="25"/>
        <v>0</v>
      </c>
      <c r="MF13">
        <f t="shared" si="11"/>
        <v>0</v>
      </c>
      <c r="MG13">
        <f t="shared" si="11"/>
        <v>0</v>
      </c>
      <c r="MH13">
        <f t="shared" si="11"/>
        <v>0</v>
      </c>
      <c r="MI13">
        <f t="shared" si="11"/>
        <v>0</v>
      </c>
      <c r="MJ13">
        <f t="shared" si="11"/>
        <v>0</v>
      </c>
      <c r="MK13">
        <f t="shared" si="11"/>
        <v>0</v>
      </c>
      <c r="ML13">
        <f t="shared" si="11"/>
        <v>0</v>
      </c>
      <c r="MM13">
        <f t="shared" si="11"/>
        <v>0</v>
      </c>
      <c r="MN13">
        <f t="shared" si="11"/>
        <v>0</v>
      </c>
      <c r="MO13">
        <f t="shared" si="11"/>
        <v>0</v>
      </c>
      <c r="MP13">
        <f t="shared" si="11"/>
        <v>0</v>
      </c>
      <c r="MQ13">
        <f t="shared" si="11"/>
        <v>0</v>
      </c>
      <c r="MR13">
        <f t="shared" si="11"/>
        <v>0</v>
      </c>
      <c r="MS13">
        <f t="shared" si="11"/>
        <v>0</v>
      </c>
      <c r="MT13">
        <f t="shared" si="11"/>
        <v>0</v>
      </c>
      <c r="MU13">
        <f t="shared" si="11"/>
        <v>0</v>
      </c>
      <c r="MV13">
        <f t="shared" si="11"/>
        <v>0</v>
      </c>
      <c r="MW13">
        <f t="shared" si="11"/>
        <v>0</v>
      </c>
      <c r="MX13">
        <f t="shared" si="11"/>
        <v>0</v>
      </c>
      <c r="MY13">
        <f t="shared" si="11"/>
        <v>0</v>
      </c>
      <c r="MZ13">
        <f t="shared" si="11"/>
        <v>0</v>
      </c>
      <c r="NA13">
        <f t="shared" si="11"/>
        <v>0</v>
      </c>
      <c r="NB13">
        <f t="shared" si="11"/>
        <v>0</v>
      </c>
      <c r="NC13">
        <f t="shared" si="11"/>
        <v>0</v>
      </c>
      <c r="ND13">
        <f t="shared" si="11"/>
        <v>0</v>
      </c>
      <c r="NE13">
        <f t="shared" si="11"/>
        <v>0</v>
      </c>
    </row>
    <row r="14" spans="1:369" x14ac:dyDescent="0.35">
      <c r="A14" t="s">
        <v>435</v>
      </c>
      <c r="B14">
        <f ca="1">IF(Toolkit!E15="Basic (B)",1,IF(Toolkit!E15="Medium-Low (ML)",2,IF(Toolkit!E15="Medium-High (MH)",3,IF(Toolkit!E15="High (H)",4,0))))</f>
        <v>0</v>
      </c>
      <c r="C14">
        <v>1</v>
      </c>
      <c r="D14">
        <f t="shared" si="0"/>
        <v>3.8461538461538464E-2</v>
      </c>
      <c r="E14">
        <f t="shared" si="8"/>
        <v>152.30769230769229</v>
      </c>
      <c r="F14">
        <f>360*SUM($D$3:D14)</f>
        <v>166.15384615384613</v>
      </c>
      <c r="H14" t="s">
        <v>744</v>
      </c>
      <c r="I14">
        <f t="shared" si="1"/>
        <v>0</v>
      </c>
      <c r="J14">
        <f t="shared" si="1"/>
        <v>0</v>
      </c>
      <c r="K14">
        <f t="shared" si="1"/>
        <v>0</v>
      </c>
      <c r="L14">
        <f t="shared" si="1"/>
        <v>0</v>
      </c>
      <c r="M14">
        <f t="shared" si="1"/>
        <v>0</v>
      </c>
      <c r="N14">
        <f t="shared" si="1"/>
        <v>0</v>
      </c>
      <c r="O14">
        <f t="shared" si="1"/>
        <v>0</v>
      </c>
      <c r="P14">
        <f t="shared" si="1"/>
        <v>0</v>
      </c>
      <c r="Q14">
        <f t="shared" si="1"/>
        <v>0</v>
      </c>
      <c r="R14">
        <f t="shared" si="1"/>
        <v>0</v>
      </c>
      <c r="S14">
        <f t="shared" si="1"/>
        <v>0</v>
      </c>
      <c r="T14">
        <f t="shared" si="1"/>
        <v>0</v>
      </c>
      <c r="U14">
        <f t="shared" si="1"/>
        <v>0</v>
      </c>
      <c r="V14">
        <f t="shared" si="1"/>
        <v>0</v>
      </c>
      <c r="W14">
        <f t="shared" si="1"/>
        <v>0</v>
      </c>
      <c r="X14">
        <f t="shared" si="1"/>
        <v>0</v>
      </c>
      <c r="Y14">
        <f t="shared" si="18"/>
        <v>0</v>
      </c>
      <c r="Z14">
        <f t="shared" ref="Z14:AO28" si="26">IF(AND(Z$1&gt;=$E14,Z$1&lt;=$F14),$B14,0)</f>
        <v>0</v>
      </c>
      <c r="AA14">
        <f t="shared" si="26"/>
        <v>0</v>
      </c>
      <c r="AB14">
        <f t="shared" si="26"/>
        <v>0</v>
      </c>
      <c r="AC14">
        <f t="shared" si="26"/>
        <v>0</v>
      </c>
      <c r="AD14">
        <f t="shared" si="26"/>
        <v>0</v>
      </c>
      <c r="AE14">
        <f t="shared" si="26"/>
        <v>0</v>
      </c>
      <c r="AF14">
        <f t="shared" si="26"/>
        <v>0</v>
      </c>
      <c r="AG14">
        <f t="shared" si="26"/>
        <v>0</v>
      </c>
      <c r="AH14">
        <f t="shared" si="26"/>
        <v>0</v>
      </c>
      <c r="AI14">
        <f t="shared" si="26"/>
        <v>0</v>
      </c>
      <c r="AJ14">
        <f t="shared" si="26"/>
        <v>0</v>
      </c>
      <c r="AK14">
        <f t="shared" si="26"/>
        <v>0</v>
      </c>
      <c r="AL14">
        <f t="shared" si="26"/>
        <v>0</v>
      </c>
      <c r="AM14">
        <f t="shared" si="26"/>
        <v>0</v>
      </c>
      <c r="AN14">
        <f t="shared" si="26"/>
        <v>0</v>
      </c>
      <c r="AO14">
        <f t="shared" si="26"/>
        <v>0</v>
      </c>
      <c r="AP14">
        <f t="shared" ref="AP14:BE28" si="27">IF(AND(AP$1&gt;=$E14,AP$1&lt;=$F14),$B14,0)</f>
        <v>0</v>
      </c>
      <c r="AQ14">
        <f t="shared" si="27"/>
        <v>0</v>
      </c>
      <c r="AR14">
        <f t="shared" si="27"/>
        <v>0</v>
      </c>
      <c r="AS14">
        <f t="shared" si="27"/>
        <v>0</v>
      </c>
      <c r="AT14">
        <f t="shared" si="27"/>
        <v>0</v>
      </c>
      <c r="AU14">
        <f t="shared" si="27"/>
        <v>0</v>
      </c>
      <c r="AV14">
        <f t="shared" si="27"/>
        <v>0</v>
      </c>
      <c r="AW14">
        <f t="shared" si="27"/>
        <v>0</v>
      </c>
      <c r="AX14">
        <f t="shared" si="27"/>
        <v>0</v>
      </c>
      <c r="AY14">
        <f t="shared" si="27"/>
        <v>0</v>
      </c>
      <c r="AZ14">
        <f t="shared" si="27"/>
        <v>0</v>
      </c>
      <c r="BA14">
        <f t="shared" si="27"/>
        <v>0</v>
      </c>
      <c r="BB14">
        <f t="shared" si="27"/>
        <v>0</v>
      </c>
      <c r="BC14">
        <f t="shared" si="27"/>
        <v>0</v>
      </c>
      <c r="BD14">
        <f t="shared" si="27"/>
        <v>0</v>
      </c>
      <c r="BE14">
        <f t="shared" si="27"/>
        <v>0</v>
      </c>
      <c r="BF14">
        <f t="shared" ref="BF14:BU28" si="28">IF(AND(BF$1&gt;=$E14,BF$1&lt;=$F14),$B14,0)</f>
        <v>0</v>
      </c>
      <c r="BG14">
        <f t="shared" si="28"/>
        <v>0</v>
      </c>
      <c r="BH14">
        <f t="shared" si="28"/>
        <v>0</v>
      </c>
      <c r="BI14">
        <f t="shared" si="28"/>
        <v>0</v>
      </c>
      <c r="BJ14">
        <f t="shared" si="28"/>
        <v>0</v>
      </c>
      <c r="BK14">
        <f t="shared" si="28"/>
        <v>0</v>
      </c>
      <c r="BL14">
        <f t="shared" si="28"/>
        <v>0</v>
      </c>
      <c r="BM14">
        <f t="shared" si="28"/>
        <v>0</v>
      </c>
      <c r="BN14">
        <f t="shared" si="28"/>
        <v>0</v>
      </c>
      <c r="BO14">
        <f t="shared" si="28"/>
        <v>0</v>
      </c>
      <c r="BP14">
        <f t="shared" si="28"/>
        <v>0</v>
      </c>
      <c r="BQ14">
        <f t="shared" si="28"/>
        <v>0</v>
      </c>
      <c r="BR14">
        <f t="shared" si="28"/>
        <v>0</v>
      </c>
      <c r="BS14">
        <f t="shared" si="28"/>
        <v>0</v>
      </c>
      <c r="BT14">
        <f t="shared" si="28"/>
        <v>0</v>
      </c>
      <c r="BU14">
        <f t="shared" si="28"/>
        <v>0</v>
      </c>
      <c r="BV14">
        <f t="shared" ref="BV14:CK28" si="29">IF(AND(BV$1&gt;=$E14,BV$1&lt;=$F14),$B14,0)</f>
        <v>0</v>
      </c>
      <c r="BW14">
        <f t="shared" si="29"/>
        <v>0</v>
      </c>
      <c r="BX14">
        <f t="shared" si="29"/>
        <v>0</v>
      </c>
      <c r="BY14">
        <f t="shared" si="29"/>
        <v>0</v>
      </c>
      <c r="BZ14">
        <f t="shared" si="29"/>
        <v>0</v>
      </c>
      <c r="CA14">
        <f t="shared" si="29"/>
        <v>0</v>
      </c>
      <c r="CB14">
        <f t="shared" si="29"/>
        <v>0</v>
      </c>
      <c r="CC14">
        <f t="shared" si="29"/>
        <v>0</v>
      </c>
      <c r="CD14">
        <f t="shared" si="29"/>
        <v>0</v>
      </c>
      <c r="CE14">
        <f t="shared" si="29"/>
        <v>0</v>
      </c>
      <c r="CF14">
        <f t="shared" si="29"/>
        <v>0</v>
      </c>
      <c r="CG14">
        <f t="shared" si="29"/>
        <v>0</v>
      </c>
      <c r="CH14">
        <f t="shared" si="29"/>
        <v>0</v>
      </c>
      <c r="CI14">
        <f t="shared" si="29"/>
        <v>0</v>
      </c>
      <c r="CJ14">
        <f t="shared" si="15"/>
        <v>0</v>
      </c>
      <c r="CK14">
        <f t="shared" si="15"/>
        <v>0</v>
      </c>
      <c r="CL14">
        <f t="shared" si="15"/>
        <v>0</v>
      </c>
      <c r="CM14">
        <f t="shared" si="15"/>
        <v>0</v>
      </c>
      <c r="CN14">
        <f t="shared" si="15"/>
        <v>0</v>
      </c>
      <c r="CO14">
        <f t="shared" si="15"/>
        <v>0</v>
      </c>
      <c r="CP14">
        <f t="shared" si="15"/>
        <v>0</v>
      </c>
      <c r="CQ14">
        <f t="shared" si="15"/>
        <v>0</v>
      </c>
      <c r="CR14">
        <f t="shared" si="15"/>
        <v>0</v>
      </c>
      <c r="CS14">
        <f t="shared" si="15"/>
        <v>0</v>
      </c>
      <c r="CT14">
        <f t="shared" si="15"/>
        <v>0</v>
      </c>
      <c r="CU14">
        <f t="shared" si="15"/>
        <v>0</v>
      </c>
      <c r="CV14">
        <f t="shared" si="15"/>
        <v>0</v>
      </c>
      <c r="CW14">
        <f t="shared" si="15"/>
        <v>0</v>
      </c>
      <c r="CX14">
        <f t="shared" si="15"/>
        <v>0</v>
      </c>
      <c r="CY14">
        <f t="shared" si="15"/>
        <v>0</v>
      </c>
      <c r="CZ14">
        <f t="shared" si="21"/>
        <v>0</v>
      </c>
      <c r="DA14">
        <f t="shared" si="21"/>
        <v>0</v>
      </c>
      <c r="DB14">
        <f t="shared" si="21"/>
        <v>0</v>
      </c>
      <c r="DC14">
        <f t="shared" si="21"/>
        <v>0</v>
      </c>
      <c r="DD14">
        <f t="shared" si="21"/>
        <v>0</v>
      </c>
      <c r="DE14">
        <f t="shared" si="21"/>
        <v>0</v>
      </c>
      <c r="DF14">
        <f t="shared" si="21"/>
        <v>0</v>
      </c>
      <c r="DG14">
        <f t="shared" si="21"/>
        <v>0</v>
      </c>
      <c r="DH14">
        <f t="shared" si="21"/>
        <v>0</v>
      </c>
      <c r="DI14">
        <f t="shared" si="21"/>
        <v>0</v>
      </c>
      <c r="DJ14">
        <f t="shared" si="21"/>
        <v>0</v>
      </c>
      <c r="DK14">
        <f t="shared" si="21"/>
        <v>0</v>
      </c>
      <c r="DL14">
        <f t="shared" si="21"/>
        <v>0</v>
      </c>
      <c r="DM14">
        <f t="shared" si="21"/>
        <v>0</v>
      </c>
      <c r="DN14">
        <f t="shared" si="21"/>
        <v>0</v>
      </c>
      <c r="DO14">
        <f t="shared" si="21"/>
        <v>0</v>
      </c>
      <c r="DP14">
        <f t="shared" si="22"/>
        <v>0</v>
      </c>
      <c r="DQ14">
        <f t="shared" si="22"/>
        <v>0</v>
      </c>
      <c r="DR14">
        <f t="shared" si="22"/>
        <v>0</v>
      </c>
      <c r="DS14">
        <f t="shared" si="22"/>
        <v>0</v>
      </c>
      <c r="DT14">
        <f t="shared" si="22"/>
        <v>0</v>
      </c>
      <c r="DU14">
        <f t="shared" si="22"/>
        <v>0</v>
      </c>
      <c r="DV14">
        <f t="shared" si="22"/>
        <v>0</v>
      </c>
      <c r="DW14">
        <f t="shared" si="22"/>
        <v>0</v>
      </c>
      <c r="DX14">
        <f t="shared" si="22"/>
        <v>0</v>
      </c>
      <c r="DY14">
        <f t="shared" si="22"/>
        <v>0</v>
      </c>
      <c r="DZ14">
        <f t="shared" si="22"/>
        <v>0</v>
      </c>
      <c r="EA14">
        <f t="shared" si="22"/>
        <v>0</v>
      </c>
      <c r="EB14">
        <f t="shared" si="22"/>
        <v>0</v>
      </c>
      <c r="EC14">
        <f t="shared" si="22"/>
        <v>0</v>
      </c>
      <c r="ED14">
        <f t="shared" si="22"/>
        <v>0</v>
      </c>
      <c r="EE14">
        <f t="shared" si="22"/>
        <v>0</v>
      </c>
      <c r="EF14">
        <f t="shared" si="19"/>
        <v>0</v>
      </c>
      <c r="EG14">
        <f t="shared" si="19"/>
        <v>0</v>
      </c>
      <c r="EH14">
        <f t="shared" si="19"/>
        <v>0</v>
      </c>
      <c r="EI14">
        <f t="shared" si="19"/>
        <v>0</v>
      </c>
      <c r="EJ14">
        <f t="shared" si="19"/>
        <v>0</v>
      </c>
      <c r="EK14">
        <f t="shared" si="19"/>
        <v>0</v>
      </c>
      <c r="EL14">
        <f t="shared" si="19"/>
        <v>0</v>
      </c>
      <c r="EM14">
        <f t="shared" si="19"/>
        <v>0</v>
      </c>
      <c r="EN14">
        <f t="shared" si="19"/>
        <v>0</v>
      </c>
      <c r="EO14">
        <f t="shared" si="19"/>
        <v>0</v>
      </c>
      <c r="EP14">
        <f t="shared" si="19"/>
        <v>0</v>
      </c>
      <c r="EQ14">
        <f t="shared" si="19"/>
        <v>0</v>
      </c>
      <c r="ER14">
        <f t="shared" si="19"/>
        <v>0</v>
      </c>
      <c r="ES14">
        <f t="shared" si="19"/>
        <v>0</v>
      </c>
      <c r="ET14">
        <f t="shared" si="19"/>
        <v>0</v>
      </c>
      <c r="EU14">
        <f t="shared" si="19"/>
        <v>0</v>
      </c>
      <c r="EV14">
        <f t="shared" si="19"/>
        <v>0</v>
      </c>
      <c r="EW14">
        <f t="shared" si="19"/>
        <v>0</v>
      </c>
      <c r="EX14">
        <f t="shared" si="19"/>
        <v>0</v>
      </c>
      <c r="EY14">
        <f t="shared" si="19"/>
        <v>0</v>
      </c>
      <c r="EZ14">
        <f t="shared" si="19"/>
        <v>0</v>
      </c>
      <c r="FA14">
        <f t="shared" ref="EV14:GA22" si="30">IF(AND(FA$1&gt;=$E14,FA$1&lt;=$F14),$B14,0)</f>
        <v>0</v>
      </c>
      <c r="FB14">
        <f t="shared" si="30"/>
        <v>0</v>
      </c>
      <c r="FC14">
        <f t="shared" si="30"/>
        <v>0</v>
      </c>
      <c r="FD14">
        <f t="shared" si="30"/>
        <v>0</v>
      </c>
      <c r="FE14">
        <f t="shared" si="30"/>
        <v>0</v>
      </c>
      <c r="FF14">
        <f t="shared" ca="1" si="30"/>
        <v>0</v>
      </c>
      <c r="FG14">
        <f t="shared" ca="1" si="30"/>
        <v>0</v>
      </c>
      <c r="FH14">
        <f t="shared" ca="1" si="30"/>
        <v>0</v>
      </c>
      <c r="FI14">
        <f t="shared" ca="1" si="30"/>
        <v>0</v>
      </c>
      <c r="FJ14">
        <f t="shared" ca="1" si="30"/>
        <v>0</v>
      </c>
      <c r="FK14">
        <f t="shared" ca="1" si="30"/>
        <v>0</v>
      </c>
      <c r="FL14">
        <f t="shared" ca="1" si="30"/>
        <v>0</v>
      </c>
      <c r="FM14">
        <f t="shared" ca="1" si="30"/>
        <v>0</v>
      </c>
      <c r="FN14">
        <f t="shared" ca="1" si="30"/>
        <v>0</v>
      </c>
      <c r="FO14">
        <f t="shared" ca="1" si="30"/>
        <v>0</v>
      </c>
      <c r="FP14">
        <f t="shared" ca="1" si="30"/>
        <v>0</v>
      </c>
      <c r="FQ14">
        <f t="shared" ca="1" si="30"/>
        <v>0</v>
      </c>
      <c r="FR14">
        <f t="shared" ca="1" si="30"/>
        <v>0</v>
      </c>
      <c r="FS14">
        <f t="shared" ca="1" si="30"/>
        <v>0</v>
      </c>
      <c r="FT14">
        <f t="shared" si="30"/>
        <v>0</v>
      </c>
      <c r="FU14">
        <f t="shared" si="30"/>
        <v>0</v>
      </c>
      <c r="FV14">
        <f t="shared" si="30"/>
        <v>0</v>
      </c>
      <c r="FW14">
        <f t="shared" si="30"/>
        <v>0</v>
      </c>
      <c r="FX14">
        <f t="shared" si="30"/>
        <v>0</v>
      </c>
      <c r="FY14">
        <f t="shared" si="30"/>
        <v>0</v>
      </c>
      <c r="FZ14">
        <f t="shared" si="30"/>
        <v>0</v>
      </c>
      <c r="GA14">
        <f t="shared" si="30"/>
        <v>0</v>
      </c>
      <c r="GB14">
        <f t="shared" si="16"/>
        <v>0</v>
      </c>
      <c r="GC14">
        <f t="shared" si="16"/>
        <v>0</v>
      </c>
      <c r="GD14">
        <f t="shared" si="16"/>
        <v>0</v>
      </c>
      <c r="GE14">
        <f t="shared" si="16"/>
        <v>0</v>
      </c>
      <c r="GF14">
        <f t="shared" si="16"/>
        <v>0</v>
      </c>
      <c r="GG14">
        <f t="shared" si="16"/>
        <v>0</v>
      </c>
      <c r="GH14">
        <f t="shared" si="16"/>
        <v>0</v>
      </c>
      <c r="GI14">
        <f t="shared" si="16"/>
        <v>0</v>
      </c>
      <c r="GJ14">
        <f t="shared" si="16"/>
        <v>0</v>
      </c>
      <c r="GK14">
        <f t="shared" si="16"/>
        <v>0</v>
      </c>
      <c r="GL14">
        <f t="shared" si="16"/>
        <v>0</v>
      </c>
      <c r="GM14">
        <f t="shared" si="16"/>
        <v>0</v>
      </c>
      <c r="GN14">
        <f t="shared" si="16"/>
        <v>0</v>
      </c>
      <c r="GO14">
        <f t="shared" si="16"/>
        <v>0</v>
      </c>
      <c r="GP14">
        <f t="shared" si="16"/>
        <v>0</v>
      </c>
      <c r="GQ14">
        <f t="shared" si="16"/>
        <v>0</v>
      </c>
      <c r="GR14">
        <f t="shared" si="16"/>
        <v>0</v>
      </c>
      <c r="GS14">
        <f t="shared" si="16"/>
        <v>0</v>
      </c>
      <c r="GT14">
        <f t="shared" si="16"/>
        <v>0</v>
      </c>
      <c r="GU14">
        <f t="shared" si="16"/>
        <v>0</v>
      </c>
      <c r="GV14">
        <f t="shared" si="16"/>
        <v>0</v>
      </c>
      <c r="GW14">
        <f t="shared" si="24"/>
        <v>0</v>
      </c>
      <c r="GX14">
        <f t="shared" si="24"/>
        <v>0</v>
      </c>
      <c r="GY14">
        <f t="shared" si="24"/>
        <v>0</v>
      </c>
      <c r="GZ14">
        <f t="shared" si="24"/>
        <v>0</v>
      </c>
      <c r="HA14">
        <f t="shared" si="24"/>
        <v>0</v>
      </c>
      <c r="HB14">
        <f t="shared" si="24"/>
        <v>0</v>
      </c>
      <c r="HC14">
        <f t="shared" si="24"/>
        <v>0</v>
      </c>
      <c r="HD14">
        <f t="shared" si="24"/>
        <v>0</v>
      </c>
      <c r="HE14">
        <f t="shared" si="24"/>
        <v>0</v>
      </c>
      <c r="HF14">
        <f t="shared" si="24"/>
        <v>0</v>
      </c>
      <c r="HG14">
        <f t="shared" si="24"/>
        <v>0</v>
      </c>
      <c r="HH14">
        <f t="shared" si="24"/>
        <v>0</v>
      </c>
      <c r="HI14">
        <f t="shared" si="24"/>
        <v>0</v>
      </c>
      <c r="HJ14">
        <f t="shared" si="24"/>
        <v>0</v>
      </c>
      <c r="HK14">
        <f t="shared" si="24"/>
        <v>0</v>
      </c>
      <c r="HL14">
        <f t="shared" si="23"/>
        <v>0</v>
      </c>
      <c r="HM14">
        <f t="shared" si="23"/>
        <v>0</v>
      </c>
      <c r="HN14">
        <f t="shared" si="23"/>
        <v>0</v>
      </c>
      <c r="HO14">
        <f t="shared" si="23"/>
        <v>0</v>
      </c>
      <c r="HP14">
        <f t="shared" si="23"/>
        <v>0</v>
      </c>
      <c r="HQ14">
        <f t="shared" si="23"/>
        <v>0</v>
      </c>
      <c r="HR14">
        <f t="shared" si="23"/>
        <v>0</v>
      </c>
      <c r="HS14">
        <f t="shared" si="23"/>
        <v>0</v>
      </c>
      <c r="HT14">
        <f t="shared" si="23"/>
        <v>0</v>
      </c>
      <c r="HU14">
        <f t="shared" si="23"/>
        <v>0</v>
      </c>
      <c r="HV14">
        <f t="shared" si="23"/>
        <v>0</v>
      </c>
      <c r="HW14">
        <f t="shared" si="23"/>
        <v>0</v>
      </c>
      <c r="HX14">
        <f t="shared" si="20"/>
        <v>0</v>
      </c>
      <c r="HY14">
        <f t="shared" si="20"/>
        <v>0</v>
      </c>
      <c r="HZ14">
        <f t="shared" si="20"/>
        <v>0</v>
      </c>
      <c r="IA14">
        <f t="shared" si="20"/>
        <v>0</v>
      </c>
      <c r="IB14">
        <f t="shared" si="20"/>
        <v>0</v>
      </c>
      <c r="IC14">
        <f t="shared" si="20"/>
        <v>0</v>
      </c>
      <c r="ID14">
        <f t="shared" si="20"/>
        <v>0</v>
      </c>
      <c r="IE14">
        <f t="shared" si="20"/>
        <v>0</v>
      </c>
      <c r="IF14">
        <f t="shared" si="20"/>
        <v>0</v>
      </c>
      <c r="IG14">
        <f t="shared" si="20"/>
        <v>0</v>
      </c>
      <c r="IH14">
        <f t="shared" si="20"/>
        <v>0</v>
      </c>
      <c r="II14">
        <f t="shared" si="20"/>
        <v>0</v>
      </c>
      <c r="IJ14">
        <f t="shared" si="20"/>
        <v>0</v>
      </c>
      <c r="IK14">
        <f t="shared" si="20"/>
        <v>0</v>
      </c>
      <c r="IL14">
        <f t="shared" si="20"/>
        <v>0</v>
      </c>
      <c r="IM14">
        <f t="shared" si="20"/>
        <v>0</v>
      </c>
      <c r="IN14">
        <f t="shared" si="20"/>
        <v>0</v>
      </c>
      <c r="IO14">
        <f t="shared" si="20"/>
        <v>0</v>
      </c>
      <c r="IP14">
        <f t="shared" si="20"/>
        <v>0</v>
      </c>
      <c r="IQ14">
        <f t="shared" si="20"/>
        <v>0</v>
      </c>
      <c r="IR14">
        <f t="shared" si="20"/>
        <v>0</v>
      </c>
      <c r="IS14">
        <f t="shared" si="20"/>
        <v>0</v>
      </c>
      <c r="IT14">
        <f t="shared" si="20"/>
        <v>0</v>
      </c>
      <c r="IU14">
        <f t="shared" si="20"/>
        <v>0</v>
      </c>
      <c r="IV14">
        <f t="shared" si="20"/>
        <v>0</v>
      </c>
      <c r="IW14">
        <f t="shared" si="20"/>
        <v>0</v>
      </c>
      <c r="IX14">
        <f t="shared" si="20"/>
        <v>0</v>
      </c>
      <c r="IY14">
        <f t="shared" si="20"/>
        <v>0</v>
      </c>
      <c r="IZ14">
        <f t="shared" si="20"/>
        <v>0</v>
      </c>
      <c r="JA14">
        <f t="shared" si="20"/>
        <v>0</v>
      </c>
      <c r="JB14">
        <f t="shared" si="20"/>
        <v>0</v>
      </c>
      <c r="JC14">
        <f t="shared" si="20"/>
        <v>0</v>
      </c>
      <c r="JD14">
        <f t="shared" si="20"/>
        <v>0</v>
      </c>
      <c r="JE14">
        <f t="shared" si="20"/>
        <v>0</v>
      </c>
      <c r="JF14">
        <f t="shared" si="20"/>
        <v>0</v>
      </c>
      <c r="JG14">
        <f t="shared" si="20"/>
        <v>0</v>
      </c>
      <c r="JH14">
        <f t="shared" si="20"/>
        <v>0</v>
      </c>
      <c r="JI14">
        <f t="shared" ref="JI14:JS14" si="31">IF(AND(JI$1&gt;=$E14,JI$1&lt;=$F14),$B14,0)</f>
        <v>0</v>
      </c>
      <c r="JJ14">
        <f t="shared" si="31"/>
        <v>0</v>
      </c>
      <c r="JK14">
        <f t="shared" si="31"/>
        <v>0</v>
      </c>
      <c r="JL14">
        <f t="shared" si="31"/>
        <v>0</v>
      </c>
      <c r="JM14">
        <f t="shared" si="31"/>
        <v>0</v>
      </c>
      <c r="JN14">
        <f t="shared" si="31"/>
        <v>0</v>
      </c>
      <c r="JO14">
        <f t="shared" si="31"/>
        <v>0</v>
      </c>
      <c r="JP14">
        <f t="shared" si="31"/>
        <v>0</v>
      </c>
      <c r="JQ14">
        <f t="shared" si="31"/>
        <v>0</v>
      </c>
      <c r="JR14">
        <f t="shared" si="31"/>
        <v>0</v>
      </c>
      <c r="JS14">
        <f t="shared" si="31"/>
        <v>0</v>
      </c>
      <c r="JT14">
        <f t="shared" si="17"/>
        <v>0</v>
      </c>
      <c r="JU14">
        <f t="shared" si="17"/>
        <v>0</v>
      </c>
      <c r="JV14">
        <f t="shared" si="17"/>
        <v>0</v>
      </c>
      <c r="JW14">
        <f t="shared" si="17"/>
        <v>0</v>
      </c>
      <c r="JX14">
        <f t="shared" si="17"/>
        <v>0</v>
      </c>
      <c r="JY14">
        <f t="shared" si="17"/>
        <v>0</v>
      </c>
      <c r="JZ14">
        <f t="shared" si="17"/>
        <v>0</v>
      </c>
      <c r="KA14">
        <f t="shared" si="17"/>
        <v>0</v>
      </c>
      <c r="KB14">
        <f t="shared" si="17"/>
        <v>0</v>
      </c>
      <c r="KC14">
        <f t="shared" si="17"/>
        <v>0</v>
      </c>
      <c r="KD14">
        <f t="shared" si="17"/>
        <v>0</v>
      </c>
      <c r="KE14">
        <f t="shared" si="17"/>
        <v>0</v>
      </c>
      <c r="KF14">
        <f t="shared" si="17"/>
        <v>0</v>
      </c>
      <c r="KG14">
        <f t="shared" si="17"/>
        <v>0</v>
      </c>
      <c r="KH14">
        <f t="shared" si="17"/>
        <v>0</v>
      </c>
      <c r="KI14">
        <f t="shared" si="17"/>
        <v>0</v>
      </c>
      <c r="KJ14">
        <f t="shared" si="17"/>
        <v>0</v>
      </c>
      <c r="KK14">
        <f t="shared" ref="KK14:KZ28" si="32">IF(AND(KK$1&gt;=$E14,KK$1&lt;=$F14),$B14,0)</f>
        <v>0</v>
      </c>
      <c r="KL14">
        <f t="shared" si="32"/>
        <v>0</v>
      </c>
      <c r="KM14">
        <f t="shared" si="32"/>
        <v>0</v>
      </c>
      <c r="KN14">
        <f t="shared" si="32"/>
        <v>0</v>
      </c>
      <c r="KO14">
        <f t="shared" si="32"/>
        <v>0</v>
      </c>
      <c r="KP14">
        <f t="shared" si="32"/>
        <v>0</v>
      </c>
      <c r="KQ14">
        <f t="shared" si="32"/>
        <v>0</v>
      </c>
      <c r="KR14">
        <f t="shared" si="32"/>
        <v>0</v>
      </c>
      <c r="KS14">
        <f t="shared" si="32"/>
        <v>0</v>
      </c>
      <c r="KT14">
        <f t="shared" si="32"/>
        <v>0</v>
      </c>
      <c r="KU14">
        <f t="shared" si="32"/>
        <v>0</v>
      </c>
      <c r="KV14">
        <f t="shared" si="32"/>
        <v>0</v>
      </c>
      <c r="KW14">
        <f t="shared" si="32"/>
        <v>0</v>
      </c>
      <c r="KX14">
        <f t="shared" si="32"/>
        <v>0</v>
      </c>
      <c r="KY14">
        <f t="shared" si="32"/>
        <v>0</v>
      </c>
      <c r="KZ14">
        <f t="shared" si="32"/>
        <v>0</v>
      </c>
      <c r="LA14">
        <f t="shared" ref="LA14:LP28" si="33">IF(AND(LA$1&gt;=$E14,LA$1&lt;=$F14),$B14,0)</f>
        <v>0</v>
      </c>
      <c r="LB14">
        <f t="shared" si="33"/>
        <v>0</v>
      </c>
      <c r="LC14">
        <f t="shared" si="33"/>
        <v>0</v>
      </c>
      <c r="LD14">
        <f t="shared" si="33"/>
        <v>0</v>
      </c>
      <c r="LE14">
        <f t="shared" si="33"/>
        <v>0</v>
      </c>
      <c r="LF14">
        <f t="shared" si="33"/>
        <v>0</v>
      </c>
      <c r="LG14">
        <f t="shared" si="33"/>
        <v>0</v>
      </c>
      <c r="LH14">
        <f t="shared" si="33"/>
        <v>0</v>
      </c>
      <c r="LI14">
        <f t="shared" si="33"/>
        <v>0</v>
      </c>
      <c r="LJ14">
        <f t="shared" si="33"/>
        <v>0</v>
      </c>
      <c r="LK14">
        <f t="shared" si="33"/>
        <v>0</v>
      </c>
      <c r="LL14">
        <f t="shared" si="33"/>
        <v>0</v>
      </c>
      <c r="LM14">
        <f t="shared" si="33"/>
        <v>0</v>
      </c>
      <c r="LN14">
        <f t="shared" si="33"/>
        <v>0</v>
      </c>
      <c r="LO14">
        <f t="shared" si="33"/>
        <v>0</v>
      </c>
      <c r="LP14">
        <f t="shared" si="33"/>
        <v>0</v>
      </c>
      <c r="LQ14">
        <f t="shared" ref="LQ14:MF28" si="34">IF(AND(LQ$1&gt;=$E14,LQ$1&lt;=$F14),$B14,0)</f>
        <v>0</v>
      </c>
      <c r="LR14">
        <f t="shared" si="34"/>
        <v>0</v>
      </c>
      <c r="LS14">
        <f t="shared" si="34"/>
        <v>0</v>
      </c>
      <c r="LT14">
        <f t="shared" si="34"/>
        <v>0</v>
      </c>
      <c r="LU14">
        <f t="shared" si="34"/>
        <v>0</v>
      </c>
      <c r="LV14">
        <f t="shared" si="34"/>
        <v>0</v>
      </c>
      <c r="LW14">
        <f t="shared" si="34"/>
        <v>0</v>
      </c>
      <c r="LX14">
        <f t="shared" si="34"/>
        <v>0</v>
      </c>
      <c r="LY14">
        <f t="shared" si="34"/>
        <v>0</v>
      </c>
      <c r="LZ14">
        <f t="shared" si="34"/>
        <v>0</v>
      </c>
      <c r="MA14">
        <f t="shared" si="34"/>
        <v>0</v>
      </c>
      <c r="MB14">
        <f t="shared" si="34"/>
        <v>0</v>
      </c>
      <c r="MC14">
        <f t="shared" si="34"/>
        <v>0</v>
      </c>
      <c r="MD14">
        <f t="shared" si="34"/>
        <v>0</v>
      </c>
      <c r="ME14">
        <f t="shared" si="34"/>
        <v>0</v>
      </c>
      <c r="MF14">
        <f t="shared" si="11"/>
        <v>0</v>
      </c>
      <c r="MG14">
        <f t="shared" si="11"/>
        <v>0</v>
      </c>
      <c r="MH14">
        <f t="shared" si="11"/>
        <v>0</v>
      </c>
      <c r="MI14">
        <f t="shared" si="11"/>
        <v>0</v>
      </c>
      <c r="MJ14">
        <f t="shared" si="11"/>
        <v>0</v>
      </c>
      <c r="MK14">
        <f t="shared" si="11"/>
        <v>0</v>
      </c>
      <c r="ML14">
        <f t="shared" si="11"/>
        <v>0</v>
      </c>
      <c r="MM14">
        <f t="shared" si="11"/>
        <v>0</v>
      </c>
      <c r="MN14">
        <f t="shared" si="11"/>
        <v>0</v>
      </c>
      <c r="MO14">
        <f t="shared" si="11"/>
        <v>0</v>
      </c>
      <c r="MP14">
        <f t="shared" si="11"/>
        <v>0</v>
      </c>
      <c r="MQ14">
        <f t="shared" si="11"/>
        <v>0</v>
      </c>
      <c r="MR14">
        <f t="shared" si="11"/>
        <v>0</v>
      </c>
      <c r="MS14">
        <f t="shared" si="11"/>
        <v>0</v>
      </c>
      <c r="MT14">
        <f t="shared" si="11"/>
        <v>0</v>
      </c>
      <c r="MU14">
        <f t="shared" si="11"/>
        <v>0</v>
      </c>
      <c r="MV14">
        <f t="shared" si="11"/>
        <v>0</v>
      </c>
      <c r="MW14">
        <f t="shared" si="11"/>
        <v>0</v>
      </c>
      <c r="MX14">
        <f t="shared" si="11"/>
        <v>0</v>
      </c>
      <c r="MY14">
        <f t="shared" si="11"/>
        <v>0</v>
      </c>
      <c r="MZ14">
        <f t="shared" si="11"/>
        <v>0</v>
      </c>
      <c r="NA14">
        <f t="shared" si="11"/>
        <v>0</v>
      </c>
      <c r="NB14">
        <f t="shared" si="11"/>
        <v>0</v>
      </c>
      <c r="NC14">
        <f t="shared" si="11"/>
        <v>0</v>
      </c>
      <c r="ND14">
        <f t="shared" si="11"/>
        <v>0</v>
      </c>
      <c r="NE14">
        <f t="shared" si="11"/>
        <v>0</v>
      </c>
    </row>
    <row r="15" spans="1:369" x14ac:dyDescent="0.35">
      <c r="A15" t="s">
        <v>436</v>
      </c>
      <c r="B15">
        <f ca="1">IF(Toolkit!E16="Basic (B)",1,IF(Toolkit!E16="Medium-Low (ML)",2,IF(Toolkit!E16="Medium-High (MH)",3,IF(Toolkit!E16="High (H)",4,0))))</f>
        <v>0</v>
      </c>
      <c r="C15">
        <v>1</v>
      </c>
      <c r="D15">
        <f t="shared" si="0"/>
        <v>3.8461538461538464E-2</v>
      </c>
      <c r="E15">
        <f t="shared" si="8"/>
        <v>166.15384615384613</v>
      </c>
      <c r="F15">
        <f>360*SUM($D$3:D15)</f>
        <v>179.99999999999997</v>
      </c>
      <c r="H15" t="s">
        <v>745</v>
      </c>
      <c r="I15">
        <f t="shared" si="1"/>
        <v>0</v>
      </c>
      <c r="J15">
        <f t="shared" si="1"/>
        <v>0</v>
      </c>
      <c r="K15">
        <f t="shared" si="1"/>
        <v>0</v>
      </c>
      <c r="L15">
        <f t="shared" si="1"/>
        <v>0</v>
      </c>
      <c r="M15">
        <f t="shared" si="1"/>
        <v>0</v>
      </c>
      <c r="N15">
        <f t="shared" si="1"/>
        <v>0</v>
      </c>
      <c r="O15">
        <f t="shared" si="1"/>
        <v>0</v>
      </c>
      <c r="P15">
        <f t="shared" si="1"/>
        <v>0</v>
      </c>
      <c r="Q15">
        <f t="shared" si="1"/>
        <v>0</v>
      </c>
      <c r="R15">
        <f t="shared" si="1"/>
        <v>0</v>
      </c>
      <c r="S15">
        <f t="shared" si="1"/>
        <v>0</v>
      </c>
      <c r="T15">
        <f t="shared" si="1"/>
        <v>0</v>
      </c>
      <c r="U15">
        <f t="shared" si="1"/>
        <v>0</v>
      </c>
      <c r="V15">
        <f t="shared" si="1"/>
        <v>0</v>
      </c>
      <c r="W15">
        <f t="shared" si="1"/>
        <v>0</v>
      </c>
      <c r="X15">
        <f t="shared" si="1"/>
        <v>0</v>
      </c>
      <c r="Y15">
        <f t="shared" ref="Y15:AN28" si="35">IF(AND(Y$1&gt;=$E15,Y$1&lt;=$F15),$B15,0)</f>
        <v>0</v>
      </c>
      <c r="Z15">
        <f t="shared" si="35"/>
        <v>0</v>
      </c>
      <c r="AA15">
        <f t="shared" si="35"/>
        <v>0</v>
      </c>
      <c r="AB15">
        <f t="shared" si="35"/>
        <v>0</v>
      </c>
      <c r="AC15">
        <f t="shared" si="35"/>
        <v>0</v>
      </c>
      <c r="AD15">
        <f t="shared" si="35"/>
        <v>0</v>
      </c>
      <c r="AE15">
        <f t="shared" si="35"/>
        <v>0</v>
      </c>
      <c r="AF15">
        <f t="shared" si="35"/>
        <v>0</v>
      </c>
      <c r="AG15">
        <f t="shared" si="35"/>
        <v>0</v>
      </c>
      <c r="AH15">
        <f t="shared" si="35"/>
        <v>0</v>
      </c>
      <c r="AI15">
        <f t="shared" si="35"/>
        <v>0</v>
      </c>
      <c r="AJ15">
        <f t="shared" si="35"/>
        <v>0</v>
      </c>
      <c r="AK15">
        <f t="shared" si="35"/>
        <v>0</v>
      </c>
      <c r="AL15">
        <f t="shared" si="35"/>
        <v>0</v>
      </c>
      <c r="AM15">
        <f t="shared" si="35"/>
        <v>0</v>
      </c>
      <c r="AN15">
        <f t="shared" si="35"/>
        <v>0</v>
      </c>
      <c r="AO15">
        <f t="shared" si="26"/>
        <v>0</v>
      </c>
      <c r="AP15">
        <f t="shared" si="27"/>
        <v>0</v>
      </c>
      <c r="AQ15">
        <f t="shared" si="27"/>
        <v>0</v>
      </c>
      <c r="AR15">
        <f t="shared" si="27"/>
        <v>0</v>
      </c>
      <c r="AS15">
        <f t="shared" si="27"/>
        <v>0</v>
      </c>
      <c r="AT15">
        <f t="shared" si="27"/>
        <v>0</v>
      </c>
      <c r="AU15">
        <f t="shared" si="27"/>
        <v>0</v>
      </c>
      <c r="AV15">
        <f t="shared" si="27"/>
        <v>0</v>
      </c>
      <c r="AW15">
        <f t="shared" si="27"/>
        <v>0</v>
      </c>
      <c r="AX15">
        <f t="shared" si="27"/>
        <v>0</v>
      </c>
      <c r="AY15">
        <f t="shared" si="27"/>
        <v>0</v>
      </c>
      <c r="AZ15">
        <f t="shared" si="27"/>
        <v>0</v>
      </c>
      <c r="BA15">
        <f t="shared" si="27"/>
        <v>0</v>
      </c>
      <c r="BB15">
        <f t="shared" si="27"/>
        <v>0</v>
      </c>
      <c r="BC15">
        <f t="shared" si="27"/>
        <v>0</v>
      </c>
      <c r="BD15">
        <f t="shared" si="27"/>
        <v>0</v>
      </c>
      <c r="BE15">
        <f t="shared" si="27"/>
        <v>0</v>
      </c>
      <c r="BF15">
        <f t="shared" si="28"/>
        <v>0</v>
      </c>
      <c r="BG15">
        <f t="shared" si="28"/>
        <v>0</v>
      </c>
      <c r="BH15">
        <f t="shared" si="28"/>
        <v>0</v>
      </c>
      <c r="BI15">
        <f t="shared" si="28"/>
        <v>0</v>
      </c>
      <c r="BJ15">
        <f t="shared" si="28"/>
        <v>0</v>
      </c>
      <c r="BK15">
        <f t="shared" si="28"/>
        <v>0</v>
      </c>
      <c r="BL15">
        <f t="shared" si="28"/>
        <v>0</v>
      </c>
      <c r="BM15">
        <f t="shared" si="28"/>
        <v>0</v>
      </c>
      <c r="BN15">
        <f t="shared" si="28"/>
        <v>0</v>
      </c>
      <c r="BO15">
        <f t="shared" si="28"/>
        <v>0</v>
      </c>
      <c r="BP15">
        <f t="shared" si="28"/>
        <v>0</v>
      </c>
      <c r="BQ15">
        <f t="shared" si="28"/>
        <v>0</v>
      </c>
      <c r="BR15">
        <f t="shared" si="28"/>
        <v>0</v>
      </c>
      <c r="BS15">
        <f t="shared" si="28"/>
        <v>0</v>
      </c>
      <c r="BT15">
        <f t="shared" si="28"/>
        <v>0</v>
      </c>
      <c r="BU15">
        <f t="shared" si="28"/>
        <v>0</v>
      </c>
      <c r="BV15">
        <f t="shared" si="29"/>
        <v>0</v>
      </c>
      <c r="BW15">
        <f t="shared" si="29"/>
        <v>0</v>
      </c>
      <c r="BX15">
        <f t="shared" si="29"/>
        <v>0</v>
      </c>
      <c r="BY15">
        <f t="shared" si="29"/>
        <v>0</v>
      </c>
      <c r="BZ15">
        <f t="shared" si="29"/>
        <v>0</v>
      </c>
      <c r="CA15">
        <f t="shared" si="29"/>
        <v>0</v>
      </c>
      <c r="CB15">
        <f t="shared" si="29"/>
        <v>0</v>
      </c>
      <c r="CC15">
        <f t="shared" si="29"/>
        <v>0</v>
      </c>
      <c r="CD15">
        <f t="shared" si="29"/>
        <v>0</v>
      </c>
      <c r="CE15">
        <f t="shared" si="29"/>
        <v>0</v>
      </c>
      <c r="CF15">
        <f t="shared" si="29"/>
        <v>0</v>
      </c>
      <c r="CG15">
        <f t="shared" si="29"/>
        <v>0</v>
      </c>
      <c r="CH15">
        <f t="shared" si="29"/>
        <v>0</v>
      </c>
      <c r="CI15">
        <f t="shared" si="29"/>
        <v>0</v>
      </c>
      <c r="CJ15">
        <f t="shared" si="15"/>
        <v>0</v>
      </c>
      <c r="CK15">
        <f t="shared" si="15"/>
        <v>0</v>
      </c>
      <c r="CL15">
        <f t="shared" si="15"/>
        <v>0</v>
      </c>
      <c r="CM15">
        <f t="shared" si="15"/>
        <v>0</v>
      </c>
      <c r="CN15">
        <f t="shared" si="15"/>
        <v>0</v>
      </c>
      <c r="CO15">
        <f t="shared" si="15"/>
        <v>0</v>
      </c>
      <c r="CP15">
        <f t="shared" si="15"/>
        <v>0</v>
      </c>
      <c r="CQ15">
        <f t="shared" si="15"/>
        <v>0</v>
      </c>
      <c r="CR15">
        <f t="shared" si="15"/>
        <v>0</v>
      </c>
      <c r="CS15">
        <f t="shared" si="15"/>
        <v>0</v>
      </c>
      <c r="CT15">
        <f t="shared" si="15"/>
        <v>0</v>
      </c>
      <c r="CU15">
        <f t="shared" si="15"/>
        <v>0</v>
      </c>
      <c r="CV15">
        <f t="shared" si="15"/>
        <v>0</v>
      </c>
      <c r="CW15">
        <f t="shared" si="15"/>
        <v>0</v>
      </c>
      <c r="CX15">
        <f t="shared" si="15"/>
        <v>0</v>
      </c>
      <c r="CY15">
        <f t="shared" si="15"/>
        <v>0</v>
      </c>
      <c r="CZ15">
        <f t="shared" si="21"/>
        <v>0</v>
      </c>
      <c r="DA15">
        <f t="shared" si="21"/>
        <v>0</v>
      </c>
      <c r="DB15">
        <f t="shared" si="21"/>
        <v>0</v>
      </c>
      <c r="DC15">
        <f t="shared" si="21"/>
        <v>0</v>
      </c>
      <c r="DD15">
        <f t="shared" si="21"/>
        <v>0</v>
      </c>
      <c r="DE15">
        <f t="shared" si="21"/>
        <v>0</v>
      </c>
      <c r="DF15">
        <f t="shared" si="21"/>
        <v>0</v>
      </c>
      <c r="DG15">
        <f t="shared" si="21"/>
        <v>0</v>
      </c>
      <c r="DH15">
        <f t="shared" si="21"/>
        <v>0</v>
      </c>
      <c r="DI15">
        <f t="shared" si="21"/>
        <v>0</v>
      </c>
      <c r="DJ15">
        <f t="shared" si="21"/>
        <v>0</v>
      </c>
      <c r="DK15">
        <f t="shared" si="21"/>
        <v>0</v>
      </c>
      <c r="DL15">
        <f t="shared" si="21"/>
        <v>0</v>
      </c>
      <c r="DM15">
        <f t="shared" si="21"/>
        <v>0</v>
      </c>
      <c r="DN15">
        <f t="shared" si="21"/>
        <v>0</v>
      </c>
      <c r="DO15">
        <f t="shared" si="21"/>
        <v>0</v>
      </c>
      <c r="DP15">
        <f t="shared" si="22"/>
        <v>0</v>
      </c>
      <c r="DQ15">
        <f t="shared" si="22"/>
        <v>0</v>
      </c>
      <c r="DR15">
        <f t="shared" si="22"/>
        <v>0</v>
      </c>
      <c r="DS15">
        <f t="shared" si="22"/>
        <v>0</v>
      </c>
      <c r="DT15">
        <f t="shared" si="22"/>
        <v>0</v>
      </c>
      <c r="DU15">
        <f t="shared" si="22"/>
        <v>0</v>
      </c>
      <c r="DV15">
        <f t="shared" si="22"/>
        <v>0</v>
      </c>
      <c r="DW15">
        <f t="shared" si="22"/>
        <v>0</v>
      </c>
      <c r="DX15">
        <f t="shared" si="22"/>
        <v>0</v>
      </c>
      <c r="DY15">
        <f t="shared" si="22"/>
        <v>0</v>
      </c>
      <c r="DZ15">
        <f t="shared" si="22"/>
        <v>0</v>
      </c>
      <c r="EA15">
        <f t="shared" si="22"/>
        <v>0</v>
      </c>
      <c r="EB15">
        <f t="shared" si="22"/>
        <v>0</v>
      </c>
      <c r="EC15">
        <f t="shared" si="22"/>
        <v>0</v>
      </c>
      <c r="ED15">
        <f t="shared" si="22"/>
        <v>0</v>
      </c>
      <c r="EE15">
        <f t="shared" si="22"/>
        <v>0</v>
      </c>
      <c r="EF15">
        <f t="shared" ref="EF15:EU28" si="36">IF(AND(EF$1&gt;=$E15,EF$1&lt;=$F15),$B15,0)</f>
        <v>0</v>
      </c>
      <c r="EG15">
        <f t="shared" si="36"/>
        <v>0</v>
      </c>
      <c r="EH15">
        <f t="shared" si="36"/>
        <v>0</v>
      </c>
      <c r="EI15">
        <f t="shared" si="36"/>
        <v>0</v>
      </c>
      <c r="EJ15">
        <f t="shared" si="36"/>
        <v>0</v>
      </c>
      <c r="EK15">
        <f t="shared" si="36"/>
        <v>0</v>
      </c>
      <c r="EL15">
        <f t="shared" si="36"/>
        <v>0</v>
      </c>
      <c r="EM15">
        <f t="shared" si="36"/>
        <v>0</v>
      </c>
      <c r="EN15">
        <f t="shared" si="36"/>
        <v>0</v>
      </c>
      <c r="EO15">
        <f t="shared" si="36"/>
        <v>0</v>
      </c>
      <c r="EP15">
        <f t="shared" si="36"/>
        <v>0</v>
      </c>
      <c r="EQ15">
        <f t="shared" si="36"/>
        <v>0</v>
      </c>
      <c r="ER15">
        <f t="shared" si="36"/>
        <v>0</v>
      </c>
      <c r="ES15">
        <f t="shared" si="36"/>
        <v>0</v>
      </c>
      <c r="ET15">
        <f t="shared" si="36"/>
        <v>0</v>
      </c>
      <c r="EU15">
        <f t="shared" si="36"/>
        <v>0</v>
      </c>
      <c r="EV15">
        <f t="shared" si="30"/>
        <v>0</v>
      </c>
      <c r="EW15">
        <f t="shared" si="30"/>
        <v>0</v>
      </c>
      <c r="EX15">
        <f t="shared" si="30"/>
        <v>0</v>
      </c>
      <c r="EY15">
        <f t="shared" si="30"/>
        <v>0</v>
      </c>
      <c r="EZ15">
        <f t="shared" si="30"/>
        <v>0</v>
      </c>
      <c r="FA15">
        <f t="shared" si="30"/>
        <v>0</v>
      </c>
      <c r="FB15">
        <f t="shared" si="30"/>
        <v>0</v>
      </c>
      <c r="FC15">
        <f t="shared" si="30"/>
        <v>0</v>
      </c>
      <c r="FD15">
        <f t="shared" si="30"/>
        <v>0</v>
      </c>
      <c r="FE15">
        <f t="shared" si="30"/>
        <v>0</v>
      </c>
      <c r="FF15">
        <f t="shared" si="30"/>
        <v>0</v>
      </c>
      <c r="FG15">
        <f t="shared" si="30"/>
        <v>0</v>
      </c>
      <c r="FH15">
        <f t="shared" si="30"/>
        <v>0</v>
      </c>
      <c r="FI15">
        <f t="shared" si="30"/>
        <v>0</v>
      </c>
      <c r="FJ15">
        <f t="shared" si="30"/>
        <v>0</v>
      </c>
      <c r="FK15">
        <f t="shared" si="30"/>
        <v>0</v>
      </c>
      <c r="FL15">
        <f t="shared" si="30"/>
        <v>0</v>
      </c>
      <c r="FM15">
        <f t="shared" si="30"/>
        <v>0</v>
      </c>
      <c r="FN15">
        <f t="shared" si="30"/>
        <v>0</v>
      </c>
      <c r="FO15">
        <f t="shared" si="30"/>
        <v>0</v>
      </c>
      <c r="FP15">
        <f t="shared" si="30"/>
        <v>0</v>
      </c>
      <c r="FQ15">
        <f t="shared" si="30"/>
        <v>0</v>
      </c>
      <c r="FR15">
        <f t="shared" si="30"/>
        <v>0</v>
      </c>
      <c r="FS15">
        <f t="shared" si="30"/>
        <v>0</v>
      </c>
      <c r="FT15">
        <f t="shared" ca="1" si="30"/>
        <v>0</v>
      </c>
      <c r="FU15">
        <f t="shared" ca="1" si="30"/>
        <v>0</v>
      </c>
      <c r="FV15">
        <f t="shared" ca="1" si="30"/>
        <v>0</v>
      </c>
      <c r="FW15">
        <f t="shared" ca="1" si="30"/>
        <v>0</v>
      </c>
      <c r="FX15">
        <f t="shared" ca="1" si="30"/>
        <v>0</v>
      </c>
      <c r="FY15">
        <f t="shared" ca="1" si="30"/>
        <v>0</v>
      </c>
      <c r="FZ15">
        <f t="shared" ca="1" si="30"/>
        <v>0</v>
      </c>
      <c r="GA15">
        <f t="shared" ca="1" si="30"/>
        <v>0</v>
      </c>
      <c r="GB15">
        <f t="shared" ca="1" si="16"/>
        <v>0</v>
      </c>
      <c r="GC15">
        <f t="shared" ca="1" si="16"/>
        <v>0</v>
      </c>
      <c r="GD15">
        <f t="shared" ca="1" si="16"/>
        <v>0</v>
      </c>
      <c r="GE15">
        <f t="shared" ca="1" si="16"/>
        <v>0</v>
      </c>
      <c r="GF15">
        <f t="shared" ca="1" si="16"/>
        <v>0</v>
      </c>
      <c r="GG15">
        <f t="shared" ca="1" si="16"/>
        <v>0</v>
      </c>
      <c r="GH15">
        <f t="shared" si="16"/>
        <v>0</v>
      </c>
      <c r="GI15">
        <f t="shared" si="16"/>
        <v>0</v>
      </c>
      <c r="GJ15">
        <f t="shared" si="16"/>
        <v>0</v>
      </c>
      <c r="GK15">
        <f t="shared" si="16"/>
        <v>0</v>
      </c>
      <c r="GL15">
        <f t="shared" si="16"/>
        <v>0</v>
      </c>
      <c r="GM15">
        <f t="shared" si="16"/>
        <v>0</v>
      </c>
      <c r="GN15">
        <f t="shared" si="16"/>
        <v>0</v>
      </c>
      <c r="GO15">
        <f t="shared" si="16"/>
        <v>0</v>
      </c>
      <c r="GP15">
        <f t="shared" si="16"/>
        <v>0</v>
      </c>
      <c r="GQ15">
        <f t="shared" si="16"/>
        <v>0</v>
      </c>
      <c r="GR15">
        <f t="shared" si="16"/>
        <v>0</v>
      </c>
      <c r="GS15">
        <f t="shared" si="16"/>
        <v>0</v>
      </c>
      <c r="GT15">
        <f t="shared" si="16"/>
        <v>0</v>
      </c>
      <c r="GU15">
        <f t="shared" si="16"/>
        <v>0</v>
      </c>
      <c r="GV15">
        <f t="shared" si="16"/>
        <v>0</v>
      </c>
      <c r="GW15">
        <f t="shared" si="24"/>
        <v>0</v>
      </c>
      <c r="GX15">
        <f t="shared" si="24"/>
        <v>0</v>
      </c>
      <c r="GY15">
        <f t="shared" si="24"/>
        <v>0</v>
      </c>
      <c r="GZ15">
        <f t="shared" si="24"/>
        <v>0</v>
      </c>
      <c r="HA15">
        <f t="shared" si="24"/>
        <v>0</v>
      </c>
      <c r="HB15">
        <f t="shared" si="24"/>
        <v>0</v>
      </c>
      <c r="HC15">
        <f t="shared" si="24"/>
        <v>0</v>
      </c>
      <c r="HD15">
        <f t="shared" si="24"/>
        <v>0</v>
      </c>
      <c r="HE15">
        <f t="shared" si="24"/>
        <v>0</v>
      </c>
      <c r="HF15">
        <f t="shared" si="24"/>
        <v>0</v>
      </c>
      <c r="HG15">
        <f t="shared" si="24"/>
        <v>0</v>
      </c>
      <c r="HH15">
        <f t="shared" si="24"/>
        <v>0</v>
      </c>
      <c r="HI15">
        <f t="shared" si="24"/>
        <v>0</v>
      </c>
      <c r="HJ15">
        <f t="shared" si="24"/>
        <v>0</v>
      </c>
      <c r="HK15">
        <f t="shared" si="24"/>
        <v>0</v>
      </c>
      <c r="HL15">
        <f t="shared" si="23"/>
        <v>0</v>
      </c>
      <c r="HM15">
        <f t="shared" si="23"/>
        <v>0</v>
      </c>
      <c r="HN15">
        <f t="shared" si="23"/>
        <v>0</v>
      </c>
      <c r="HO15">
        <f t="shared" si="23"/>
        <v>0</v>
      </c>
      <c r="HP15">
        <f t="shared" si="23"/>
        <v>0</v>
      </c>
      <c r="HQ15">
        <f t="shared" si="23"/>
        <v>0</v>
      </c>
      <c r="HR15">
        <f t="shared" si="23"/>
        <v>0</v>
      </c>
      <c r="HS15">
        <f t="shared" si="23"/>
        <v>0</v>
      </c>
      <c r="HT15">
        <f t="shared" si="23"/>
        <v>0</v>
      </c>
      <c r="HU15">
        <f t="shared" si="23"/>
        <v>0</v>
      </c>
      <c r="HV15">
        <f t="shared" si="23"/>
        <v>0</v>
      </c>
      <c r="HW15">
        <f t="shared" si="23"/>
        <v>0</v>
      </c>
      <c r="HX15">
        <f t="shared" si="23"/>
        <v>0</v>
      </c>
      <c r="HY15">
        <f t="shared" ref="HY15:IN28" si="37">IF(AND(HY$1&gt;=$E15,HY$1&lt;=$F15),$B15,0)</f>
        <v>0</v>
      </c>
      <c r="HZ15">
        <f t="shared" si="37"/>
        <v>0</v>
      </c>
      <c r="IA15">
        <f t="shared" si="37"/>
        <v>0</v>
      </c>
      <c r="IB15">
        <f t="shared" si="37"/>
        <v>0</v>
      </c>
      <c r="IC15">
        <f t="shared" si="37"/>
        <v>0</v>
      </c>
      <c r="ID15">
        <f t="shared" si="37"/>
        <v>0</v>
      </c>
      <c r="IE15">
        <f t="shared" si="37"/>
        <v>0</v>
      </c>
      <c r="IF15">
        <f t="shared" si="37"/>
        <v>0</v>
      </c>
      <c r="IG15">
        <f t="shared" si="37"/>
        <v>0</v>
      </c>
      <c r="IH15">
        <f t="shared" si="37"/>
        <v>0</v>
      </c>
      <c r="II15">
        <f t="shared" si="37"/>
        <v>0</v>
      </c>
      <c r="IJ15">
        <f t="shared" si="37"/>
        <v>0</v>
      </c>
      <c r="IK15">
        <f t="shared" si="37"/>
        <v>0</v>
      </c>
      <c r="IL15">
        <f t="shared" si="37"/>
        <v>0</v>
      </c>
      <c r="IM15">
        <f t="shared" si="37"/>
        <v>0</v>
      </c>
      <c r="IN15">
        <f t="shared" si="37"/>
        <v>0</v>
      </c>
      <c r="IO15">
        <f t="shared" ref="IO15:JD28" si="38">IF(AND(IO$1&gt;=$E15,IO$1&lt;=$F15),$B15,0)</f>
        <v>0</v>
      </c>
      <c r="IP15">
        <f t="shared" si="38"/>
        <v>0</v>
      </c>
      <c r="IQ15">
        <f t="shared" si="38"/>
        <v>0</v>
      </c>
      <c r="IR15">
        <f t="shared" si="38"/>
        <v>0</v>
      </c>
      <c r="IS15">
        <f t="shared" si="38"/>
        <v>0</v>
      </c>
      <c r="IT15">
        <f t="shared" si="38"/>
        <v>0</v>
      </c>
      <c r="IU15">
        <f t="shared" si="38"/>
        <v>0</v>
      </c>
      <c r="IV15">
        <f t="shared" si="38"/>
        <v>0</v>
      </c>
      <c r="IW15">
        <f t="shared" si="38"/>
        <v>0</v>
      </c>
      <c r="IX15">
        <f t="shared" si="38"/>
        <v>0</v>
      </c>
      <c r="IY15">
        <f t="shared" si="38"/>
        <v>0</v>
      </c>
      <c r="IZ15">
        <f t="shared" si="38"/>
        <v>0</v>
      </c>
      <c r="JA15">
        <f t="shared" si="38"/>
        <v>0</v>
      </c>
      <c r="JB15">
        <f t="shared" si="38"/>
        <v>0</v>
      </c>
      <c r="JC15">
        <f t="shared" si="38"/>
        <v>0</v>
      </c>
      <c r="JD15">
        <f t="shared" si="38"/>
        <v>0</v>
      </c>
      <c r="JE15">
        <f t="shared" ref="JE15:JT28" si="39">IF(AND(JE$1&gt;=$E15,JE$1&lt;=$F15),$B15,0)</f>
        <v>0</v>
      </c>
      <c r="JF15">
        <f t="shared" si="39"/>
        <v>0</v>
      </c>
      <c r="JG15">
        <f t="shared" si="39"/>
        <v>0</v>
      </c>
      <c r="JH15">
        <f t="shared" si="39"/>
        <v>0</v>
      </c>
      <c r="JI15">
        <f t="shared" si="39"/>
        <v>0</v>
      </c>
      <c r="JJ15">
        <f t="shared" si="39"/>
        <v>0</v>
      </c>
      <c r="JK15">
        <f t="shared" si="39"/>
        <v>0</v>
      </c>
      <c r="JL15">
        <f t="shared" si="39"/>
        <v>0</v>
      </c>
      <c r="JM15">
        <f t="shared" si="39"/>
        <v>0</v>
      </c>
      <c r="JN15">
        <f t="shared" si="39"/>
        <v>0</v>
      </c>
      <c r="JO15">
        <f t="shared" si="39"/>
        <v>0</v>
      </c>
      <c r="JP15">
        <f t="shared" si="39"/>
        <v>0</v>
      </c>
      <c r="JQ15">
        <f t="shared" si="39"/>
        <v>0</v>
      </c>
      <c r="JR15">
        <f t="shared" si="39"/>
        <v>0</v>
      </c>
      <c r="JS15">
        <f t="shared" si="39"/>
        <v>0</v>
      </c>
      <c r="JT15">
        <f t="shared" si="39"/>
        <v>0</v>
      </c>
      <c r="JU15">
        <f t="shared" ref="JU15:KJ28" si="40">IF(AND(JU$1&gt;=$E15,JU$1&lt;=$F15),$B15,0)</f>
        <v>0</v>
      </c>
      <c r="JV15">
        <f t="shared" si="40"/>
        <v>0</v>
      </c>
      <c r="JW15">
        <f t="shared" si="40"/>
        <v>0</v>
      </c>
      <c r="JX15">
        <f t="shared" si="40"/>
        <v>0</v>
      </c>
      <c r="JY15">
        <f t="shared" si="40"/>
        <v>0</v>
      </c>
      <c r="JZ15">
        <f t="shared" si="40"/>
        <v>0</v>
      </c>
      <c r="KA15">
        <f t="shared" si="40"/>
        <v>0</v>
      </c>
      <c r="KB15">
        <f t="shared" si="40"/>
        <v>0</v>
      </c>
      <c r="KC15">
        <f t="shared" si="40"/>
        <v>0</v>
      </c>
      <c r="KD15">
        <f t="shared" si="40"/>
        <v>0</v>
      </c>
      <c r="KE15">
        <f t="shared" si="40"/>
        <v>0</v>
      </c>
      <c r="KF15">
        <f t="shared" si="40"/>
        <v>0</v>
      </c>
      <c r="KG15">
        <f t="shared" si="40"/>
        <v>0</v>
      </c>
      <c r="KH15">
        <f t="shared" si="40"/>
        <v>0</v>
      </c>
      <c r="KI15">
        <f t="shared" si="40"/>
        <v>0</v>
      </c>
      <c r="KJ15">
        <f t="shared" si="40"/>
        <v>0</v>
      </c>
      <c r="KK15">
        <f t="shared" si="32"/>
        <v>0</v>
      </c>
      <c r="KL15">
        <f t="shared" si="32"/>
        <v>0</v>
      </c>
      <c r="KM15">
        <f t="shared" si="32"/>
        <v>0</v>
      </c>
      <c r="KN15">
        <f t="shared" si="32"/>
        <v>0</v>
      </c>
      <c r="KO15">
        <f t="shared" si="32"/>
        <v>0</v>
      </c>
      <c r="KP15">
        <f t="shared" si="32"/>
        <v>0</v>
      </c>
      <c r="KQ15">
        <f t="shared" si="32"/>
        <v>0</v>
      </c>
      <c r="KR15">
        <f t="shared" si="32"/>
        <v>0</v>
      </c>
      <c r="KS15">
        <f t="shared" si="32"/>
        <v>0</v>
      </c>
      <c r="KT15">
        <f t="shared" si="32"/>
        <v>0</v>
      </c>
      <c r="KU15">
        <f t="shared" si="32"/>
        <v>0</v>
      </c>
      <c r="KV15">
        <f t="shared" si="32"/>
        <v>0</v>
      </c>
      <c r="KW15">
        <f t="shared" si="32"/>
        <v>0</v>
      </c>
      <c r="KX15">
        <f t="shared" si="32"/>
        <v>0</v>
      </c>
      <c r="KY15">
        <f t="shared" si="32"/>
        <v>0</v>
      </c>
      <c r="KZ15">
        <f t="shared" si="32"/>
        <v>0</v>
      </c>
      <c r="LA15">
        <f t="shared" si="33"/>
        <v>0</v>
      </c>
      <c r="LB15">
        <f t="shared" si="33"/>
        <v>0</v>
      </c>
      <c r="LC15">
        <f t="shared" si="33"/>
        <v>0</v>
      </c>
      <c r="LD15">
        <f t="shared" si="33"/>
        <v>0</v>
      </c>
      <c r="LE15">
        <f t="shared" si="33"/>
        <v>0</v>
      </c>
      <c r="LF15">
        <f t="shared" si="33"/>
        <v>0</v>
      </c>
      <c r="LG15">
        <f t="shared" si="33"/>
        <v>0</v>
      </c>
      <c r="LH15">
        <f t="shared" si="33"/>
        <v>0</v>
      </c>
      <c r="LI15">
        <f t="shared" si="33"/>
        <v>0</v>
      </c>
      <c r="LJ15">
        <f t="shared" si="33"/>
        <v>0</v>
      </c>
      <c r="LK15">
        <f t="shared" si="33"/>
        <v>0</v>
      </c>
      <c r="LL15">
        <f t="shared" si="33"/>
        <v>0</v>
      </c>
      <c r="LM15">
        <f t="shared" si="33"/>
        <v>0</v>
      </c>
      <c r="LN15">
        <f t="shared" si="33"/>
        <v>0</v>
      </c>
      <c r="LO15">
        <f t="shared" si="33"/>
        <v>0</v>
      </c>
      <c r="LP15">
        <f t="shared" si="33"/>
        <v>0</v>
      </c>
      <c r="LQ15">
        <f t="shared" si="34"/>
        <v>0</v>
      </c>
      <c r="LR15">
        <f t="shared" si="34"/>
        <v>0</v>
      </c>
      <c r="LS15">
        <f t="shared" si="34"/>
        <v>0</v>
      </c>
      <c r="LT15">
        <f t="shared" si="34"/>
        <v>0</v>
      </c>
      <c r="LU15">
        <f t="shared" si="34"/>
        <v>0</v>
      </c>
      <c r="LV15">
        <f t="shared" si="34"/>
        <v>0</v>
      </c>
      <c r="LW15">
        <f t="shared" si="34"/>
        <v>0</v>
      </c>
      <c r="LX15">
        <f t="shared" si="34"/>
        <v>0</v>
      </c>
      <c r="LY15">
        <f t="shared" si="34"/>
        <v>0</v>
      </c>
      <c r="LZ15">
        <f t="shared" si="34"/>
        <v>0</v>
      </c>
      <c r="MA15">
        <f t="shared" si="34"/>
        <v>0</v>
      </c>
      <c r="MB15">
        <f t="shared" si="34"/>
        <v>0</v>
      </c>
      <c r="MC15">
        <f t="shared" si="34"/>
        <v>0</v>
      </c>
      <c r="MD15">
        <f t="shared" si="34"/>
        <v>0</v>
      </c>
      <c r="ME15">
        <f t="shared" si="34"/>
        <v>0</v>
      </c>
      <c r="MF15">
        <f t="shared" si="34"/>
        <v>0</v>
      </c>
      <c r="MG15">
        <f t="shared" ref="MG15:MV28" si="41">IF(AND(MG$1&gt;=$E15,MG$1&lt;=$F15),$B15,0)</f>
        <v>0</v>
      </c>
      <c r="MH15">
        <f t="shared" si="41"/>
        <v>0</v>
      </c>
      <c r="MI15">
        <f t="shared" si="41"/>
        <v>0</v>
      </c>
      <c r="MJ15">
        <f t="shared" si="41"/>
        <v>0</v>
      </c>
      <c r="MK15">
        <f t="shared" si="41"/>
        <v>0</v>
      </c>
      <c r="ML15">
        <f t="shared" si="41"/>
        <v>0</v>
      </c>
      <c r="MM15">
        <f t="shared" si="41"/>
        <v>0</v>
      </c>
      <c r="MN15">
        <f t="shared" si="41"/>
        <v>0</v>
      </c>
      <c r="MO15">
        <f t="shared" si="41"/>
        <v>0</v>
      </c>
      <c r="MP15">
        <f t="shared" si="41"/>
        <v>0</v>
      </c>
      <c r="MQ15">
        <f t="shared" si="41"/>
        <v>0</v>
      </c>
      <c r="MR15">
        <f t="shared" si="41"/>
        <v>0</v>
      </c>
      <c r="MS15">
        <f t="shared" si="41"/>
        <v>0</v>
      </c>
      <c r="MT15">
        <f t="shared" si="41"/>
        <v>0</v>
      </c>
      <c r="MU15">
        <f t="shared" si="41"/>
        <v>0</v>
      </c>
      <c r="MV15">
        <f t="shared" si="41"/>
        <v>0</v>
      </c>
      <c r="MW15">
        <f t="shared" ref="MW15:NE28" si="42">IF(AND(MW$1&gt;=$E15,MW$1&lt;=$F15),$B15,0)</f>
        <v>0</v>
      </c>
      <c r="MX15">
        <f t="shared" si="42"/>
        <v>0</v>
      </c>
      <c r="MY15">
        <f t="shared" si="42"/>
        <v>0</v>
      </c>
      <c r="MZ15">
        <f t="shared" si="42"/>
        <v>0</v>
      </c>
      <c r="NA15">
        <f t="shared" si="42"/>
        <v>0</v>
      </c>
      <c r="NB15">
        <f t="shared" si="42"/>
        <v>0</v>
      </c>
      <c r="NC15">
        <f t="shared" si="42"/>
        <v>0</v>
      </c>
      <c r="ND15">
        <f t="shared" si="42"/>
        <v>0</v>
      </c>
      <c r="NE15">
        <f t="shared" si="42"/>
        <v>0</v>
      </c>
    </row>
    <row r="16" spans="1:369" x14ac:dyDescent="0.35">
      <c r="A16" t="s">
        <v>386</v>
      </c>
      <c r="B16">
        <f ca="1">IF(Toolkit!E17="Basic (B)",1,IF(Toolkit!E17="Medium-Low (ML)",2,IF(Toolkit!E17="Medium-High (MH)",3,IF(Toolkit!E17="High (H)",4,0))))</f>
        <v>0</v>
      </c>
      <c r="C16">
        <v>1</v>
      </c>
      <c r="D16">
        <f t="shared" si="0"/>
        <v>3.8461538461538464E-2</v>
      </c>
      <c r="E16">
        <f t="shared" si="8"/>
        <v>179.99999999999997</v>
      </c>
      <c r="F16">
        <f>360*SUM($D$3:D16)</f>
        <v>193.84615384615381</v>
      </c>
      <c r="H16" t="s">
        <v>746</v>
      </c>
      <c r="I16">
        <f t="shared" si="1"/>
        <v>0</v>
      </c>
      <c r="J16">
        <f t="shared" si="1"/>
        <v>0</v>
      </c>
      <c r="K16">
        <f t="shared" si="1"/>
        <v>0</v>
      </c>
      <c r="L16">
        <f t="shared" si="1"/>
        <v>0</v>
      </c>
      <c r="M16">
        <f t="shared" si="1"/>
        <v>0</v>
      </c>
      <c r="N16">
        <f t="shared" si="1"/>
        <v>0</v>
      </c>
      <c r="O16">
        <f t="shared" si="1"/>
        <v>0</v>
      </c>
      <c r="P16">
        <f t="shared" si="1"/>
        <v>0</v>
      </c>
      <c r="Q16">
        <f t="shared" si="1"/>
        <v>0</v>
      </c>
      <c r="R16">
        <f t="shared" si="1"/>
        <v>0</v>
      </c>
      <c r="S16">
        <f t="shared" si="1"/>
        <v>0</v>
      </c>
      <c r="T16">
        <f t="shared" si="1"/>
        <v>0</v>
      </c>
      <c r="U16">
        <f t="shared" si="1"/>
        <v>0</v>
      </c>
      <c r="V16">
        <f t="shared" si="1"/>
        <v>0</v>
      </c>
      <c r="W16">
        <f t="shared" si="1"/>
        <v>0</v>
      </c>
      <c r="X16">
        <f t="shared" si="1"/>
        <v>0</v>
      </c>
      <c r="Y16">
        <f t="shared" si="35"/>
        <v>0</v>
      </c>
      <c r="Z16">
        <f t="shared" si="35"/>
        <v>0</v>
      </c>
      <c r="AA16">
        <f t="shared" si="35"/>
        <v>0</v>
      </c>
      <c r="AB16">
        <f t="shared" si="35"/>
        <v>0</v>
      </c>
      <c r="AC16">
        <f t="shared" si="35"/>
        <v>0</v>
      </c>
      <c r="AD16">
        <f t="shared" si="35"/>
        <v>0</v>
      </c>
      <c r="AE16">
        <f t="shared" si="35"/>
        <v>0</v>
      </c>
      <c r="AF16">
        <f t="shared" si="35"/>
        <v>0</v>
      </c>
      <c r="AG16">
        <f t="shared" si="35"/>
        <v>0</v>
      </c>
      <c r="AH16">
        <f t="shared" si="35"/>
        <v>0</v>
      </c>
      <c r="AI16">
        <f t="shared" si="35"/>
        <v>0</v>
      </c>
      <c r="AJ16">
        <f t="shared" si="35"/>
        <v>0</v>
      </c>
      <c r="AK16">
        <f t="shared" si="35"/>
        <v>0</v>
      </c>
      <c r="AL16">
        <f t="shared" si="35"/>
        <v>0</v>
      </c>
      <c r="AM16">
        <f t="shared" si="35"/>
        <v>0</v>
      </c>
      <c r="AN16">
        <f t="shared" si="35"/>
        <v>0</v>
      </c>
      <c r="AO16">
        <f t="shared" si="26"/>
        <v>0</v>
      </c>
      <c r="AP16">
        <f t="shared" si="27"/>
        <v>0</v>
      </c>
      <c r="AQ16">
        <f t="shared" si="27"/>
        <v>0</v>
      </c>
      <c r="AR16">
        <f t="shared" si="27"/>
        <v>0</v>
      </c>
      <c r="AS16">
        <f t="shared" si="27"/>
        <v>0</v>
      </c>
      <c r="AT16">
        <f t="shared" si="27"/>
        <v>0</v>
      </c>
      <c r="AU16">
        <f t="shared" si="27"/>
        <v>0</v>
      </c>
      <c r="AV16">
        <f t="shared" si="27"/>
        <v>0</v>
      </c>
      <c r="AW16">
        <f t="shared" si="27"/>
        <v>0</v>
      </c>
      <c r="AX16">
        <f t="shared" si="27"/>
        <v>0</v>
      </c>
      <c r="AY16">
        <f t="shared" si="27"/>
        <v>0</v>
      </c>
      <c r="AZ16">
        <f t="shared" si="27"/>
        <v>0</v>
      </c>
      <c r="BA16">
        <f t="shared" si="27"/>
        <v>0</v>
      </c>
      <c r="BB16">
        <f t="shared" si="27"/>
        <v>0</v>
      </c>
      <c r="BC16">
        <f t="shared" si="27"/>
        <v>0</v>
      </c>
      <c r="BD16">
        <f t="shared" si="27"/>
        <v>0</v>
      </c>
      <c r="BE16">
        <f t="shared" si="27"/>
        <v>0</v>
      </c>
      <c r="BF16">
        <f t="shared" si="28"/>
        <v>0</v>
      </c>
      <c r="BG16">
        <f t="shared" si="28"/>
        <v>0</v>
      </c>
      <c r="BH16">
        <f t="shared" si="28"/>
        <v>0</v>
      </c>
      <c r="BI16">
        <f t="shared" si="28"/>
        <v>0</v>
      </c>
      <c r="BJ16">
        <f t="shared" si="28"/>
        <v>0</v>
      </c>
      <c r="BK16">
        <f t="shared" si="28"/>
        <v>0</v>
      </c>
      <c r="BL16">
        <f t="shared" si="28"/>
        <v>0</v>
      </c>
      <c r="BM16">
        <f t="shared" si="28"/>
        <v>0</v>
      </c>
      <c r="BN16">
        <f t="shared" si="28"/>
        <v>0</v>
      </c>
      <c r="BO16">
        <f t="shared" si="28"/>
        <v>0</v>
      </c>
      <c r="BP16">
        <f t="shared" si="28"/>
        <v>0</v>
      </c>
      <c r="BQ16">
        <f t="shared" si="28"/>
        <v>0</v>
      </c>
      <c r="BR16">
        <f t="shared" si="28"/>
        <v>0</v>
      </c>
      <c r="BS16">
        <f t="shared" si="28"/>
        <v>0</v>
      </c>
      <c r="BT16">
        <f t="shared" si="28"/>
        <v>0</v>
      </c>
      <c r="BU16">
        <f t="shared" si="28"/>
        <v>0</v>
      </c>
      <c r="BV16">
        <f t="shared" si="29"/>
        <v>0</v>
      </c>
      <c r="BW16">
        <f t="shared" si="29"/>
        <v>0</v>
      </c>
      <c r="BX16">
        <f t="shared" si="29"/>
        <v>0</v>
      </c>
      <c r="BY16">
        <f t="shared" si="29"/>
        <v>0</v>
      </c>
      <c r="BZ16">
        <f t="shared" si="29"/>
        <v>0</v>
      </c>
      <c r="CA16">
        <f t="shared" si="29"/>
        <v>0</v>
      </c>
      <c r="CB16">
        <f t="shared" si="29"/>
        <v>0</v>
      </c>
      <c r="CC16">
        <f t="shared" si="29"/>
        <v>0</v>
      </c>
      <c r="CD16">
        <f t="shared" si="29"/>
        <v>0</v>
      </c>
      <c r="CE16">
        <f t="shared" si="29"/>
        <v>0</v>
      </c>
      <c r="CF16">
        <f t="shared" si="29"/>
        <v>0</v>
      </c>
      <c r="CG16">
        <f t="shared" si="29"/>
        <v>0</v>
      </c>
      <c r="CH16">
        <f t="shared" si="29"/>
        <v>0</v>
      </c>
      <c r="CI16">
        <f t="shared" si="29"/>
        <v>0</v>
      </c>
      <c r="CJ16">
        <f t="shared" si="15"/>
        <v>0</v>
      </c>
      <c r="CK16">
        <f t="shared" si="15"/>
        <v>0</v>
      </c>
      <c r="CL16">
        <f t="shared" si="15"/>
        <v>0</v>
      </c>
      <c r="CM16">
        <f t="shared" si="15"/>
        <v>0</v>
      </c>
      <c r="CN16">
        <f t="shared" si="15"/>
        <v>0</v>
      </c>
      <c r="CO16">
        <f t="shared" si="15"/>
        <v>0</v>
      </c>
      <c r="CP16">
        <f t="shared" si="15"/>
        <v>0</v>
      </c>
      <c r="CQ16">
        <f t="shared" si="15"/>
        <v>0</v>
      </c>
      <c r="CR16">
        <f t="shared" si="15"/>
        <v>0</v>
      </c>
      <c r="CS16">
        <f t="shared" si="15"/>
        <v>0</v>
      </c>
      <c r="CT16">
        <f t="shared" si="15"/>
        <v>0</v>
      </c>
      <c r="CU16">
        <f t="shared" si="15"/>
        <v>0</v>
      </c>
      <c r="CV16">
        <f t="shared" si="15"/>
        <v>0</v>
      </c>
      <c r="CW16">
        <f t="shared" si="15"/>
        <v>0</v>
      </c>
      <c r="CX16">
        <f t="shared" si="15"/>
        <v>0</v>
      </c>
      <c r="CY16">
        <f t="shared" si="15"/>
        <v>0</v>
      </c>
      <c r="CZ16">
        <f t="shared" si="21"/>
        <v>0</v>
      </c>
      <c r="DA16">
        <f t="shared" si="21"/>
        <v>0</v>
      </c>
      <c r="DB16">
        <f t="shared" si="21"/>
        <v>0</v>
      </c>
      <c r="DC16">
        <f t="shared" si="21"/>
        <v>0</v>
      </c>
      <c r="DD16">
        <f t="shared" si="21"/>
        <v>0</v>
      </c>
      <c r="DE16">
        <f t="shared" si="21"/>
        <v>0</v>
      </c>
      <c r="DF16">
        <f t="shared" si="21"/>
        <v>0</v>
      </c>
      <c r="DG16">
        <f t="shared" si="21"/>
        <v>0</v>
      </c>
      <c r="DH16">
        <f t="shared" si="21"/>
        <v>0</v>
      </c>
      <c r="DI16">
        <f t="shared" si="21"/>
        <v>0</v>
      </c>
      <c r="DJ16">
        <f t="shared" si="21"/>
        <v>0</v>
      </c>
      <c r="DK16">
        <f t="shared" si="21"/>
        <v>0</v>
      </c>
      <c r="DL16">
        <f t="shared" si="21"/>
        <v>0</v>
      </c>
      <c r="DM16">
        <f t="shared" si="21"/>
        <v>0</v>
      </c>
      <c r="DN16">
        <f t="shared" si="21"/>
        <v>0</v>
      </c>
      <c r="DO16">
        <f t="shared" si="21"/>
        <v>0</v>
      </c>
      <c r="DP16">
        <f t="shared" si="22"/>
        <v>0</v>
      </c>
      <c r="DQ16">
        <f t="shared" si="22"/>
        <v>0</v>
      </c>
      <c r="DR16">
        <f t="shared" si="22"/>
        <v>0</v>
      </c>
      <c r="DS16">
        <f t="shared" si="22"/>
        <v>0</v>
      </c>
      <c r="DT16">
        <f t="shared" si="22"/>
        <v>0</v>
      </c>
      <c r="DU16">
        <f t="shared" si="22"/>
        <v>0</v>
      </c>
      <c r="DV16">
        <f t="shared" si="22"/>
        <v>0</v>
      </c>
      <c r="DW16">
        <f t="shared" si="22"/>
        <v>0</v>
      </c>
      <c r="DX16">
        <f t="shared" si="22"/>
        <v>0</v>
      </c>
      <c r="DY16">
        <f t="shared" si="22"/>
        <v>0</v>
      </c>
      <c r="DZ16">
        <f t="shared" si="22"/>
        <v>0</v>
      </c>
      <c r="EA16">
        <f t="shared" si="22"/>
        <v>0</v>
      </c>
      <c r="EB16">
        <f t="shared" si="22"/>
        <v>0</v>
      </c>
      <c r="EC16">
        <f t="shared" si="22"/>
        <v>0</v>
      </c>
      <c r="ED16">
        <f t="shared" si="22"/>
        <v>0</v>
      </c>
      <c r="EE16">
        <f t="shared" si="22"/>
        <v>0</v>
      </c>
      <c r="EF16">
        <f t="shared" si="36"/>
        <v>0</v>
      </c>
      <c r="EG16">
        <f t="shared" si="36"/>
        <v>0</v>
      </c>
      <c r="EH16">
        <f t="shared" si="36"/>
        <v>0</v>
      </c>
      <c r="EI16">
        <f t="shared" si="36"/>
        <v>0</v>
      </c>
      <c r="EJ16">
        <f t="shared" si="36"/>
        <v>0</v>
      </c>
      <c r="EK16">
        <f t="shared" si="36"/>
        <v>0</v>
      </c>
      <c r="EL16">
        <f t="shared" si="36"/>
        <v>0</v>
      </c>
      <c r="EM16">
        <f t="shared" si="36"/>
        <v>0</v>
      </c>
      <c r="EN16">
        <f t="shared" si="36"/>
        <v>0</v>
      </c>
      <c r="EO16">
        <f t="shared" si="36"/>
        <v>0</v>
      </c>
      <c r="EP16">
        <f t="shared" si="36"/>
        <v>0</v>
      </c>
      <c r="EQ16">
        <f t="shared" si="36"/>
        <v>0</v>
      </c>
      <c r="ER16">
        <f t="shared" si="36"/>
        <v>0</v>
      </c>
      <c r="ES16">
        <f t="shared" si="36"/>
        <v>0</v>
      </c>
      <c r="ET16">
        <f t="shared" si="36"/>
        <v>0</v>
      </c>
      <c r="EU16">
        <f t="shared" si="36"/>
        <v>0</v>
      </c>
      <c r="EV16">
        <f t="shared" si="30"/>
        <v>0</v>
      </c>
      <c r="EW16">
        <f t="shared" si="30"/>
        <v>0</v>
      </c>
      <c r="EX16">
        <f t="shared" si="30"/>
        <v>0</v>
      </c>
      <c r="EY16">
        <f t="shared" si="30"/>
        <v>0</v>
      </c>
      <c r="EZ16">
        <f t="shared" si="30"/>
        <v>0</v>
      </c>
      <c r="FA16">
        <f t="shared" si="30"/>
        <v>0</v>
      </c>
      <c r="FB16">
        <f t="shared" si="30"/>
        <v>0</v>
      </c>
      <c r="FC16">
        <f t="shared" si="30"/>
        <v>0</v>
      </c>
      <c r="FD16">
        <f t="shared" si="30"/>
        <v>0</v>
      </c>
      <c r="FE16">
        <f t="shared" si="30"/>
        <v>0</v>
      </c>
      <c r="FF16">
        <f t="shared" si="30"/>
        <v>0</v>
      </c>
      <c r="FG16">
        <f t="shared" si="30"/>
        <v>0</v>
      </c>
      <c r="FH16">
        <f t="shared" si="30"/>
        <v>0</v>
      </c>
      <c r="FI16">
        <f t="shared" si="30"/>
        <v>0</v>
      </c>
      <c r="FJ16">
        <f t="shared" si="30"/>
        <v>0</v>
      </c>
      <c r="FK16">
        <f t="shared" si="30"/>
        <v>0</v>
      </c>
      <c r="FL16">
        <f t="shared" si="30"/>
        <v>0</v>
      </c>
      <c r="FM16">
        <f t="shared" si="30"/>
        <v>0</v>
      </c>
      <c r="FN16">
        <f t="shared" si="30"/>
        <v>0</v>
      </c>
      <c r="FO16">
        <f t="shared" si="30"/>
        <v>0</v>
      </c>
      <c r="FP16">
        <f t="shared" si="30"/>
        <v>0</v>
      </c>
      <c r="FQ16">
        <f t="shared" si="30"/>
        <v>0</v>
      </c>
      <c r="FR16">
        <f t="shared" si="30"/>
        <v>0</v>
      </c>
      <c r="FS16">
        <f t="shared" si="30"/>
        <v>0</v>
      </c>
      <c r="FT16">
        <f t="shared" si="30"/>
        <v>0</v>
      </c>
      <c r="FU16">
        <f t="shared" si="30"/>
        <v>0</v>
      </c>
      <c r="FV16">
        <f t="shared" si="30"/>
        <v>0</v>
      </c>
      <c r="FW16">
        <f t="shared" si="30"/>
        <v>0</v>
      </c>
      <c r="FX16">
        <f t="shared" si="30"/>
        <v>0</v>
      </c>
      <c r="FY16">
        <f t="shared" si="30"/>
        <v>0</v>
      </c>
      <c r="FZ16">
        <f t="shared" si="30"/>
        <v>0</v>
      </c>
      <c r="GA16">
        <f t="shared" si="30"/>
        <v>0</v>
      </c>
      <c r="GB16">
        <f t="shared" si="16"/>
        <v>0</v>
      </c>
      <c r="GC16">
        <f t="shared" si="16"/>
        <v>0</v>
      </c>
      <c r="GD16">
        <f t="shared" si="16"/>
        <v>0</v>
      </c>
      <c r="GE16">
        <f t="shared" si="16"/>
        <v>0</v>
      </c>
      <c r="GF16">
        <f t="shared" si="16"/>
        <v>0</v>
      </c>
      <c r="GG16">
        <f t="shared" ca="1" si="16"/>
        <v>0</v>
      </c>
      <c r="GH16">
        <f t="shared" ca="1" si="16"/>
        <v>0</v>
      </c>
      <c r="GI16">
        <f t="shared" ca="1" si="16"/>
        <v>0</v>
      </c>
      <c r="GJ16">
        <f t="shared" ca="1" si="16"/>
        <v>0</v>
      </c>
      <c r="GK16">
        <f t="shared" ca="1" si="16"/>
        <v>0</v>
      </c>
      <c r="GL16">
        <f t="shared" ca="1" si="16"/>
        <v>0</v>
      </c>
      <c r="GM16">
        <f t="shared" ca="1" si="16"/>
        <v>0</v>
      </c>
      <c r="GN16">
        <f t="shared" ca="1" si="16"/>
        <v>0</v>
      </c>
      <c r="GO16">
        <f t="shared" ca="1" si="16"/>
        <v>0</v>
      </c>
      <c r="GP16">
        <f t="shared" ca="1" si="16"/>
        <v>0</v>
      </c>
      <c r="GQ16">
        <f t="shared" ca="1" si="16"/>
        <v>0</v>
      </c>
      <c r="GR16">
        <f t="shared" ca="1" si="16"/>
        <v>0</v>
      </c>
      <c r="GS16">
        <f t="shared" ca="1" si="16"/>
        <v>0</v>
      </c>
      <c r="GT16">
        <f t="shared" ca="1" si="16"/>
        <v>0</v>
      </c>
      <c r="GU16">
        <f t="shared" si="16"/>
        <v>0</v>
      </c>
      <c r="GV16">
        <f t="shared" si="16"/>
        <v>0</v>
      </c>
      <c r="GW16">
        <f t="shared" si="24"/>
        <v>0</v>
      </c>
      <c r="GX16">
        <f t="shared" si="24"/>
        <v>0</v>
      </c>
      <c r="GY16">
        <f t="shared" si="24"/>
        <v>0</v>
      </c>
      <c r="GZ16">
        <f t="shared" si="24"/>
        <v>0</v>
      </c>
      <c r="HA16">
        <f t="shared" si="24"/>
        <v>0</v>
      </c>
      <c r="HB16">
        <f t="shared" si="24"/>
        <v>0</v>
      </c>
      <c r="HC16">
        <f t="shared" si="24"/>
        <v>0</v>
      </c>
      <c r="HD16">
        <f t="shared" si="24"/>
        <v>0</v>
      </c>
      <c r="HE16">
        <f t="shared" si="24"/>
        <v>0</v>
      </c>
      <c r="HF16">
        <f t="shared" si="24"/>
        <v>0</v>
      </c>
      <c r="HG16">
        <f t="shared" si="24"/>
        <v>0</v>
      </c>
      <c r="HH16">
        <f t="shared" si="24"/>
        <v>0</v>
      </c>
      <c r="HI16">
        <f t="shared" si="24"/>
        <v>0</v>
      </c>
      <c r="HJ16">
        <f t="shared" si="24"/>
        <v>0</v>
      </c>
      <c r="HK16">
        <f t="shared" si="24"/>
        <v>0</v>
      </c>
      <c r="HL16">
        <f t="shared" si="23"/>
        <v>0</v>
      </c>
      <c r="HM16">
        <f t="shared" si="23"/>
        <v>0</v>
      </c>
      <c r="HN16">
        <f t="shared" si="23"/>
        <v>0</v>
      </c>
      <c r="HO16">
        <f t="shared" si="23"/>
        <v>0</v>
      </c>
      <c r="HP16">
        <f t="shared" si="23"/>
        <v>0</v>
      </c>
      <c r="HQ16">
        <f t="shared" si="23"/>
        <v>0</v>
      </c>
      <c r="HR16">
        <f t="shared" si="23"/>
        <v>0</v>
      </c>
      <c r="HS16">
        <f t="shared" si="23"/>
        <v>0</v>
      </c>
      <c r="HT16">
        <f t="shared" si="23"/>
        <v>0</v>
      </c>
      <c r="HU16">
        <f t="shared" si="23"/>
        <v>0</v>
      </c>
      <c r="HV16">
        <f t="shared" si="23"/>
        <v>0</v>
      </c>
      <c r="HW16">
        <f t="shared" si="23"/>
        <v>0</v>
      </c>
      <c r="HX16">
        <f t="shared" si="23"/>
        <v>0</v>
      </c>
      <c r="HY16">
        <f t="shared" si="37"/>
        <v>0</v>
      </c>
      <c r="HZ16">
        <f t="shared" si="37"/>
        <v>0</v>
      </c>
      <c r="IA16">
        <f t="shared" si="37"/>
        <v>0</v>
      </c>
      <c r="IB16">
        <f t="shared" si="37"/>
        <v>0</v>
      </c>
      <c r="IC16">
        <f t="shared" si="37"/>
        <v>0</v>
      </c>
      <c r="ID16">
        <f t="shared" si="37"/>
        <v>0</v>
      </c>
      <c r="IE16">
        <f t="shared" si="37"/>
        <v>0</v>
      </c>
      <c r="IF16">
        <f t="shared" si="37"/>
        <v>0</v>
      </c>
      <c r="IG16">
        <f t="shared" si="37"/>
        <v>0</v>
      </c>
      <c r="IH16">
        <f t="shared" si="37"/>
        <v>0</v>
      </c>
      <c r="II16">
        <f t="shared" si="37"/>
        <v>0</v>
      </c>
      <c r="IJ16">
        <f t="shared" si="37"/>
        <v>0</v>
      </c>
      <c r="IK16">
        <f t="shared" si="37"/>
        <v>0</v>
      </c>
      <c r="IL16">
        <f t="shared" si="37"/>
        <v>0</v>
      </c>
      <c r="IM16">
        <f t="shared" si="37"/>
        <v>0</v>
      </c>
      <c r="IN16">
        <f t="shared" si="37"/>
        <v>0</v>
      </c>
      <c r="IO16">
        <f t="shared" si="38"/>
        <v>0</v>
      </c>
      <c r="IP16">
        <f t="shared" si="38"/>
        <v>0</v>
      </c>
      <c r="IQ16">
        <f t="shared" si="38"/>
        <v>0</v>
      </c>
      <c r="IR16">
        <f t="shared" si="38"/>
        <v>0</v>
      </c>
      <c r="IS16">
        <f t="shared" si="38"/>
        <v>0</v>
      </c>
      <c r="IT16">
        <f t="shared" si="38"/>
        <v>0</v>
      </c>
      <c r="IU16">
        <f t="shared" si="38"/>
        <v>0</v>
      </c>
      <c r="IV16">
        <f t="shared" si="38"/>
        <v>0</v>
      </c>
      <c r="IW16">
        <f t="shared" si="38"/>
        <v>0</v>
      </c>
      <c r="IX16">
        <f t="shared" si="38"/>
        <v>0</v>
      </c>
      <c r="IY16">
        <f t="shared" si="38"/>
        <v>0</v>
      </c>
      <c r="IZ16">
        <f t="shared" si="38"/>
        <v>0</v>
      </c>
      <c r="JA16">
        <f t="shared" si="38"/>
        <v>0</v>
      </c>
      <c r="JB16">
        <f t="shared" si="38"/>
        <v>0</v>
      </c>
      <c r="JC16">
        <f t="shared" si="38"/>
        <v>0</v>
      </c>
      <c r="JD16">
        <f t="shared" si="38"/>
        <v>0</v>
      </c>
      <c r="JE16">
        <f t="shared" si="39"/>
        <v>0</v>
      </c>
      <c r="JF16">
        <f t="shared" si="39"/>
        <v>0</v>
      </c>
      <c r="JG16">
        <f t="shared" si="39"/>
        <v>0</v>
      </c>
      <c r="JH16">
        <f t="shared" si="39"/>
        <v>0</v>
      </c>
      <c r="JI16">
        <f t="shared" si="39"/>
        <v>0</v>
      </c>
      <c r="JJ16">
        <f t="shared" si="39"/>
        <v>0</v>
      </c>
      <c r="JK16">
        <f t="shared" si="39"/>
        <v>0</v>
      </c>
      <c r="JL16">
        <f t="shared" si="39"/>
        <v>0</v>
      </c>
      <c r="JM16">
        <f t="shared" si="39"/>
        <v>0</v>
      </c>
      <c r="JN16">
        <f t="shared" si="39"/>
        <v>0</v>
      </c>
      <c r="JO16">
        <f t="shared" si="39"/>
        <v>0</v>
      </c>
      <c r="JP16">
        <f t="shared" si="39"/>
        <v>0</v>
      </c>
      <c r="JQ16">
        <f t="shared" si="39"/>
        <v>0</v>
      </c>
      <c r="JR16">
        <f t="shared" si="39"/>
        <v>0</v>
      </c>
      <c r="JS16">
        <f t="shared" si="39"/>
        <v>0</v>
      </c>
      <c r="JT16">
        <f t="shared" si="39"/>
        <v>0</v>
      </c>
      <c r="JU16">
        <f t="shared" si="40"/>
        <v>0</v>
      </c>
      <c r="JV16">
        <f t="shared" si="40"/>
        <v>0</v>
      </c>
      <c r="JW16">
        <f t="shared" si="40"/>
        <v>0</v>
      </c>
      <c r="JX16">
        <f t="shared" si="40"/>
        <v>0</v>
      </c>
      <c r="JY16">
        <f t="shared" si="40"/>
        <v>0</v>
      </c>
      <c r="JZ16">
        <f t="shared" si="40"/>
        <v>0</v>
      </c>
      <c r="KA16">
        <f t="shared" si="40"/>
        <v>0</v>
      </c>
      <c r="KB16">
        <f t="shared" si="40"/>
        <v>0</v>
      </c>
      <c r="KC16">
        <f t="shared" si="40"/>
        <v>0</v>
      </c>
      <c r="KD16">
        <f t="shared" si="40"/>
        <v>0</v>
      </c>
      <c r="KE16">
        <f t="shared" si="40"/>
        <v>0</v>
      </c>
      <c r="KF16">
        <f t="shared" si="40"/>
        <v>0</v>
      </c>
      <c r="KG16">
        <f t="shared" si="40"/>
        <v>0</v>
      </c>
      <c r="KH16">
        <f t="shared" si="40"/>
        <v>0</v>
      </c>
      <c r="KI16">
        <f t="shared" si="40"/>
        <v>0</v>
      </c>
      <c r="KJ16">
        <f t="shared" si="40"/>
        <v>0</v>
      </c>
      <c r="KK16">
        <f t="shared" si="32"/>
        <v>0</v>
      </c>
      <c r="KL16">
        <f t="shared" si="32"/>
        <v>0</v>
      </c>
      <c r="KM16">
        <f t="shared" si="32"/>
        <v>0</v>
      </c>
      <c r="KN16">
        <f t="shared" si="32"/>
        <v>0</v>
      </c>
      <c r="KO16">
        <f t="shared" si="32"/>
        <v>0</v>
      </c>
      <c r="KP16">
        <f t="shared" si="32"/>
        <v>0</v>
      </c>
      <c r="KQ16">
        <f t="shared" si="32"/>
        <v>0</v>
      </c>
      <c r="KR16">
        <f t="shared" si="32"/>
        <v>0</v>
      </c>
      <c r="KS16">
        <f t="shared" si="32"/>
        <v>0</v>
      </c>
      <c r="KT16">
        <f t="shared" si="32"/>
        <v>0</v>
      </c>
      <c r="KU16">
        <f t="shared" si="32"/>
        <v>0</v>
      </c>
      <c r="KV16">
        <f t="shared" si="32"/>
        <v>0</v>
      </c>
      <c r="KW16">
        <f t="shared" si="32"/>
        <v>0</v>
      </c>
      <c r="KX16">
        <f t="shared" si="32"/>
        <v>0</v>
      </c>
      <c r="KY16">
        <f t="shared" si="32"/>
        <v>0</v>
      </c>
      <c r="KZ16">
        <f t="shared" si="32"/>
        <v>0</v>
      </c>
      <c r="LA16">
        <f t="shared" si="33"/>
        <v>0</v>
      </c>
      <c r="LB16">
        <f t="shared" si="33"/>
        <v>0</v>
      </c>
      <c r="LC16">
        <f t="shared" si="33"/>
        <v>0</v>
      </c>
      <c r="LD16">
        <f t="shared" si="33"/>
        <v>0</v>
      </c>
      <c r="LE16">
        <f t="shared" si="33"/>
        <v>0</v>
      </c>
      <c r="LF16">
        <f t="shared" si="33"/>
        <v>0</v>
      </c>
      <c r="LG16">
        <f t="shared" si="33"/>
        <v>0</v>
      </c>
      <c r="LH16">
        <f t="shared" si="33"/>
        <v>0</v>
      </c>
      <c r="LI16">
        <f t="shared" si="33"/>
        <v>0</v>
      </c>
      <c r="LJ16">
        <f t="shared" si="33"/>
        <v>0</v>
      </c>
      <c r="LK16">
        <f t="shared" si="33"/>
        <v>0</v>
      </c>
      <c r="LL16">
        <f t="shared" si="33"/>
        <v>0</v>
      </c>
      <c r="LM16">
        <f t="shared" si="33"/>
        <v>0</v>
      </c>
      <c r="LN16">
        <f t="shared" si="33"/>
        <v>0</v>
      </c>
      <c r="LO16">
        <f t="shared" si="33"/>
        <v>0</v>
      </c>
      <c r="LP16">
        <f t="shared" si="33"/>
        <v>0</v>
      </c>
      <c r="LQ16">
        <f t="shared" si="34"/>
        <v>0</v>
      </c>
      <c r="LR16">
        <f t="shared" si="34"/>
        <v>0</v>
      </c>
      <c r="LS16">
        <f t="shared" si="34"/>
        <v>0</v>
      </c>
      <c r="LT16">
        <f t="shared" si="34"/>
        <v>0</v>
      </c>
      <c r="LU16">
        <f t="shared" si="34"/>
        <v>0</v>
      </c>
      <c r="LV16">
        <f t="shared" si="34"/>
        <v>0</v>
      </c>
      <c r="LW16">
        <f t="shared" si="34"/>
        <v>0</v>
      </c>
      <c r="LX16">
        <f t="shared" si="34"/>
        <v>0</v>
      </c>
      <c r="LY16">
        <f t="shared" si="34"/>
        <v>0</v>
      </c>
      <c r="LZ16">
        <f t="shared" si="34"/>
        <v>0</v>
      </c>
      <c r="MA16">
        <f t="shared" si="34"/>
        <v>0</v>
      </c>
      <c r="MB16">
        <f t="shared" si="34"/>
        <v>0</v>
      </c>
      <c r="MC16">
        <f t="shared" si="34"/>
        <v>0</v>
      </c>
      <c r="MD16">
        <f t="shared" si="34"/>
        <v>0</v>
      </c>
      <c r="ME16">
        <f t="shared" si="34"/>
        <v>0</v>
      </c>
      <c r="MF16">
        <f t="shared" si="34"/>
        <v>0</v>
      </c>
      <c r="MG16">
        <f t="shared" si="41"/>
        <v>0</v>
      </c>
      <c r="MH16">
        <f t="shared" si="41"/>
        <v>0</v>
      </c>
      <c r="MI16">
        <f t="shared" si="41"/>
        <v>0</v>
      </c>
      <c r="MJ16">
        <f t="shared" si="41"/>
        <v>0</v>
      </c>
      <c r="MK16">
        <f t="shared" si="41"/>
        <v>0</v>
      </c>
      <c r="ML16">
        <f t="shared" si="41"/>
        <v>0</v>
      </c>
      <c r="MM16">
        <f t="shared" si="41"/>
        <v>0</v>
      </c>
      <c r="MN16">
        <f t="shared" si="41"/>
        <v>0</v>
      </c>
      <c r="MO16">
        <f t="shared" si="41"/>
        <v>0</v>
      </c>
      <c r="MP16">
        <f t="shared" si="41"/>
        <v>0</v>
      </c>
      <c r="MQ16">
        <f t="shared" si="41"/>
        <v>0</v>
      </c>
      <c r="MR16">
        <f t="shared" si="41"/>
        <v>0</v>
      </c>
      <c r="MS16">
        <f t="shared" si="41"/>
        <v>0</v>
      </c>
      <c r="MT16">
        <f t="shared" si="41"/>
        <v>0</v>
      </c>
      <c r="MU16">
        <f t="shared" si="41"/>
        <v>0</v>
      </c>
      <c r="MV16">
        <f t="shared" si="41"/>
        <v>0</v>
      </c>
      <c r="MW16">
        <f t="shared" si="42"/>
        <v>0</v>
      </c>
      <c r="MX16">
        <f t="shared" si="42"/>
        <v>0</v>
      </c>
      <c r="MY16">
        <f t="shared" si="42"/>
        <v>0</v>
      </c>
      <c r="MZ16">
        <f t="shared" si="42"/>
        <v>0</v>
      </c>
      <c r="NA16">
        <f t="shared" si="42"/>
        <v>0</v>
      </c>
      <c r="NB16">
        <f t="shared" si="42"/>
        <v>0</v>
      </c>
      <c r="NC16">
        <f t="shared" si="42"/>
        <v>0</v>
      </c>
      <c r="ND16">
        <f t="shared" si="42"/>
        <v>0</v>
      </c>
      <c r="NE16">
        <f t="shared" si="42"/>
        <v>0</v>
      </c>
    </row>
    <row r="17" spans="1:369" x14ac:dyDescent="0.35">
      <c r="A17" t="s">
        <v>330</v>
      </c>
      <c r="B17">
        <f ca="1">IF(Toolkit!E18="Basic (B)",1,IF(Toolkit!E18="Medium-Low (ML)",2,IF(Toolkit!E18="Medium-High (MH)",3,IF(Toolkit!E18="High (H)",4,0))))</f>
        <v>0</v>
      </c>
      <c r="C17">
        <v>1</v>
      </c>
      <c r="D17">
        <f t="shared" si="0"/>
        <v>3.8461538461538464E-2</v>
      </c>
      <c r="E17">
        <f t="shared" si="8"/>
        <v>193.84615384615381</v>
      </c>
      <c r="F17">
        <f>360*SUM($D$3:D17)</f>
        <v>207.69230769230762</v>
      </c>
      <c r="H17" t="s">
        <v>747</v>
      </c>
      <c r="I17">
        <f t="shared" si="1"/>
        <v>0</v>
      </c>
      <c r="J17">
        <f t="shared" si="1"/>
        <v>0</v>
      </c>
      <c r="K17">
        <f t="shared" si="1"/>
        <v>0</v>
      </c>
      <c r="L17">
        <f t="shared" si="1"/>
        <v>0</v>
      </c>
      <c r="M17">
        <f t="shared" si="1"/>
        <v>0</v>
      </c>
      <c r="N17">
        <f t="shared" si="1"/>
        <v>0</v>
      </c>
      <c r="O17">
        <f t="shared" si="1"/>
        <v>0</v>
      </c>
      <c r="P17">
        <f t="shared" si="1"/>
        <v>0</v>
      </c>
      <c r="Q17">
        <f t="shared" si="1"/>
        <v>0</v>
      </c>
      <c r="R17">
        <f t="shared" si="1"/>
        <v>0</v>
      </c>
      <c r="S17">
        <f t="shared" si="1"/>
        <v>0</v>
      </c>
      <c r="T17">
        <f t="shared" si="1"/>
        <v>0</v>
      </c>
      <c r="U17">
        <f t="shared" si="1"/>
        <v>0</v>
      </c>
      <c r="V17">
        <f t="shared" si="1"/>
        <v>0</v>
      </c>
      <c r="W17">
        <f t="shared" si="1"/>
        <v>0</v>
      </c>
      <c r="X17">
        <f t="shared" ref="X17" si="43">IF(AND(X$1&gt;=$E17,X$1&lt;=$F17),$B17,0)</f>
        <v>0</v>
      </c>
      <c r="Y17">
        <f t="shared" si="35"/>
        <v>0</v>
      </c>
      <c r="Z17">
        <f t="shared" si="35"/>
        <v>0</v>
      </c>
      <c r="AA17">
        <f t="shared" si="35"/>
        <v>0</v>
      </c>
      <c r="AB17">
        <f t="shared" si="35"/>
        <v>0</v>
      </c>
      <c r="AC17">
        <f t="shared" si="35"/>
        <v>0</v>
      </c>
      <c r="AD17">
        <f t="shared" si="35"/>
        <v>0</v>
      </c>
      <c r="AE17">
        <f t="shared" si="35"/>
        <v>0</v>
      </c>
      <c r="AF17">
        <f t="shared" si="35"/>
        <v>0</v>
      </c>
      <c r="AG17">
        <f t="shared" si="35"/>
        <v>0</v>
      </c>
      <c r="AH17">
        <f t="shared" si="35"/>
        <v>0</v>
      </c>
      <c r="AI17">
        <f t="shared" si="35"/>
        <v>0</v>
      </c>
      <c r="AJ17">
        <f t="shared" si="35"/>
        <v>0</v>
      </c>
      <c r="AK17">
        <f t="shared" si="35"/>
        <v>0</v>
      </c>
      <c r="AL17">
        <f t="shared" si="35"/>
        <v>0</v>
      </c>
      <c r="AM17">
        <f t="shared" si="35"/>
        <v>0</v>
      </c>
      <c r="AN17">
        <f t="shared" si="35"/>
        <v>0</v>
      </c>
      <c r="AO17">
        <f t="shared" si="26"/>
        <v>0</v>
      </c>
      <c r="AP17">
        <f t="shared" si="27"/>
        <v>0</v>
      </c>
      <c r="AQ17">
        <f t="shared" si="27"/>
        <v>0</v>
      </c>
      <c r="AR17">
        <f t="shared" si="27"/>
        <v>0</v>
      </c>
      <c r="AS17">
        <f t="shared" si="27"/>
        <v>0</v>
      </c>
      <c r="AT17">
        <f t="shared" si="27"/>
        <v>0</v>
      </c>
      <c r="AU17">
        <f t="shared" si="27"/>
        <v>0</v>
      </c>
      <c r="AV17">
        <f t="shared" si="27"/>
        <v>0</v>
      </c>
      <c r="AW17">
        <f t="shared" si="27"/>
        <v>0</v>
      </c>
      <c r="AX17">
        <f t="shared" si="27"/>
        <v>0</v>
      </c>
      <c r="AY17">
        <f t="shared" si="27"/>
        <v>0</v>
      </c>
      <c r="AZ17">
        <f t="shared" si="27"/>
        <v>0</v>
      </c>
      <c r="BA17">
        <f t="shared" si="27"/>
        <v>0</v>
      </c>
      <c r="BB17">
        <f t="shared" si="27"/>
        <v>0</v>
      </c>
      <c r="BC17">
        <f t="shared" si="27"/>
        <v>0</v>
      </c>
      <c r="BD17">
        <f t="shared" si="27"/>
        <v>0</v>
      </c>
      <c r="BE17">
        <f t="shared" si="27"/>
        <v>0</v>
      </c>
      <c r="BF17">
        <f t="shared" si="28"/>
        <v>0</v>
      </c>
      <c r="BG17">
        <f t="shared" si="28"/>
        <v>0</v>
      </c>
      <c r="BH17">
        <f t="shared" si="28"/>
        <v>0</v>
      </c>
      <c r="BI17">
        <f t="shared" si="28"/>
        <v>0</v>
      </c>
      <c r="BJ17">
        <f t="shared" si="28"/>
        <v>0</v>
      </c>
      <c r="BK17">
        <f t="shared" si="28"/>
        <v>0</v>
      </c>
      <c r="BL17">
        <f t="shared" si="28"/>
        <v>0</v>
      </c>
      <c r="BM17">
        <f t="shared" si="28"/>
        <v>0</v>
      </c>
      <c r="BN17">
        <f t="shared" si="28"/>
        <v>0</v>
      </c>
      <c r="BO17">
        <f t="shared" si="28"/>
        <v>0</v>
      </c>
      <c r="BP17">
        <f t="shared" si="28"/>
        <v>0</v>
      </c>
      <c r="BQ17">
        <f t="shared" si="28"/>
        <v>0</v>
      </c>
      <c r="BR17">
        <f t="shared" si="28"/>
        <v>0</v>
      </c>
      <c r="BS17">
        <f t="shared" si="28"/>
        <v>0</v>
      </c>
      <c r="BT17">
        <f t="shared" si="28"/>
        <v>0</v>
      </c>
      <c r="BU17">
        <f t="shared" si="28"/>
        <v>0</v>
      </c>
      <c r="BV17">
        <f t="shared" si="29"/>
        <v>0</v>
      </c>
      <c r="BW17">
        <f t="shared" si="29"/>
        <v>0</v>
      </c>
      <c r="BX17">
        <f t="shared" si="29"/>
        <v>0</v>
      </c>
      <c r="BY17">
        <f t="shared" si="29"/>
        <v>0</v>
      </c>
      <c r="BZ17">
        <f t="shared" si="29"/>
        <v>0</v>
      </c>
      <c r="CA17">
        <f t="shared" si="29"/>
        <v>0</v>
      </c>
      <c r="CB17">
        <f t="shared" si="29"/>
        <v>0</v>
      </c>
      <c r="CC17">
        <f t="shared" si="29"/>
        <v>0</v>
      </c>
      <c r="CD17">
        <f t="shared" si="29"/>
        <v>0</v>
      </c>
      <c r="CE17">
        <f t="shared" si="29"/>
        <v>0</v>
      </c>
      <c r="CF17">
        <f t="shared" si="29"/>
        <v>0</v>
      </c>
      <c r="CG17">
        <f t="shared" si="29"/>
        <v>0</v>
      </c>
      <c r="CH17">
        <f t="shared" si="29"/>
        <v>0</v>
      </c>
      <c r="CI17">
        <f t="shared" si="29"/>
        <v>0</v>
      </c>
      <c r="CJ17">
        <f t="shared" si="15"/>
        <v>0</v>
      </c>
      <c r="CK17">
        <f t="shared" si="15"/>
        <v>0</v>
      </c>
      <c r="CL17">
        <f t="shared" si="15"/>
        <v>0</v>
      </c>
      <c r="CM17">
        <f t="shared" si="15"/>
        <v>0</v>
      </c>
      <c r="CN17">
        <f t="shared" si="15"/>
        <v>0</v>
      </c>
      <c r="CO17">
        <f t="shared" si="15"/>
        <v>0</v>
      </c>
      <c r="CP17">
        <f t="shared" si="15"/>
        <v>0</v>
      </c>
      <c r="CQ17">
        <f t="shared" si="15"/>
        <v>0</v>
      </c>
      <c r="CR17">
        <f t="shared" si="15"/>
        <v>0</v>
      </c>
      <c r="CS17">
        <f t="shared" si="15"/>
        <v>0</v>
      </c>
      <c r="CT17">
        <f t="shared" si="15"/>
        <v>0</v>
      </c>
      <c r="CU17">
        <f t="shared" si="15"/>
        <v>0</v>
      </c>
      <c r="CV17">
        <f t="shared" si="15"/>
        <v>0</v>
      </c>
      <c r="CW17">
        <f t="shared" si="15"/>
        <v>0</v>
      </c>
      <c r="CX17">
        <f t="shared" si="15"/>
        <v>0</v>
      </c>
      <c r="CY17">
        <f t="shared" si="15"/>
        <v>0</v>
      </c>
      <c r="CZ17">
        <f t="shared" si="21"/>
        <v>0</v>
      </c>
      <c r="DA17">
        <f t="shared" si="21"/>
        <v>0</v>
      </c>
      <c r="DB17">
        <f t="shared" si="21"/>
        <v>0</v>
      </c>
      <c r="DC17">
        <f t="shared" si="21"/>
        <v>0</v>
      </c>
      <c r="DD17">
        <f t="shared" si="21"/>
        <v>0</v>
      </c>
      <c r="DE17">
        <f t="shared" si="21"/>
        <v>0</v>
      </c>
      <c r="DF17">
        <f t="shared" si="21"/>
        <v>0</v>
      </c>
      <c r="DG17">
        <f t="shared" si="21"/>
        <v>0</v>
      </c>
      <c r="DH17">
        <f t="shared" si="21"/>
        <v>0</v>
      </c>
      <c r="DI17">
        <f t="shared" si="21"/>
        <v>0</v>
      </c>
      <c r="DJ17">
        <f t="shared" si="21"/>
        <v>0</v>
      </c>
      <c r="DK17">
        <f t="shared" si="21"/>
        <v>0</v>
      </c>
      <c r="DL17">
        <f t="shared" si="21"/>
        <v>0</v>
      </c>
      <c r="DM17">
        <f t="shared" si="21"/>
        <v>0</v>
      </c>
      <c r="DN17">
        <f t="shared" si="21"/>
        <v>0</v>
      </c>
      <c r="DO17">
        <f t="shared" si="21"/>
        <v>0</v>
      </c>
      <c r="DP17">
        <f t="shared" si="22"/>
        <v>0</v>
      </c>
      <c r="DQ17">
        <f t="shared" si="22"/>
        <v>0</v>
      </c>
      <c r="DR17">
        <f t="shared" si="22"/>
        <v>0</v>
      </c>
      <c r="DS17">
        <f t="shared" si="22"/>
        <v>0</v>
      </c>
      <c r="DT17">
        <f t="shared" si="22"/>
        <v>0</v>
      </c>
      <c r="DU17">
        <f t="shared" si="22"/>
        <v>0</v>
      </c>
      <c r="DV17">
        <f t="shared" si="22"/>
        <v>0</v>
      </c>
      <c r="DW17">
        <f t="shared" si="22"/>
        <v>0</v>
      </c>
      <c r="DX17">
        <f t="shared" si="22"/>
        <v>0</v>
      </c>
      <c r="DY17">
        <f t="shared" si="22"/>
        <v>0</v>
      </c>
      <c r="DZ17">
        <f t="shared" si="22"/>
        <v>0</v>
      </c>
      <c r="EA17">
        <f t="shared" si="22"/>
        <v>0</v>
      </c>
      <c r="EB17">
        <f t="shared" si="22"/>
        <v>0</v>
      </c>
      <c r="EC17">
        <f t="shared" si="22"/>
        <v>0</v>
      </c>
      <c r="ED17">
        <f t="shared" si="22"/>
        <v>0</v>
      </c>
      <c r="EE17">
        <f t="shared" si="22"/>
        <v>0</v>
      </c>
      <c r="EF17">
        <f t="shared" si="36"/>
        <v>0</v>
      </c>
      <c r="EG17">
        <f t="shared" si="36"/>
        <v>0</v>
      </c>
      <c r="EH17">
        <f t="shared" si="36"/>
        <v>0</v>
      </c>
      <c r="EI17">
        <f t="shared" si="36"/>
        <v>0</v>
      </c>
      <c r="EJ17">
        <f t="shared" si="36"/>
        <v>0</v>
      </c>
      <c r="EK17">
        <f t="shared" si="36"/>
        <v>0</v>
      </c>
      <c r="EL17">
        <f t="shared" si="36"/>
        <v>0</v>
      </c>
      <c r="EM17">
        <f t="shared" si="36"/>
        <v>0</v>
      </c>
      <c r="EN17">
        <f t="shared" si="36"/>
        <v>0</v>
      </c>
      <c r="EO17">
        <f t="shared" si="36"/>
        <v>0</v>
      </c>
      <c r="EP17">
        <f t="shared" si="36"/>
        <v>0</v>
      </c>
      <c r="EQ17">
        <f t="shared" si="36"/>
        <v>0</v>
      </c>
      <c r="ER17">
        <f t="shared" si="36"/>
        <v>0</v>
      </c>
      <c r="ES17">
        <f t="shared" si="36"/>
        <v>0</v>
      </c>
      <c r="ET17">
        <f t="shared" si="36"/>
        <v>0</v>
      </c>
      <c r="EU17">
        <f t="shared" si="36"/>
        <v>0</v>
      </c>
      <c r="EV17">
        <f t="shared" si="30"/>
        <v>0</v>
      </c>
      <c r="EW17">
        <f t="shared" si="30"/>
        <v>0</v>
      </c>
      <c r="EX17">
        <f t="shared" si="30"/>
        <v>0</v>
      </c>
      <c r="EY17">
        <f t="shared" si="30"/>
        <v>0</v>
      </c>
      <c r="EZ17">
        <f t="shared" si="30"/>
        <v>0</v>
      </c>
      <c r="FA17">
        <f t="shared" si="30"/>
        <v>0</v>
      </c>
      <c r="FB17">
        <f t="shared" si="30"/>
        <v>0</v>
      </c>
      <c r="FC17">
        <f t="shared" si="30"/>
        <v>0</v>
      </c>
      <c r="FD17">
        <f t="shared" si="30"/>
        <v>0</v>
      </c>
      <c r="FE17">
        <f t="shared" si="30"/>
        <v>0</v>
      </c>
      <c r="FF17">
        <f t="shared" si="30"/>
        <v>0</v>
      </c>
      <c r="FG17">
        <f t="shared" si="30"/>
        <v>0</v>
      </c>
      <c r="FH17">
        <f t="shared" si="30"/>
        <v>0</v>
      </c>
      <c r="FI17">
        <f t="shared" si="30"/>
        <v>0</v>
      </c>
      <c r="FJ17">
        <f t="shared" si="30"/>
        <v>0</v>
      </c>
      <c r="FK17">
        <f t="shared" si="30"/>
        <v>0</v>
      </c>
      <c r="FL17">
        <f t="shared" si="30"/>
        <v>0</v>
      </c>
      <c r="FM17">
        <f t="shared" si="30"/>
        <v>0</v>
      </c>
      <c r="FN17">
        <f t="shared" si="30"/>
        <v>0</v>
      </c>
      <c r="FO17">
        <f t="shared" si="30"/>
        <v>0</v>
      </c>
      <c r="FP17">
        <f t="shared" si="30"/>
        <v>0</v>
      </c>
      <c r="FQ17">
        <f t="shared" si="30"/>
        <v>0</v>
      </c>
      <c r="FR17">
        <f t="shared" si="30"/>
        <v>0</v>
      </c>
      <c r="FS17">
        <f t="shared" si="30"/>
        <v>0</v>
      </c>
      <c r="FT17">
        <f t="shared" si="30"/>
        <v>0</v>
      </c>
      <c r="FU17">
        <f t="shared" si="30"/>
        <v>0</v>
      </c>
      <c r="FV17">
        <f t="shared" si="30"/>
        <v>0</v>
      </c>
      <c r="FW17">
        <f t="shared" si="30"/>
        <v>0</v>
      </c>
      <c r="FX17">
        <f t="shared" si="30"/>
        <v>0</v>
      </c>
      <c r="FY17">
        <f t="shared" si="30"/>
        <v>0</v>
      </c>
      <c r="FZ17">
        <f t="shared" si="30"/>
        <v>0</v>
      </c>
      <c r="GA17">
        <f t="shared" si="30"/>
        <v>0</v>
      </c>
      <c r="GB17">
        <f t="shared" si="16"/>
        <v>0</v>
      </c>
      <c r="GC17">
        <f t="shared" si="16"/>
        <v>0</v>
      </c>
      <c r="GD17">
        <f t="shared" si="16"/>
        <v>0</v>
      </c>
      <c r="GE17">
        <f t="shared" si="16"/>
        <v>0</v>
      </c>
      <c r="GF17">
        <f t="shared" si="16"/>
        <v>0</v>
      </c>
      <c r="GG17">
        <f t="shared" si="16"/>
        <v>0</v>
      </c>
      <c r="GH17">
        <f t="shared" si="16"/>
        <v>0</v>
      </c>
      <c r="GI17">
        <f t="shared" si="16"/>
        <v>0</v>
      </c>
      <c r="GJ17">
        <f t="shared" si="16"/>
        <v>0</v>
      </c>
      <c r="GK17">
        <f t="shared" si="16"/>
        <v>0</v>
      </c>
      <c r="GL17">
        <f t="shared" si="16"/>
        <v>0</v>
      </c>
      <c r="GM17">
        <f t="shared" si="16"/>
        <v>0</v>
      </c>
      <c r="GN17">
        <f t="shared" si="16"/>
        <v>0</v>
      </c>
      <c r="GO17">
        <f t="shared" si="16"/>
        <v>0</v>
      </c>
      <c r="GP17">
        <f t="shared" si="16"/>
        <v>0</v>
      </c>
      <c r="GQ17">
        <f t="shared" si="16"/>
        <v>0</v>
      </c>
      <c r="GR17">
        <f t="shared" si="16"/>
        <v>0</v>
      </c>
      <c r="GS17">
        <f t="shared" si="16"/>
        <v>0</v>
      </c>
      <c r="GT17">
        <f t="shared" si="16"/>
        <v>0</v>
      </c>
      <c r="GU17">
        <f t="shared" ca="1" si="16"/>
        <v>0</v>
      </c>
      <c r="GV17">
        <f t="shared" ca="1" si="16"/>
        <v>0</v>
      </c>
      <c r="GW17">
        <f t="shared" ca="1" si="24"/>
        <v>0</v>
      </c>
      <c r="GX17">
        <f t="shared" ca="1" si="24"/>
        <v>0</v>
      </c>
      <c r="GY17">
        <f t="shared" ca="1" si="24"/>
        <v>0</v>
      </c>
      <c r="GZ17">
        <f t="shared" ca="1" si="24"/>
        <v>0</v>
      </c>
      <c r="HA17">
        <f t="shared" ca="1" si="24"/>
        <v>0</v>
      </c>
      <c r="HB17">
        <f t="shared" ca="1" si="24"/>
        <v>0</v>
      </c>
      <c r="HC17">
        <f t="shared" ca="1" si="24"/>
        <v>0</v>
      </c>
      <c r="HD17">
        <f t="shared" ca="1" si="24"/>
        <v>0</v>
      </c>
      <c r="HE17">
        <f t="shared" ca="1" si="24"/>
        <v>0</v>
      </c>
      <c r="HF17">
        <f t="shared" ca="1" si="24"/>
        <v>0</v>
      </c>
      <c r="HG17">
        <f t="shared" ca="1" si="24"/>
        <v>0</v>
      </c>
      <c r="HH17">
        <f t="shared" ca="1" si="24"/>
        <v>0</v>
      </c>
      <c r="HI17">
        <f t="shared" si="24"/>
        <v>0</v>
      </c>
      <c r="HJ17">
        <f t="shared" si="24"/>
        <v>0</v>
      </c>
      <c r="HK17">
        <f t="shared" si="24"/>
        <v>0</v>
      </c>
      <c r="HL17">
        <f t="shared" si="23"/>
        <v>0</v>
      </c>
      <c r="HM17">
        <f t="shared" si="23"/>
        <v>0</v>
      </c>
      <c r="HN17">
        <f t="shared" si="23"/>
        <v>0</v>
      </c>
      <c r="HO17">
        <f t="shared" si="23"/>
        <v>0</v>
      </c>
      <c r="HP17">
        <f t="shared" si="23"/>
        <v>0</v>
      </c>
      <c r="HQ17">
        <f t="shared" si="23"/>
        <v>0</v>
      </c>
      <c r="HR17">
        <f t="shared" si="23"/>
        <v>0</v>
      </c>
      <c r="HS17">
        <f t="shared" si="23"/>
        <v>0</v>
      </c>
      <c r="HT17">
        <f t="shared" si="23"/>
        <v>0</v>
      </c>
      <c r="HU17">
        <f t="shared" si="23"/>
        <v>0</v>
      </c>
      <c r="HV17">
        <f t="shared" si="23"/>
        <v>0</v>
      </c>
      <c r="HW17">
        <f t="shared" si="23"/>
        <v>0</v>
      </c>
      <c r="HX17">
        <f t="shared" si="23"/>
        <v>0</v>
      </c>
      <c r="HY17">
        <f t="shared" si="37"/>
        <v>0</v>
      </c>
      <c r="HZ17">
        <f t="shared" si="37"/>
        <v>0</v>
      </c>
      <c r="IA17">
        <f t="shared" si="37"/>
        <v>0</v>
      </c>
      <c r="IB17">
        <f t="shared" si="37"/>
        <v>0</v>
      </c>
      <c r="IC17">
        <f t="shared" si="37"/>
        <v>0</v>
      </c>
      <c r="ID17">
        <f t="shared" si="37"/>
        <v>0</v>
      </c>
      <c r="IE17">
        <f t="shared" si="37"/>
        <v>0</v>
      </c>
      <c r="IF17">
        <f t="shared" si="37"/>
        <v>0</v>
      </c>
      <c r="IG17">
        <f t="shared" si="37"/>
        <v>0</v>
      </c>
      <c r="IH17">
        <f t="shared" si="37"/>
        <v>0</v>
      </c>
      <c r="II17">
        <f t="shared" si="37"/>
        <v>0</v>
      </c>
      <c r="IJ17">
        <f t="shared" si="37"/>
        <v>0</v>
      </c>
      <c r="IK17">
        <f t="shared" si="37"/>
        <v>0</v>
      </c>
      <c r="IL17">
        <f t="shared" si="37"/>
        <v>0</v>
      </c>
      <c r="IM17">
        <f t="shared" si="37"/>
        <v>0</v>
      </c>
      <c r="IN17">
        <f t="shared" si="37"/>
        <v>0</v>
      </c>
      <c r="IO17">
        <f t="shared" si="38"/>
        <v>0</v>
      </c>
      <c r="IP17">
        <f t="shared" si="38"/>
        <v>0</v>
      </c>
      <c r="IQ17">
        <f t="shared" si="38"/>
        <v>0</v>
      </c>
      <c r="IR17">
        <f t="shared" si="38"/>
        <v>0</v>
      </c>
      <c r="IS17">
        <f t="shared" si="38"/>
        <v>0</v>
      </c>
      <c r="IT17">
        <f t="shared" si="38"/>
        <v>0</v>
      </c>
      <c r="IU17">
        <f t="shared" si="38"/>
        <v>0</v>
      </c>
      <c r="IV17">
        <f t="shared" si="38"/>
        <v>0</v>
      </c>
      <c r="IW17">
        <f t="shared" si="38"/>
        <v>0</v>
      </c>
      <c r="IX17">
        <f t="shared" si="38"/>
        <v>0</v>
      </c>
      <c r="IY17">
        <f t="shared" si="38"/>
        <v>0</v>
      </c>
      <c r="IZ17">
        <f t="shared" si="38"/>
        <v>0</v>
      </c>
      <c r="JA17">
        <f t="shared" si="38"/>
        <v>0</v>
      </c>
      <c r="JB17">
        <f t="shared" si="38"/>
        <v>0</v>
      </c>
      <c r="JC17">
        <f t="shared" si="38"/>
        <v>0</v>
      </c>
      <c r="JD17">
        <f t="shared" si="38"/>
        <v>0</v>
      </c>
      <c r="JE17">
        <f t="shared" si="39"/>
        <v>0</v>
      </c>
      <c r="JF17">
        <f t="shared" si="39"/>
        <v>0</v>
      </c>
      <c r="JG17">
        <f t="shared" si="39"/>
        <v>0</v>
      </c>
      <c r="JH17">
        <f t="shared" si="39"/>
        <v>0</v>
      </c>
      <c r="JI17">
        <f t="shared" si="39"/>
        <v>0</v>
      </c>
      <c r="JJ17">
        <f t="shared" si="39"/>
        <v>0</v>
      </c>
      <c r="JK17">
        <f t="shared" si="39"/>
        <v>0</v>
      </c>
      <c r="JL17">
        <f t="shared" si="39"/>
        <v>0</v>
      </c>
      <c r="JM17">
        <f t="shared" si="39"/>
        <v>0</v>
      </c>
      <c r="JN17">
        <f t="shared" si="39"/>
        <v>0</v>
      </c>
      <c r="JO17">
        <f t="shared" si="39"/>
        <v>0</v>
      </c>
      <c r="JP17">
        <f t="shared" si="39"/>
        <v>0</v>
      </c>
      <c r="JQ17">
        <f t="shared" si="39"/>
        <v>0</v>
      </c>
      <c r="JR17">
        <f t="shared" si="39"/>
        <v>0</v>
      </c>
      <c r="JS17">
        <f t="shared" si="39"/>
        <v>0</v>
      </c>
      <c r="JT17">
        <f t="shared" si="39"/>
        <v>0</v>
      </c>
      <c r="JU17">
        <f t="shared" si="40"/>
        <v>0</v>
      </c>
      <c r="JV17">
        <f t="shared" si="40"/>
        <v>0</v>
      </c>
      <c r="JW17">
        <f t="shared" si="40"/>
        <v>0</v>
      </c>
      <c r="JX17">
        <f t="shared" si="40"/>
        <v>0</v>
      </c>
      <c r="JY17">
        <f t="shared" si="40"/>
        <v>0</v>
      </c>
      <c r="JZ17">
        <f t="shared" si="40"/>
        <v>0</v>
      </c>
      <c r="KA17">
        <f t="shared" si="40"/>
        <v>0</v>
      </c>
      <c r="KB17">
        <f t="shared" si="40"/>
        <v>0</v>
      </c>
      <c r="KC17">
        <f t="shared" si="40"/>
        <v>0</v>
      </c>
      <c r="KD17">
        <f t="shared" si="40"/>
        <v>0</v>
      </c>
      <c r="KE17">
        <f t="shared" si="40"/>
        <v>0</v>
      </c>
      <c r="KF17">
        <f t="shared" si="40"/>
        <v>0</v>
      </c>
      <c r="KG17">
        <f t="shared" si="40"/>
        <v>0</v>
      </c>
      <c r="KH17">
        <f t="shared" si="40"/>
        <v>0</v>
      </c>
      <c r="KI17">
        <f t="shared" si="40"/>
        <v>0</v>
      </c>
      <c r="KJ17">
        <f t="shared" si="40"/>
        <v>0</v>
      </c>
      <c r="KK17">
        <f t="shared" si="32"/>
        <v>0</v>
      </c>
      <c r="KL17">
        <f t="shared" si="32"/>
        <v>0</v>
      </c>
      <c r="KM17">
        <f t="shared" si="32"/>
        <v>0</v>
      </c>
      <c r="KN17">
        <f t="shared" si="32"/>
        <v>0</v>
      </c>
      <c r="KO17">
        <f t="shared" si="32"/>
        <v>0</v>
      </c>
      <c r="KP17">
        <f t="shared" si="32"/>
        <v>0</v>
      </c>
      <c r="KQ17">
        <f t="shared" si="32"/>
        <v>0</v>
      </c>
      <c r="KR17">
        <f t="shared" si="32"/>
        <v>0</v>
      </c>
      <c r="KS17">
        <f t="shared" si="32"/>
        <v>0</v>
      </c>
      <c r="KT17">
        <f t="shared" si="32"/>
        <v>0</v>
      </c>
      <c r="KU17">
        <f t="shared" si="32"/>
        <v>0</v>
      </c>
      <c r="KV17">
        <f t="shared" si="32"/>
        <v>0</v>
      </c>
      <c r="KW17">
        <f t="shared" si="32"/>
        <v>0</v>
      </c>
      <c r="KX17">
        <f t="shared" si="32"/>
        <v>0</v>
      </c>
      <c r="KY17">
        <f t="shared" si="32"/>
        <v>0</v>
      </c>
      <c r="KZ17">
        <f t="shared" si="32"/>
        <v>0</v>
      </c>
      <c r="LA17">
        <f t="shared" si="33"/>
        <v>0</v>
      </c>
      <c r="LB17">
        <f t="shared" si="33"/>
        <v>0</v>
      </c>
      <c r="LC17">
        <f t="shared" si="33"/>
        <v>0</v>
      </c>
      <c r="LD17">
        <f t="shared" si="33"/>
        <v>0</v>
      </c>
      <c r="LE17">
        <f t="shared" si="33"/>
        <v>0</v>
      </c>
      <c r="LF17">
        <f t="shared" si="33"/>
        <v>0</v>
      </c>
      <c r="LG17">
        <f t="shared" si="33"/>
        <v>0</v>
      </c>
      <c r="LH17">
        <f t="shared" si="33"/>
        <v>0</v>
      </c>
      <c r="LI17">
        <f t="shared" si="33"/>
        <v>0</v>
      </c>
      <c r="LJ17">
        <f t="shared" si="33"/>
        <v>0</v>
      </c>
      <c r="LK17">
        <f t="shared" si="33"/>
        <v>0</v>
      </c>
      <c r="LL17">
        <f t="shared" si="33"/>
        <v>0</v>
      </c>
      <c r="LM17">
        <f t="shared" si="33"/>
        <v>0</v>
      </c>
      <c r="LN17">
        <f t="shared" si="33"/>
        <v>0</v>
      </c>
      <c r="LO17">
        <f t="shared" si="33"/>
        <v>0</v>
      </c>
      <c r="LP17">
        <f t="shared" si="33"/>
        <v>0</v>
      </c>
      <c r="LQ17">
        <f t="shared" si="34"/>
        <v>0</v>
      </c>
      <c r="LR17">
        <f t="shared" si="34"/>
        <v>0</v>
      </c>
      <c r="LS17">
        <f t="shared" si="34"/>
        <v>0</v>
      </c>
      <c r="LT17">
        <f t="shared" si="34"/>
        <v>0</v>
      </c>
      <c r="LU17">
        <f t="shared" si="34"/>
        <v>0</v>
      </c>
      <c r="LV17">
        <f t="shared" si="34"/>
        <v>0</v>
      </c>
      <c r="LW17">
        <f t="shared" si="34"/>
        <v>0</v>
      </c>
      <c r="LX17">
        <f t="shared" si="34"/>
        <v>0</v>
      </c>
      <c r="LY17">
        <f t="shared" si="34"/>
        <v>0</v>
      </c>
      <c r="LZ17">
        <f t="shared" si="34"/>
        <v>0</v>
      </c>
      <c r="MA17">
        <f t="shared" si="34"/>
        <v>0</v>
      </c>
      <c r="MB17">
        <f t="shared" si="34"/>
        <v>0</v>
      </c>
      <c r="MC17">
        <f t="shared" si="34"/>
        <v>0</v>
      </c>
      <c r="MD17">
        <f t="shared" si="34"/>
        <v>0</v>
      </c>
      <c r="ME17">
        <f t="shared" si="34"/>
        <v>0</v>
      </c>
      <c r="MF17">
        <f t="shared" si="34"/>
        <v>0</v>
      </c>
      <c r="MG17">
        <f t="shared" si="41"/>
        <v>0</v>
      </c>
      <c r="MH17">
        <f t="shared" si="41"/>
        <v>0</v>
      </c>
      <c r="MI17">
        <f t="shared" si="41"/>
        <v>0</v>
      </c>
      <c r="MJ17">
        <f t="shared" si="41"/>
        <v>0</v>
      </c>
      <c r="MK17">
        <f t="shared" si="41"/>
        <v>0</v>
      </c>
      <c r="ML17">
        <f t="shared" si="41"/>
        <v>0</v>
      </c>
      <c r="MM17">
        <f t="shared" si="41"/>
        <v>0</v>
      </c>
      <c r="MN17">
        <f t="shared" si="41"/>
        <v>0</v>
      </c>
      <c r="MO17">
        <f t="shared" si="41"/>
        <v>0</v>
      </c>
      <c r="MP17">
        <f t="shared" si="41"/>
        <v>0</v>
      </c>
      <c r="MQ17">
        <f t="shared" si="41"/>
        <v>0</v>
      </c>
      <c r="MR17">
        <f t="shared" si="41"/>
        <v>0</v>
      </c>
      <c r="MS17">
        <f t="shared" si="41"/>
        <v>0</v>
      </c>
      <c r="MT17">
        <f t="shared" si="41"/>
        <v>0</v>
      </c>
      <c r="MU17">
        <f t="shared" si="41"/>
        <v>0</v>
      </c>
      <c r="MV17">
        <f t="shared" si="41"/>
        <v>0</v>
      </c>
      <c r="MW17">
        <f t="shared" si="42"/>
        <v>0</v>
      </c>
      <c r="MX17">
        <f t="shared" si="42"/>
        <v>0</v>
      </c>
      <c r="MY17">
        <f t="shared" si="42"/>
        <v>0</v>
      </c>
      <c r="MZ17">
        <f t="shared" si="42"/>
        <v>0</v>
      </c>
      <c r="NA17">
        <f t="shared" si="42"/>
        <v>0</v>
      </c>
      <c r="NB17">
        <f t="shared" si="42"/>
        <v>0</v>
      </c>
      <c r="NC17">
        <f t="shared" si="42"/>
        <v>0</v>
      </c>
      <c r="ND17">
        <f t="shared" si="42"/>
        <v>0</v>
      </c>
      <c r="NE17">
        <f t="shared" si="42"/>
        <v>0</v>
      </c>
    </row>
    <row r="18" spans="1:369" x14ac:dyDescent="0.35">
      <c r="A18" t="s">
        <v>331</v>
      </c>
      <c r="B18">
        <f ca="1">IF(Toolkit!E19="Basic (B)",1,IF(Toolkit!E19="Medium-Low (ML)",2,IF(Toolkit!E19="Medium-High (MH)",3,IF(Toolkit!E19="High (H)",4,0))))</f>
        <v>0</v>
      </c>
      <c r="C18">
        <v>1</v>
      </c>
      <c r="D18">
        <f t="shared" si="0"/>
        <v>3.8461538461538464E-2</v>
      </c>
      <c r="E18">
        <f t="shared" si="8"/>
        <v>207.69230769230762</v>
      </c>
      <c r="F18">
        <f>360*SUM($D$3:D18)</f>
        <v>221.53846153846146</v>
      </c>
      <c r="H18" t="s">
        <v>748</v>
      </c>
      <c r="I18">
        <f t="shared" ref="I18:X28" si="44">IF(AND(I$1&gt;=$E18,I$1&lt;=$F18),$B18,0)</f>
        <v>0</v>
      </c>
      <c r="J18">
        <f t="shared" si="44"/>
        <v>0</v>
      </c>
      <c r="K18">
        <f t="shared" si="44"/>
        <v>0</v>
      </c>
      <c r="L18">
        <f t="shared" si="44"/>
        <v>0</v>
      </c>
      <c r="M18">
        <f t="shared" si="44"/>
        <v>0</v>
      </c>
      <c r="N18">
        <f t="shared" si="44"/>
        <v>0</v>
      </c>
      <c r="O18">
        <f t="shared" si="44"/>
        <v>0</v>
      </c>
      <c r="P18">
        <f t="shared" si="44"/>
        <v>0</v>
      </c>
      <c r="Q18">
        <f t="shared" si="44"/>
        <v>0</v>
      </c>
      <c r="R18">
        <f t="shared" si="44"/>
        <v>0</v>
      </c>
      <c r="S18">
        <f t="shared" si="44"/>
        <v>0</v>
      </c>
      <c r="T18">
        <f t="shared" si="44"/>
        <v>0</v>
      </c>
      <c r="U18">
        <f t="shared" si="44"/>
        <v>0</v>
      </c>
      <c r="V18">
        <f t="shared" si="44"/>
        <v>0</v>
      </c>
      <c r="W18">
        <f t="shared" si="44"/>
        <v>0</v>
      </c>
      <c r="X18">
        <f t="shared" si="44"/>
        <v>0</v>
      </c>
      <c r="Y18">
        <f t="shared" si="35"/>
        <v>0</v>
      </c>
      <c r="Z18">
        <f t="shared" si="35"/>
        <v>0</v>
      </c>
      <c r="AA18">
        <f t="shared" si="35"/>
        <v>0</v>
      </c>
      <c r="AB18">
        <f t="shared" si="35"/>
        <v>0</v>
      </c>
      <c r="AC18">
        <f t="shared" si="35"/>
        <v>0</v>
      </c>
      <c r="AD18">
        <f t="shared" si="35"/>
        <v>0</v>
      </c>
      <c r="AE18">
        <f t="shared" si="35"/>
        <v>0</v>
      </c>
      <c r="AF18">
        <f t="shared" si="35"/>
        <v>0</v>
      </c>
      <c r="AG18">
        <f t="shared" si="35"/>
        <v>0</v>
      </c>
      <c r="AH18">
        <f t="shared" si="35"/>
        <v>0</v>
      </c>
      <c r="AI18">
        <f t="shared" si="35"/>
        <v>0</v>
      </c>
      <c r="AJ18">
        <f t="shared" si="35"/>
        <v>0</v>
      </c>
      <c r="AK18">
        <f t="shared" si="35"/>
        <v>0</v>
      </c>
      <c r="AL18">
        <f t="shared" si="35"/>
        <v>0</v>
      </c>
      <c r="AM18">
        <f t="shared" si="35"/>
        <v>0</v>
      </c>
      <c r="AN18">
        <f t="shared" si="35"/>
        <v>0</v>
      </c>
      <c r="AO18">
        <f t="shared" si="26"/>
        <v>0</v>
      </c>
      <c r="AP18">
        <f t="shared" si="27"/>
        <v>0</v>
      </c>
      <c r="AQ18">
        <f t="shared" si="27"/>
        <v>0</v>
      </c>
      <c r="AR18">
        <f t="shared" si="27"/>
        <v>0</v>
      </c>
      <c r="AS18">
        <f t="shared" si="27"/>
        <v>0</v>
      </c>
      <c r="AT18">
        <f t="shared" si="27"/>
        <v>0</v>
      </c>
      <c r="AU18">
        <f t="shared" si="27"/>
        <v>0</v>
      </c>
      <c r="AV18">
        <f t="shared" si="27"/>
        <v>0</v>
      </c>
      <c r="AW18">
        <f t="shared" si="27"/>
        <v>0</v>
      </c>
      <c r="AX18">
        <f t="shared" si="27"/>
        <v>0</v>
      </c>
      <c r="AY18">
        <f t="shared" si="27"/>
        <v>0</v>
      </c>
      <c r="AZ18">
        <f t="shared" si="27"/>
        <v>0</v>
      </c>
      <c r="BA18">
        <f t="shared" si="27"/>
        <v>0</v>
      </c>
      <c r="BB18">
        <f t="shared" si="27"/>
        <v>0</v>
      </c>
      <c r="BC18">
        <f t="shared" si="27"/>
        <v>0</v>
      </c>
      <c r="BD18">
        <f t="shared" si="27"/>
        <v>0</v>
      </c>
      <c r="BE18">
        <f t="shared" si="27"/>
        <v>0</v>
      </c>
      <c r="BF18">
        <f t="shared" si="28"/>
        <v>0</v>
      </c>
      <c r="BG18">
        <f t="shared" si="28"/>
        <v>0</v>
      </c>
      <c r="BH18">
        <f t="shared" si="28"/>
        <v>0</v>
      </c>
      <c r="BI18">
        <f t="shared" si="28"/>
        <v>0</v>
      </c>
      <c r="BJ18">
        <f t="shared" si="28"/>
        <v>0</v>
      </c>
      <c r="BK18">
        <f t="shared" si="28"/>
        <v>0</v>
      </c>
      <c r="BL18">
        <f t="shared" si="28"/>
        <v>0</v>
      </c>
      <c r="BM18">
        <f t="shared" si="28"/>
        <v>0</v>
      </c>
      <c r="BN18">
        <f t="shared" si="28"/>
        <v>0</v>
      </c>
      <c r="BO18">
        <f t="shared" si="28"/>
        <v>0</v>
      </c>
      <c r="BP18">
        <f t="shared" si="28"/>
        <v>0</v>
      </c>
      <c r="BQ18">
        <f t="shared" si="28"/>
        <v>0</v>
      </c>
      <c r="BR18">
        <f t="shared" si="28"/>
        <v>0</v>
      </c>
      <c r="BS18">
        <f t="shared" si="28"/>
        <v>0</v>
      </c>
      <c r="BT18">
        <f t="shared" si="28"/>
        <v>0</v>
      </c>
      <c r="BU18">
        <f t="shared" si="28"/>
        <v>0</v>
      </c>
      <c r="BV18">
        <f t="shared" si="29"/>
        <v>0</v>
      </c>
      <c r="BW18">
        <f t="shared" si="29"/>
        <v>0</v>
      </c>
      <c r="BX18">
        <f t="shared" si="29"/>
        <v>0</v>
      </c>
      <c r="BY18">
        <f t="shared" si="29"/>
        <v>0</v>
      </c>
      <c r="BZ18">
        <f t="shared" si="29"/>
        <v>0</v>
      </c>
      <c r="CA18">
        <f t="shared" si="29"/>
        <v>0</v>
      </c>
      <c r="CB18">
        <f t="shared" si="29"/>
        <v>0</v>
      </c>
      <c r="CC18">
        <f t="shared" si="29"/>
        <v>0</v>
      </c>
      <c r="CD18">
        <f t="shared" si="29"/>
        <v>0</v>
      </c>
      <c r="CE18">
        <f t="shared" si="29"/>
        <v>0</v>
      </c>
      <c r="CF18">
        <f t="shared" si="29"/>
        <v>0</v>
      </c>
      <c r="CG18">
        <f t="shared" si="29"/>
        <v>0</v>
      </c>
      <c r="CH18">
        <f t="shared" si="29"/>
        <v>0</v>
      </c>
      <c r="CI18">
        <f t="shared" si="29"/>
        <v>0</v>
      </c>
      <c r="CJ18">
        <f t="shared" si="15"/>
        <v>0</v>
      </c>
      <c r="CK18">
        <f t="shared" si="15"/>
        <v>0</v>
      </c>
      <c r="CL18">
        <f t="shared" si="15"/>
        <v>0</v>
      </c>
      <c r="CM18">
        <f t="shared" si="15"/>
        <v>0</v>
      </c>
      <c r="CN18">
        <f t="shared" si="15"/>
        <v>0</v>
      </c>
      <c r="CO18">
        <f t="shared" si="15"/>
        <v>0</v>
      </c>
      <c r="CP18">
        <f t="shared" si="15"/>
        <v>0</v>
      </c>
      <c r="CQ18">
        <f t="shared" si="15"/>
        <v>0</v>
      </c>
      <c r="CR18">
        <f t="shared" si="15"/>
        <v>0</v>
      </c>
      <c r="CS18">
        <f t="shared" si="15"/>
        <v>0</v>
      </c>
      <c r="CT18">
        <f t="shared" si="15"/>
        <v>0</v>
      </c>
      <c r="CU18">
        <f t="shared" si="15"/>
        <v>0</v>
      </c>
      <c r="CV18">
        <f t="shared" si="15"/>
        <v>0</v>
      </c>
      <c r="CW18">
        <f t="shared" si="15"/>
        <v>0</v>
      </c>
      <c r="CX18">
        <f t="shared" si="15"/>
        <v>0</v>
      </c>
      <c r="CY18">
        <f t="shared" si="15"/>
        <v>0</v>
      </c>
      <c r="CZ18">
        <f t="shared" si="21"/>
        <v>0</v>
      </c>
      <c r="DA18">
        <f t="shared" si="21"/>
        <v>0</v>
      </c>
      <c r="DB18">
        <f t="shared" si="21"/>
        <v>0</v>
      </c>
      <c r="DC18">
        <f t="shared" si="21"/>
        <v>0</v>
      </c>
      <c r="DD18">
        <f t="shared" si="21"/>
        <v>0</v>
      </c>
      <c r="DE18">
        <f t="shared" si="21"/>
        <v>0</v>
      </c>
      <c r="DF18">
        <f t="shared" si="21"/>
        <v>0</v>
      </c>
      <c r="DG18">
        <f t="shared" si="21"/>
        <v>0</v>
      </c>
      <c r="DH18">
        <f t="shared" si="21"/>
        <v>0</v>
      </c>
      <c r="DI18">
        <f t="shared" si="21"/>
        <v>0</v>
      </c>
      <c r="DJ18">
        <f t="shared" si="21"/>
        <v>0</v>
      </c>
      <c r="DK18">
        <f t="shared" si="21"/>
        <v>0</v>
      </c>
      <c r="DL18">
        <f t="shared" si="21"/>
        <v>0</v>
      </c>
      <c r="DM18">
        <f t="shared" si="21"/>
        <v>0</v>
      </c>
      <c r="DN18">
        <f t="shared" si="21"/>
        <v>0</v>
      </c>
      <c r="DO18">
        <f t="shared" si="21"/>
        <v>0</v>
      </c>
      <c r="DP18">
        <f t="shared" si="22"/>
        <v>0</v>
      </c>
      <c r="DQ18">
        <f t="shared" si="22"/>
        <v>0</v>
      </c>
      <c r="DR18">
        <f t="shared" si="22"/>
        <v>0</v>
      </c>
      <c r="DS18">
        <f t="shared" si="22"/>
        <v>0</v>
      </c>
      <c r="DT18">
        <f t="shared" si="22"/>
        <v>0</v>
      </c>
      <c r="DU18">
        <f t="shared" si="22"/>
        <v>0</v>
      </c>
      <c r="DV18">
        <f t="shared" si="22"/>
        <v>0</v>
      </c>
      <c r="DW18">
        <f t="shared" si="22"/>
        <v>0</v>
      </c>
      <c r="DX18">
        <f t="shared" si="22"/>
        <v>0</v>
      </c>
      <c r="DY18">
        <f t="shared" si="22"/>
        <v>0</v>
      </c>
      <c r="DZ18">
        <f t="shared" si="22"/>
        <v>0</v>
      </c>
      <c r="EA18">
        <f t="shared" si="22"/>
        <v>0</v>
      </c>
      <c r="EB18">
        <f t="shared" si="22"/>
        <v>0</v>
      </c>
      <c r="EC18">
        <f t="shared" si="22"/>
        <v>0</v>
      </c>
      <c r="ED18">
        <f t="shared" si="22"/>
        <v>0</v>
      </c>
      <c r="EE18">
        <f t="shared" si="22"/>
        <v>0</v>
      </c>
      <c r="EF18">
        <f t="shared" si="36"/>
        <v>0</v>
      </c>
      <c r="EG18">
        <f t="shared" si="36"/>
        <v>0</v>
      </c>
      <c r="EH18">
        <f t="shared" si="36"/>
        <v>0</v>
      </c>
      <c r="EI18">
        <f t="shared" si="36"/>
        <v>0</v>
      </c>
      <c r="EJ18">
        <f t="shared" si="36"/>
        <v>0</v>
      </c>
      <c r="EK18">
        <f t="shared" si="36"/>
        <v>0</v>
      </c>
      <c r="EL18">
        <f t="shared" si="36"/>
        <v>0</v>
      </c>
      <c r="EM18">
        <f t="shared" si="36"/>
        <v>0</v>
      </c>
      <c r="EN18">
        <f t="shared" si="36"/>
        <v>0</v>
      </c>
      <c r="EO18">
        <f t="shared" si="36"/>
        <v>0</v>
      </c>
      <c r="EP18">
        <f t="shared" si="36"/>
        <v>0</v>
      </c>
      <c r="EQ18">
        <f t="shared" si="36"/>
        <v>0</v>
      </c>
      <c r="ER18">
        <f t="shared" si="36"/>
        <v>0</v>
      </c>
      <c r="ES18">
        <f t="shared" si="36"/>
        <v>0</v>
      </c>
      <c r="ET18">
        <f t="shared" si="36"/>
        <v>0</v>
      </c>
      <c r="EU18">
        <f t="shared" si="36"/>
        <v>0</v>
      </c>
      <c r="EV18">
        <f t="shared" si="30"/>
        <v>0</v>
      </c>
      <c r="EW18">
        <f t="shared" si="30"/>
        <v>0</v>
      </c>
      <c r="EX18">
        <f t="shared" si="30"/>
        <v>0</v>
      </c>
      <c r="EY18">
        <f t="shared" si="30"/>
        <v>0</v>
      </c>
      <c r="EZ18">
        <f t="shared" si="30"/>
        <v>0</v>
      </c>
      <c r="FA18">
        <f t="shared" si="30"/>
        <v>0</v>
      </c>
      <c r="FB18">
        <f t="shared" si="30"/>
        <v>0</v>
      </c>
      <c r="FC18">
        <f t="shared" si="30"/>
        <v>0</v>
      </c>
      <c r="FD18">
        <f t="shared" si="30"/>
        <v>0</v>
      </c>
      <c r="FE18">
        <f t="shared" si="30"/>
        <v>0</v>
      </c>
      <c r="FF18">
        <f t="shared" si="30"/>
        <v>0</v>
      </c>
      <c r="FG18">
        <f t="shared" si="30"/>
        <v>0</v>
      </c>
      <c r="FH18">
        <f t="shared" si="30"/>
        <v>0</v>
      </c>
      <c r="FI18">
        <f t="shared" si="30"/>
        <v>0</v>
      </c>
      <c r="FJ18">
        <f t="shared" si="30"/>
        <v>0</v>
      </c>
      <c r="FK18">
        <f t="shared" si="30"/>
        <v>0</v>
      </c>
      <c r="FL18">
        <f t="shared" si="30"/>
        <v>0</v>
      </c>
      <c r="FM18">
        <f t="shared" si="30"/>
        <v>0</v>
      </c>
      <c r="FN18">
        <f t="shared" si="30"/>
        <v>0</v>
      </c>
      <c r="FO18">
        <f t="shared" si="30"/>
        <v>0</v>
      </c>
      <c r="FP18">
        <f t="shared" si="30"/>
        <v>0</v>
      </c>
      <c r="FQ18">
        <f t="shared" si="30"/>
        <v>0</v>
      </c>
      <c r="FR18">
        <f t="shared" si="30"/>
        <v>0</v>
      </c>
      <c r="FS18">
        <f t="shared" si="30"/>
        <v>0</v>
      </c>
      <c r="FT18">
        <f t="shared" si="30"/>
        <v>0</v>
      </c>
      <c r="FU18">
        <f t="shared" si="30"/>
        <v>0</v>
      </c>
      <c r="FV18">
        <f t="shared" si="30"/>
        <v>0</v>
      </c>
      <c r="FW18">
        <f t="shared" si="30"/>
        <v>0</v>
      </c>
      <c r="FX18">
        <f t="shared" si="30"/>
        <v>0</v>
      </c>
      <c r="FY18">
        <f t="shared" si="30"/>
        <v>0</v>
      </c>
      <c r="FZ18">
        <f t="shared" si="30"/>
        <v>0</v>
      </c>
      <c r="GA18">
        <f t="shared" si="30"/>
        <v>0</v>
      </c>
      <c r="GB18">
        <f t="shared" si="16"/>
        <v>0</v>
      </c>
      <c r="GC18">
        <f t="shared" si="16"/>
        <v>0</v>
      </c>
      <c r="GD18">
        <f t="shared" si="16"/>
        <v>0</v>
      </c>
      <c r="GE18">
        <f t="shared" si="16"/>
        <v>0</v>
      </c>
      <c r="GF18">
        <f t="shared" si="16"/>
        <v>0</v>
      </c>
      <c r="GG18">
        <f t="shared" si="16"/>
        <v>0</v>
      </c>
      <c r="GH18">
        <f t="shared" si="16"/>
        <v>0</v>
      </c>
      <c r="GI18">
        <f t="shared" si="16"/>
        <v>0</v>
      </c>
      <c r="GJ18">
        <f t="shared" si="16"/>
        <v>0</v>
      </c>
      <c r="GK18">
        <f t="shared" si="16"/>
        <v>0</v>
      </c>
      <c r="GL18">
        <f t="shared" si="16"/>
        <v>0</v>
      </c>
      <c r="GM18">
        <f t="shared" si="16"/>
        <v>0</v>
      </c>
      <c r="GN18">
        <f t="shared" si="16"/>
        <v>0</v>
      </c>
      <c r="GO18">
        <f t="shared" si="16"/>
        <v>0</v>
      </c>
      <c r="GP18">
        <f t="shared" si="16"/>
        <v>0</v>
      </c>
      <c r="GQ18">
        <f t="shared" si="16"/>
        <v>0</v>
      </c>
      <c r="GR18">
        <f t="shared" si="16"/>
        <v>0</v>
      </c>
      <c r="GS18">
        <f t="shared" si="16"/>
        <v>0</v>
      </c>
      <c r="GT18">
        <f t="shared" si="16"/>
        <v>0</v>
      </c>
      <c r="GU18">
        <f t="shared" si="16"/>
        <v>0</v>
      </c>
      <c r="GV18">
        <f t="shared" si="16"/>
        <v>0</v>
      </c>
      <c r="GW18">
        <f t="shared" si="24"/>
        <v>0</v>
      </c>
      <c r="GX18">
        <f t="shared" si="24"/>
        <v>0</v>
      </c>
      <c r="GY18">
        <f t="shared" si="24"/>
        <v>0</v>
      </c>
      <c r="GZ18">
        <f t="shared" si="24"/>
        <v>0</v>
      </c>
      <c r="HA18">
        <f t="shared" si="24"/>
        <v>0</v>
      </c>
      <c r="HB18">
        <f t="shared" si="24"/>
        <v>0</v>
      </c>
      <c r="HC18">
        <f t="shared" si="24"/>
        <v>0</v>
      </c>
      <c r="HD18">
        <f t="shared" si="24"/>
        <v>0</v>
      </c>
      <c r="HE18">
        <f t="shared" si="24"/>
        <v>0</v>
      </c>
      <c r="HF18">
        <f t="shared" si="24"/>
        <v>0</v>
      </c>
      <c r="HG18">
        <f t="shared" si="24"/>
        <v>0</v>
      </c>
      <c r="HH18">
        <f t="shared" si="24"/>
        <v>0</v>
      </c>
      <c r="HI18">
        <f t="shared" ca="1" si="24"/>
        <v>0</v>
      </c>
      <c r="HJ18">
        <f t="shared" ca="1" si="24"/>
        <v>0</v>
      </c>
      <c r="HK18">
        <f t="shared" ca="1" si="24"/>
        <v>0</v>
      </c>
      <c r="HL18">
        <f t="shared" ca="1" si="23"/>
        <v>0</v>
      </c>
      <c r="HM18">
        <f t="shared" ca="1" si="23"/>
        <v>0</v>
      </c>
      <c r="HN18">
        <f t="shared" ca="1" si="23"/>
        <v>0</v>
      </c>
      <c r="HO18">
        <f t="shared" ca="1" si="23"/>
        <v>0</v>
      </c>
      <c r="HP18">
        <f t="shared" ca="1" si="23"/>
        <v>0</v>
      </c>
      <c r="HQ18">
        <f t="shared" ca="1" si="23"/>
        <v>0</v>
      </c>
      <c r="HR18">
        <f t="shared" ca="1" si="23"/>
        <v>0</v>
      </c>
      <c r="HS18">
        <f t="shared" ca="1" si="23"/>
        <v>0</v>
      </c>
      <c r="HT18">
        <f t="shared" ca="1" si="23"/>
        <v>0</v>
      </c>
      <c r="HU18">
        <f t="shared" ca="1" si="23"/>
        <v>0</v>
      </c>
      <c r="HV18">
        <f t="shared" ca="1" si="23"/>
        <v>0</v>
      </c>
      <c r="HW18">
        <f t="shared" si="23"/>
        <v>0</v>
      </c>
      <c r="HX18">
        <f t="shared" si="23"/>
        <v>0</v>
      </c>
      <c r="HY18">
        <f t="shared" si="37"/>
        <v>0</v>
      </c>
      <c r="HZ18">
        <f t="shared" si="37"/>
        <v>0</v>
      </c>
      <c r="IA18">
        <f t="shared" si="37"/>
        <v>0</v>
      </c>
      <c r="IB18">
        <f t="shared" si="37"/>
        <v>0</v>
      </c>
      <c r="IC18">
        <f t="shared" si="37"/>
        <v>0</v>
      </c>
      <c r="ID18">
        <f t="shared" si="37"/>
        <v>0</v>
      </c>
      <c r="IE18">
        <f t="shared" si="37"/>
        <v>0</v>
      </c>
      <c r="IF18">
        <f t="shared" si="37"/>
        <v>0</v>
      </c>
      <c r="IG18">
        <f t="shared" si="37"/>
        <v>0</v>
      </c>
      <c r="IH18">
        <f t="shared" si="37"/>
        <v>0</v>
      </c>
      <c r="II18">
        <f t="shared" si="37"/>
        <v>0</v>
      </c>
      <c r="IJ18">
        <f t="shared" si="37"/>
        <v>0</v>
      </c>
      <c r="IK18">
        <f t="shared" si="37"/>
        <v>0</v>
      </c>
      <c r="IL18">
        <f t="shared" si="37"/>
        <v>0</v>
      </c>
      <c r="IM18">
        <f t="shared" si="37"/>
        <v>0</v>
      </c>
      <c r="IN18">
        <f t="shared" si="37"/>
        <v>0</v>
      </c>
      <c r="IO18">
        <f t="shared" si="38"/>
        <v>0</v>
      </c>
      <c r="IP18">
        <f t="shared" si="38"/>
        <v>0</v>
      </c>
      <c r="IQ18">
        <f t="shared" si="38"/>
        <v>0</v>
      </c>
      <c r="IR18">
        <f t="shared" si="38"/>
        <v>0</v>
      </c>
      <c r="IS18">
        <f t="shared" si="38"/>
        <v>0</v>
      </c>
      <c r="IT18">
        <f t="shared" si="38"/>
        <v>0</v>
      </c>
      <c r="IU18">
        <f t="shared" si="38"/>
        <v>0</v>
      </c>
      <c r="IV18">
        <f t="shared" si="38"/>
        <v>0</v>
      </c>
      <c r="IW18">
        <f t="shared" si="38"/>
        <v>0</v>
      </c>
      <c r="IX18">
        <f t="shared" si="38"/>
        <v>0</v>
      </c>
      <c r="IY18">
        <f t="shared" si="38"/>
        <v>0</v>
      </c>
      <c r="IZ18">
        <f t="shared" si="38"/>
        <v>0</v>
      </c>
      <c r="JA18">
        <f t="shared" si="38"/>
        <v>0</v>
      </c>
      <c r="JB18">
        <f t="shared" si="38"/>
        <v>0</v>
      </c>
      <c r="JC18">
        <f t="shared" si="38"/>
        <v>0</v>
      </c>
      <c r="JD18">
        <f t="shared" si="38"/>
        <v>0</v>
      </c>
      <c r="JE18">
        <f t="shared" si="39"/>
        <v>0</v>
      </c>
      <c r="JF18">
        <f t="shared" si="39"/>
        <v>0</v>
      </c>
      <c r="JG18">
        <f t="shared" si="39"/>
        <v>0</v>
      </c>
      <c r="JH18">
        <f t="shared" si="39"/>
        <v>0</v>
      </c>
      <c r="JI18">
        <f t="shared" si="39"/>
        <v>0</v>
      </c>
      <c r="JJ18">
        <f t="shared" si="39"/>
        <v>0</v>
      </c>
      <c r="JK18">
        <f t="shared" si="39"/>
        <v>0</v>
      </c>
      <c r="JL18">
        <f t="shared" si="39"/>
        <v>0</v>
      </c>
      <c r="JM18">
        <f t="shared" si="39"/>
        <v>0</v>
      </c>
      <c r="JN18">
        <f t="shared" si="39"/>
        <v>0</v>
      </c>
      <c r="JO18">
        <f t="shared" si="39"/>
        <v>0</v>
      </c>
      <c r="JP18">
        <f t="shared" si="39"/>
        <v>0</v>
      </c>
      <c r="JQ18">
        <f t="shared" si="39"/>
        <v>0</v>
      </c>
      <c r="JR18">
        <f t="shared" si="39"/>
        <v>0</v>
      </c>
      <c r="JS18">
        <f t="shared" si="39"/>
        <v>0</v>
      </c>
      <c r="JT18">
        <f t="shared" si="39"/>
        <v>0</v>
      </c>
      <c r="JU18">
        <f t="shared" si="40"/>
        <v>0</v>
      </c>
      <c r="JV18">
        <f t="shared" si="40"/>
        <v>0</v>
      </c>
      <c r="JW18">
        <f t="shared" si="40"/>
        <v>0</v>
      </c>
      <c r="JX18">
        <f t="shared" si="40"/>
        <v>0</v>
      </c>
      <c r="JY18">
        <f t="shared" si="40"/>
        <v>0</v>
      </c>
      <c r="JZ18">
        <f t="shared" si="40"/>
        <v>0</v>
      </c>
      <c r="KA18">
        <f t="shared" si="40"/>
        <v>0</v>
      </c>
      <c r="KB18">
        <f t="shared" si="40"/>
        <v>0</v>
      </c>
      <c r="KC18">
        <f t="shared" si="40"/>
        <v>0</v>
      </c>
      <c r="KD18">
        <f t="shared" si="40"/>
        <v>0</v>
      </c>
      <c r="KE18">
        <f t="shared" si="40"/>
        <v>0</v>
      </c>
      <c r="KF18">
        <f t="shared" si="40"/>
        <v>0</v>
      </c>
      <c r="KG18">
        <f t="shared" si="40"/>
        <v>0</v>
      </c>
      <c r="KH18">
        <f t="shared" si="40"/>
        <v>0</v>
      </c>
      <c r="KI18">
        <f t="shared" si="40"/>
        <v>0</v>
      </c>
      <c r="KJ18">
        <f t="shared" si="40"/>
        <v>0</v>
      </c>
      <c r="KK18">
        <f t="shared" si="32"/>
        <v>0</v>
      </c>
      <c r="KL18">
        <f t="shared" si="32"/>
        <v>0</v>
      </c>
      <c r="KM18">
        <f t="shared" si="32"/>
        <v>0</v>
      </c>
      <c r="KN18">
        <f t="shared" si="32"/>
        <v>0</v>
      </c>
      <c r="KO18">
        <f t="shared" si="32"/>
        <v>0</v>
      </c>
      <c r="KP18">
        <f t="shared" si="32"/>
        <v>0</v>
      </c>
      <c r="KQ18">
        <f t="shared" si="32"/>
        <v>0</v>
      </c>
      <c r="KR18">
        <f t="shared" si="32"/>
        <v>0</v>
      </c>
      <c r="KS18">
        <f t="shared" si="32"/>
        <v>0</v>
      </c>
      <c r="KT18">
        <f t="shared" si="32"/>
        <v>0</v>
      </c>
      <c r="KU18">
        <f t="shared" si="32"/>
        <v>0</v>
      </c>
      <c r="KV18">
        <f t="shared" si="32"/>
        <v>0</v>
      </c>
      <c r="KW18">
        <f t="shared" si="32"/>
        <v>0</v>
      </c>
      <c r="KX18">
        <f t="shared" si="32"/>
        <v>0</v>
      </c>
      <c r="KY18">
        <f t="shared" si="32"/>
        <v>0</v>
      </c>
      <c r="KZ18">
        <f t="shared" si="32"/>
        <v>0</v>
      </c>
      <c r="LA18">
        <f t="shared" si="33"/>
        <v>0</v>
      </c>
      <c r="LB18">
        <f t="shared" si="33"/>
        <v>0</v>
      </c>
      <c r="LC18">
        <f t="shared" si="33"/>
        <v>0</v>
      </c>
      <c r="LD18">
        <f t="shared" si="33"/>
        <v>0</v>
      </c>
      <c r="LE18">
        <f t="shared" si="33"/>
        <v>0</v>
      </c>
      <c r="LF18">
        <f t="shared" si="33"/>
        <v>0</v>
      </c>
      <c r="LG18">
        <f t="shared" si="33"/>
        <v>0</v>
      </c>
      <c r="LH18">
        <f t="shared" si="33"/>
        <v>0</v>
      </c>
      <c r="LI18">
        <f t="shared" si="33"/>
        <v>0</v>
      </c>
      <c r="LJ18">
        <f t="shared" si="33"/>
        <v>0</v>
      </c>
      <c r="LK18">
        <f t="shared" si="33"/>
        <v>0</v>
      </c>
      <c r="LL18">
        <f t="shared" si="33"/>
        <v>0</v>
      </c>
      <c r="LM18">
        <f t="shared" si="33"/>
        <v>0</v>
      </c>
      <c r="LN18">
        <f t="shared" si="33"/>
        <v>0</v>
      </c>
      <c r="LO18">
        <f t="shared" si="33"/>
        <v>0</v>
      </c>
      <c r="LP18">
        <f t="shared" si="33"/>
        <v>0</v>
      </c>
      <c r="LQ18">
        <f t="shared" si="34"/>
        <v>0</v>
      </c>
      <c r="LR18">
        <f t="shared" si="34"/>
        <v>0</v>
      </c>
      <c r="LS18">
        <f t="shared" si="34"/>
        <v>0</v>
      </c>
      <c r="LT18">
        <f t="shared" si="34"/>
        <v>0</v>
      </c>
      <c r="LU18">
        <f t="shared" si="34"/>
        <v>0</v>
      </c>
      <c r="LV18">
        <f t="shared" si="34"/>
        <v>0</v>
      </c>
      <c r="LW18">
        <f t="shared" si="34"/>
        <v>0</v>
      </c>
      <c r="LX18">
        <f t="shared" si="34"/>
        <v>0</v>
      </c>
      <c r="LY18">
        <f t="shared" si="34"/>
        <v>0</v>
      </c>
      <c r="LZ18">
        <f t="shared" si="34"/>
        <v>0</v>
      </c>
      <c r="MA18">
        <f t="shared" si="34"/>
        <v>0</v>
      </c>
      <c r="MB18">
        <f t="shared" si="34"/>
        <v>0</v>
      </c>
      <c r="MC18">
        <f t="shared" si="34"/>
        <v>0</v>
      </c>
      <c r="MD18">
        <f t="shared" si="34"/>
        <v>0</v>
      </c>
      <c r="ME18">
        <f t="shared" si="34"/>
        <v>0</v>
      </c>
      <c r="MF18">
        <f t="shared" si="34"/>
        <v>0</v>
      </c>
      <c r="MG18">
        <f t="shared" si="41"/>
        <v>0</v>
      </c>
      <c r="MH18">
        <f t="shared" si="41"/>
        <v>0</v>
      </c>
      <c r="MI18">
        <f t="shared" si="41"/>
        <v>0</v>
      </c>
      <c r="MJ18">
        <f t="shared" si="41"/>
        <v>0</v>
      </c>
      <c r="MK18">
        <f t="shared" si="41"/>
        <v>0</v>
      </c>
      <c r="ML18">
        <f t="shared" si="41"/>
        <v>0</v>
      </c>
      <c r="MM18">
        <f t="shared" si="41"/>
        <v>0</v>
      </c>
      <c r="MN18">
        <f t="shared" si="41"/>
        <v>0</v>
      </c>
      <c r="MO18">
        <f t="shared" si="41"/>
        <v>0</v>
      </c>
      <c r="MP18">
        <f t="shared" si="41"/>
        <v>0</v>
      </c>
      <c r="MQ18">
        <f t="shared" si="41"/>
        <v>0</v>
      </c>
      <c r="MR18">
        <f t="shared" si="41"/>
        <v>0</v>
      </c>
      <c r="MS18">
        <f t="shared" si="41"/>
        <v>0</v>
      </c>
      <c r="MT18">
        <f t="shared" si="41"/>
        <v>0</v>
      </c>
      <c r="MU18">
        <f t="shared" si="41"/>
        <v>0</v>
      </c>
      <c r="MV18">
        <f t="shared" si="41"/>
        <v>0</v>
      </c>
      <c r="MW18">
        <f t="shared" si="42"/>
        <v>0</v>
      </c>
      <c r="MX18">
        <f t="shared" si="42"/>
        <v>0</v>
      </c>
      <c r="MY18">
        <f t="shared" si="42"/>
        <v>0</v>
      </c>
      <c r="MZ18">
        <f t="shared" si="42"/>
        <v>0</v>
      </c>
      <c r="NA18">
        <f t="shared" si="42"/>
        <v>0</v>
      </c>
      <c r="NB18">
        <f t="shared" si="42"/>
        <v>0</v>
      </c>
      <c r="NC18">
        <f t="shared" si="42"/>
        <v>0</v>
      </c>
      <c r="ND18">
        <f t="shared" si="42"/>
        <v>0</v>
      </c>
      <c r="NE18">
        <f t="shared" si="42"/>
        <v>0</v>
      </c>
    </row>
    <row r="19" spans="1:369" x14ac:dyDescent="0.35">
      <c r="A19" t="s">
        <v>437</v>
      </c>
      <c r="B19">
        <f ca="1">IF(Toolkit!E20="Basic (B)",1,IF(Toolkit!E20="Medium-Low (ML)",2,IF(Toolkit!E20="Medium-High (MH)",3,IF(Toolkit!E20="High (H)",4,0))))</f>
        <v>0</v>
      </c>
      <c r="C19">
        <v>1</v>
      </c>
      <c r="D19">
        <f t="shared" si="0"/>
        <v>3.8461538461538464E-2</v>
      </c>
      <c r="E19">
        <f t="shared" si="8"/>
        <v>221.53846153846146</v>
      </c>
      <c r="F19">
        <f>360*SUM($D$3:D19)</f>
        <v>235.3846153846153</v>
      </c>
      <c r="H19" t="s">
        <v>749</v>
      </c>
      <c r="I19">
        <f t="shared" si="44"/>
        <v>0</v>
      </c>
      <c r="J19">
        <f t="shared" si="44"/>
        <v>0</v>
      </c>
      <c r="K19">
        <f t="shared" si="44"/>
        <v>0</v>
      </c>
      <c r="L19">
        <f t="shared" si="44"/>
        <v>0</v>
      </c>
      <c r="M19">
        <f t="shared" si="44"/>
        <v>0</v>
      </c>
      <c r="N19">
        <f t="shared" si="44"/>
        <v>0</v>
      </c>
      <c r="O19">
        <f t="shared" si="44"/>
        <v>0</v>
      </c>
      <c r="P19">
        <f t="shared" si="44"/>
        <v>0</v>
      </c>
      <c r="Q19">
        <f t="shared" si="44"/>
        <v>0</v>
      </c>
      <c r="R19">
        <f t="shared" si="44"/>
        <v>0</v>
      </c>
      <c r="S19">
        <f t="shared" si="44"/>
        <v>0</v>
      </c>
      <c r="T19">
        <f t="shared" si="44"/>
        <v>0</v>
      </c>
      <c r="U19">
        <f t="shared" si="44"/>
        <v>0</v>
      </c>
      <c r="V19">
        <f t="shared" si="44"/>
        <v>0</v>
      </c>
      <c r="W19">
        <f t="shared" si="44"/>
        <v>0</v>
      </c>
      <c r="X19">
        <f t="shared" si="44"/>
        <v>0</v>
      </c>
      <c r="Y19">
        <f t="shared" si="35"/>
        <v>0</v>
      </c>
      <c r="Z19">
        <f t="shared" si="35"/>
        <v>0</v>
      </c>
      <c r="AA19">
        <f t="shared" si="35"/>
        <v>0</v>
      </c>
      <c r="AB19">
        <f t="shared" si="35"/>
        <v>0</v>
      </c>
      <c r="AC19">
        <f t="shared" si="35"/>
        <v>0</v>
      </c>
      <c r="AD19">
        <f t="shared" si="35"/>
        <v>0</v>
      </c>
      <c r="AE19">
        <f t="shared" si="35"/>
        <v>0</v>
      </c>
      <c r="AF19">
        <f t="shared" si="35"/>
        <v>0</v>
      </c>
      <c r="AG19">
        <f t="shared" si="35"/>
        <v>0</v>
      </c>
      <c r="AH19">
        <f t="shared" si="35"/>
        <v>0</v>
      </c>
      <c r="AI19">
        <f t="shared" si="35"/>
        <v>0</v>
      </c>
      <c r="AJ19">
        <f t="shared" si="35"/>
        <v>0</v>
      </c>
      <c r="AK19">
        <f t="shared" si="35"/>
        <v>0</v>
      </c>
      <c r="AL19">
        <f t="shared" si="35"/>
        <v>0</v>
      </c>
      <c r="AM19">
        <f t="shared" si="35"/>
        <v>0</v>
      </c>
      <c r="AN19">
        <f t="shared" si="35"/>
        <v>0</v>
      </c>
      <c r="AO19">
        <f t="shared" si="26"/>
        <v>0</v>
      </c>
      <c r="AP19">
        <f t="shared" si="27"/>
        <v>0</v>
      </c>
      <c r="AQ19">
        <f t="shared" si="27"/>
        <v>0</v>
      </c>
      <c r="AR19">
        <f t="shared" si="27"/>
        <v>0</v>
      </c>
      <c r="AS19">
        <f t="shared" si="27"/>
        <v>0</v>
      </c>
      <c r="AT19">
        <f t="shared" si="27"/>
        <v>0</v>
      </c>
      <c r="AU19">
        <f t="shared" si="27"/>
        <v>0</v>
      </c>
      <c r="AV19">
        <f t="shared" si="27"/>
        <v>0</v>
      </c>
      <c r="AW19">
        <f t="shared" si="27"/>
        <v>0</v>
      </c>
      <c r="AX19">
        <f t="shared" si="27"/>
        <v>0</v>
      </c>
      <c r="AY19">
        <f t="shared" si="27"/>
        <v>0</v>
      </c>
      <c r="AZ19">
        <f t="shared" si="27"/>
        <v>0</v>
      </c>
      <c r="BA19">
        <f t="shared" si="27"/>
        <v>0</v>
      </c>
      <c r="BB19">
        <f t="shared" si="27"/>
        <v>0</v>
      </c>
      <c r="BC19">
        <f t="shared" si="27"/>
        <v>0</v>
      </c>
      <c r="BD19">
        <f t="shared" si="27"/>
        <v>0</v>
      </c>
      <c r="BE19">
        <f t="shared" si="27"/>
        <v>0</v>
      </c>
      <c r="BF19">
        <f t="shared" si="28"/>
        <v>0</v>
      </c>
      <c r="BG19">
        <f t="shared" si="28"/>
        <v>0</v>
      </c>
      <c r="BH19">
        <f t="shared" si="28"/>
        <v>0</v>
      </c>
      <c r="BI19">
        <f t="shared" si="28"/>
        <v>0</v>
      </c>
      <c r="BJ19">
        <f t="shared" si="28"/>
        <v>0</v>
      </c>
      <c r="BK19">
        <f t="shared" si="28"/>
        <v>0</v>
      </c>
      <c r="BL19">
        <f t="shared" si="28"/>
        <v>0</v>
      </c>
      <c r="BM19">
        <f t="shared" si="28"/>
        <v>0</v>
      </c>
      <c r="BN19">
        <f t="shared" si="28"/>
        <v>0</v>
      </c>
      <c r="BO19">
        <f t="shared" si="28"/>
        <v>0</v>
      </c>
      <c r="BP19">
        <f t="shared" si="28"/>
        <v>0</v>
      </c>
      <c r="BQ19">
        <f t="shared" si="28"/>
        <v>0</v>
      </c>
      <c r="BR19">
        <f t="shared" si="28"/>
        <v>0</v>
      </c>
      <c r="BS19">
        <f t="shared" si="28"/>
        <v>0</v>
      </c>
      <c r="BT19">
        <f t="shared" si="28"/>
        <v>0</v>
      </c>
      <c r="BU19">
        <f t="shared" si="28"/>
        <v>0</v>
      </c>
      <c r="BV19">
        <f t="shared" si="29"/>
        <v>0</v>
      </c>
      <c r="BW19">
        <f t="shared" si="29"/>
        <v>0</v>
      </c>
      <c r="BX19">
        <f t="shared" si="29"/>
        <v>0</v>
      </c>
      <c r="BY19">
        <f t="shared" si="29"/>
        <v>0</v>
      </c>
      <c r="BZ19">
        <f t="shared" si="29"/>
        <v>0</v>
      </c>
      <c r="CA19">
        <f t="shared" si="29"/>
        <v>0</v>
      </c>
      <c r="CB19">
        <f t="shared" si="29"/>
        <v>0</v>
      </c>
      <c r="CC19">
        <f t="shared" si="29"/>
        <v>0</v>
      </c>
      <c r="CD19">
        <f t="shared" si="29"/>
        <v>0</v>
      </c>
      <c r="CE19">
        <f t="shared" si="29"/>
        <v>0</v>
      </c>
      <c r="CF19">
        <f t="shared" si="29"/>
        <v>0</v>
      </c>
      <c r="CG19">
        <f t="shared" si="29"/>
        <v>0</v>
      </c>
      <c r="CH19">
        <f t="shared" si="29"/>
        <v>0</v>
      </c>
      <c r="CI19">
        <f t="shared" si="29"/>
        <v>0</v>
      </c>
      <c r="CJ19">
        <f t="shared" si="15"/>
        <v>0</v>
      </c>
      <c r="CK19">
        <f t="shared" si="15"/>
        <v>0</v>
      </c>
      <c r="CL19">
        <f t="shared" si="15"/>
        <v>0</v>
      </c>
      <c r="CM19">
        <f t="shared" si="15"/>
        <v>0</v>
      </c>
      <c r="CN19">
        <f t="shared" si="15"/>
        <v>0</v>
      </c>
      <c r="CO19">
        <f t="shared" si="15"/>
        <v>0</v>
      </c>
      <c r="CP19">
        <f t="shared" si="15"/>
        <v>0</v>
      </c>
      <c r="CQ19">
        <f t="shared" si="15"/>
        <v>0</v>
      </c>
      <c r="CR19">
        <f t="shared" si="15"/>
        <v>0</v>
      </c>
      <c r="CS19">
        <f t="shared" si="15"/>
        <v>0</v>
      </c>
      <c r="CT19">
        <f t="shared" si="15"/>
        <v>0</v>
      </c>
      <c r="CU19">
        <f t="shared" si="15"/>
        <v>0</v>
      </c>
      <c r="CV19">
        <f t="shared" si="15"/>
        <v>0</v>
      </c>
      <c r="CW19">
        <f t="shared" si="15"/>
        <v>0</v>
      </c>
      <c r="CX19">
        <f t="shared" si="15"/>
        <v>0</v>
      </c>
      <c r="CY19">
        <f t="shared" si="15"/>
        <v>0</v>
      </c>
      <c r="CZ19">
        <f t="shared" si="21"/>
        <v>0</v>
      </c>
      <c r="DA19">
        <f t="shared" si="21"/>
        <v>0</v>
      </c>
      <c r="DB19">
        <f t="shared" si="21"/>
        <v>0</v>
      </c>
      <c r="DC19">
        <f t="shared" si="21"/>
        <v>0</v>
      </c>
      <c r="DD19">
        <f t="shared" si="21"/>
        <v>0</v>
      </c>
      <c r="DE19">
        <f t="shared" si="21"/>
        <v>0</v>
      </c>
      <c r="DF19">
        <f t="shared" si="21"/>
        <v>0</v>
      </c>
      <c r="DG19">
        <f t="shared" si="21"/>
        <v>0</v>
      </c>
      <c r="DH19">
        <f t="shared" si="21"/>
        <v>0</v>
      </c>
      <c r="DI19">
        <f t="shared" si="21"/>
        <v>0</v>
      </c>
      <c r="DJ19">
        <f t="shared" si="21"/>
        <v>0</v>
      </c>
      <c r="DK19">
        <f t="shared" si="21"/>
        <v>0</v>
      </c>
      <c r="DL19">
        <f t="shared" si="21"/>
        <v>0</v>
      </c>
      <c r="DM19">
        <f t="shared" si="21"/>
        <v>0</v>
      </c>
      <c r="DN19">
        <f t="shared" si="21"/>
        <v>0</v>
      </c>
      <c r="DO19">
        <f t="shared" si="21"/>
        <v>0</v>
      </c>
      <c r="DP19">
        <f t="shared" si="22"/>
        <v>0</v>
      </c>
      <c r="DQ19">
        <f t="shared" si="22"/>
        <v>0</v>
      </c>
      <c r="DR19">
        <f t="shared" si="22"/>
        <v>0</v>
      </c>
      <c r="DS19">
        <f t="shared" si="22"/>
        <v>0</v>
      </c>
      <c r="DT19">
        <f t="shared" si="22"/>
        <v>0</v>
      </c>
      <c r="DU19">
        <f t="shared" si="22"/>
        <v>0</v>
      </c>
      <c r="DV19">
        <f t="shared" si="22"/>
        <v>0</v>
      </c>
      <c r="DW19">
        <f t="shared" si="22"/>
        <v>0</v>
      </c>
      <c r="DX19">
        <f t="shared" si="22"/>
        <v>0</v>
      </c>
      <c r="DY19">
        <f t="shared" si="22"/>
        <v>0</v>
      </c>
      <c r="DZ19">
        <f t="shared" si="22"/>
        <v>0</v>
      </c>
      <c r="EA19">
        <f t="shared" si="22"/>
        <v>0</v>
      </c>
      <c r="EB19">
        <f t="shared" si="22"/>
        <v>0</v>
      </c>
      <c r="EC19">
        <f t="shared" si="22"/>
        <v>0</v>
      </c>
      <c r="ED19">
        <f t="shared" si="22"/>
        <v>0</v>
      </c>
      <c r="EE19">
        <f t="shared" si="22"/>
        <v>0</v>
      </c>
      <c r="EF19">
        <f t="shared" si="36"/>
        <v>0</v>
      </c>
      <c r="EG19">
        <f t="shared" si="36"/>
        <v>0</v>
      </c>
      <c r="EH19">
        <f t="shared" si="36"/>
        <v>0</v>
      </c>
      <c r="EI19">
        <f t="shared" si="36"/>
        <v>0</v>
      </c>
      <c r="EJ19">
        <f t="shared" si="36"/>
        <v>0</v>
      </c>
      <c r="EK19">
        <f t="shared" si="36"/>
        <v>0</v>
      </c>
      <c r="EL19">
        <f t="shared" si="36"/>
        <v>0</v>
      </c>
      <c r="EM19">
        <f t="shared" si="36"/>
        <v>0</v>
      </c>
      <c r="EN19">
        <f t="shared" si="36"/>
        <v>0</v>
      </c>
      <c r="EO19">
        <f t="shared" si="36"/>
        <v>0</v>
      </c>
      <c r="EP19">
        <f t="shared" si="36"/>
        <v>0</v>
      </c>
      <c r="EQ19">
        <f t="shared" si="36"/>
        <v>0</v>
      </c>
      <c r="ER19">
        <f t="shared" si="36"/>
        <v>0</v>
      </c>
      <c r="ES19">
        <f t="shared" si="36"/>
        <v>0</v>
      </c>
      <c r="ET19">
        <f t="shared" si="36"/>
        <v>0</v>
      </c>
      <c r="EU19">
        <f t="shared" si="36"/>
        <v>0</v>
      </c>
      <c r="EV19">
        <f t="shared" si="30"/>
        <v>0</v>
      </c>
      <c r="EW19">
        <f t="shared" si="30"/>
        <v>0</v>
      </c>
      <c r="EX19">
        <f t="shared" si="30"/>
        <v>0</v>
      </c>
      <c r="EY19">
        <f t="shared" si="30"/>
        <v>0</v>
      </c>
      <c r="EZ19">
        <f t="shared" si="30"/>
        <v>0</v>
      </c>
      <c r="FA19">
        <f t="shared" si="30"/>
        <v>0</v>
      </c>
      <c r="FB19">
        <f t="shared" si="30"/>
        <v>0</v>
      </c>
      <c r="FC19">
        <f t="shared" si="30"/>
        <v>0</v>
      </c>
      <c r="FD19">
        <f t="shared" si="30"/>
        <v>0</v>
      </c>
      <c r="FE19">
        <f t="shared" si="30"/>
        <v>0</v>
      </c>
      <c r="FF19">
        <f t="shared" si="30"/>
        <v>0</v>
      </c>
      <c r="FG19">
        <f t="shared" si="30"/>
        <v>0</v>
      </c>
      <c r="FH19">
        <f t="shared" si="30"/>
        <v>0</v>
      </c>
      <c r="FI19">
        <f t="shared" si="30"/>
        <v>0</v>
      </c>
      <c r="FJ19">
        <f t="shared" si="30"/>
        <v>0</v>
      </c>
      <c r="FK19">
        <f t="shared" si="30"/>
        <v>0</v>
      </c>
      <c r="FL19">
        <f t="shared" si="30"/>
        <v>0</v>
      </c>
      <c r="FM19">
        <f t="shared" si="30"/>
        <v>0</v>
      </c>
      <c r="FN19">
        <f t="shared" si="30"/>
        <v>0</v>
      </c>
      <c r="FO19">
        <f t="shared" si="30"/>
        <v>0</v>
      </c>
      <c r="FP19">
        <f t="shared" si="30"/>
        <v>0</v>
      </c>
      <c r="FQ19">
        <f t="shared" si="30"/>
        <v>0</v>
      </c>
      <c r="FR19">
        <f t="shared" si="30"/>
        <v>0</v>
      </c>
      <c r="FS19">
        <f t="shared" si="30"/>
        <v>0</v>
      </c>
      <c r="FT19">
        <f t="shared" si="30"/>
        <v>0</v>
      </c>
      <c r="FU19">
        <f t="shared" si="30"/>
        <v>0</v>
      </c>
      <c r="FV19">
        <f t="shared" si="30"/>
        <v>0</v>
      </c>
      <c r="FW19">
        <f t="shared" si="30"/>
        <v>0</v>
      </c>
      <c r="FX19">
        <f t="shared" si="30"/>
        <v>0</v>
      </c>
      <c r="FY19">
        <f t="shared" si="30"/>
        <v>0</v>
      </c>
      <c r="FZ19">
        <f t="shared" si="30"/>
        <v>0</v>
      </c>
      <c r="GA19">
        <f t="shared" si="30"/>
        <v>0</v>
      </c>
      <c r="GB19">
        <f t="shared" si="16"/>
        <v>0</v>
      </c>
      <c r="GC19">
        <f t="shared" si="16"/>
        <v>0</v>
      </c>
      <c r="GD19">
        <f t="shared" si="16"/>
        <v>0</v>
      </c>
      <c r="GE19">
        <f t="shared" si="16"/>
        <v>0</v>
      </c>
      <c r="GF19">
        <f t="shared" si="16"/>
        <v>0</v>
      </c>
      <c r="GG19">
        <f t="shared" si="16"/>
        <v>0</v>
      </c>
      <c r="GH19">
        <f t="shared" si="16"/>
        <v>0</v>
      </c>
      <c r="GI19">
        <f t="shared" si="16"/>
        <v>0</v>
      </c>
      <c r="GJ19">
        <f t="shared" si="16"/>
        <v>0</v>
      </c>
      <c r="GK19">
        <f t="shared" si="16"/>
        <v>0</v>
      </c>
      <c r="GL19">
        <f t="shared" si="16"/>
        <v>0</v>
      </c>
      <c r="GM19">
        <f t="shared" si="16"/>
        <v>0</v>
      </c>
      <c r="GN19">
        <f t="shared" si="16"/>
        <v>0</v>
      </c>
      <c r="GO19">
        <f t="shared" si="16"/>
        <v>0</v>
      </c>
      <c r="GP19">
        <f t="shared" si="16"/>
        <v>0</v>
      </c>
      <c r="GQ19">
        <f t="shared" si="16"/>
        <v>0</v>
      </c>
      <c r="GR19">
        <f t="shared" si="16"/>
        <v>0</v>
      </c>
      <c r="GS19">
        <f t="shared" si="16"/>
        <v>0</v>
      </c>
      <c r="GT19">
        <f t="shared" si="16"/>
        <v>0</v>
      </c>
      <c r="GU19">
        <f t="shared" si="16"/>
        <v>0</v>
      </c>
      <c r="GV19">
        <f t="shared" si="16"/>
        <v>0</v>
      </c>
      <c r="GW19">
        <f t="shared" si="24"/>
        <v>0</v>
      </c>
      <c r="GX19">
        <f t="shared" si="24"/>
        <v>0</v>
      </c>
      <c r="GY19">
        <f t="shared" si="24"/>
        <v>0</v>
      </c>
      <c r="GZ19">
        <f t="shared" si="24"/>
        <v>0</v>
      </c>
      <c r="HA19">
        <f t="shared" si="24"/>
        <v>0</v>
      </c>
      <c r="HB19">
        <f t="shared" si="24"/>
        <v>0</v>
      </c>
      <c r="HC19">
        <f t="shared" si="24"/>
        <v>0</v>
      </c>
      <c r="HD19">
        <f t="shared" si="24"/>
        <v>0</v>
      </c>
      <c r="HE19">
        <f t="shared" si="24"/>
        <v>0</v>
      </c>
      <c r="HF19">
        <f t="shared" si="24"/>
        <v>0</v>
      </c>
      <c r="HG19">
        <f t="shared" si="24"/>
        <v>0</v>
      </c>
      <c r="HH19">
        <f t="shared" si="24"/>
        <v>0</v>
      </c>
      <c r="HI19">
        <f t="shared" si="24"/>
        <v>0</v>
      </c>
      <c r="HJ19">
        <f t="shared" si="24"/>
        <v>0</v>
      </c>
      <c r="HK19">
        <f t="shared" si="24"/>
        <v>0</v>
      </c>
      <c r="HL19">
        <f t="shared" si="23"/>
        <v>0</v>
      </c>
      <c r="HM19">
        <f t="shared" si="23"/>
        <v>0</v>
      </c>
      <c r="HN19">
        <f t="shared" si="23"/>
        <v>0</v>
      </c>
      <c r="HO19">
        <f t="shared" si="23"/>
        <v>0</v>
      </c>
      <c r="HP19">
        <f t="shared" si="23"/>
        <v>0</v>
      </c>
      <c r="HQ19">
        <f t="shared" si="23"/>
        <v>0</v>
      </c>
      <c r="HR19">
        <f t="shared" si="23"/>
        <v>0</v>
      </c>
      <c r="HS19">
        <f t="shared" si="23"/>
        <v>0</v>
      </c>
      <c r="HT19">
        <f t="shared" si="23"/>
        <v>0</v>
      </c>
      <c r="HU19">
        <f t="shared" si="23"/>
        <v>0</v>
      </c>
      <c r="HV19">
        <f t="shared" si="23"/>
        <v>0</v>
      </c>
      <c r="HW19">
        <f t="shared" ca="1" si="23"/>
        <v>0</v>
      </c>
      <c r="HX19">
        <f t="shared" ca="1" si="23"/>
        <v>0</v>
      </c>
      <c r="HY19">
        <f t="shared" ca="1" si="37"/>
        <v>0</v>
      </c>
      <c r="HZ19">
        <f t="shared" ca="1" si="37"/>
        <v>0</v>
      </c>
      <c r="IA19">
        <f t="shared" ca="1" si="37"/>
        <v>0</v>
      </c>
      <c r="IB19">
        <f t="shared" ca="1" si="37"/>
        <v>0</v>
      </c>
      <c r="IC19">
        <f t="shared" ca="1" si="37"/>
        <v>0</v>
      </c>
      <c r="ID19">
        <f t="shared" ca="1" si="37"/>
        <v>0</v>
      </c>
      <c r="IE19">
        <f t="shared" ca="1" si="37"/>
        <v>0</v>
      </c>
      <c r="IF19">
        <f t="shared" ca="1" si="37"/>
        <v>0</v>
      </c>
      <c r="IG19">
        <f t="shared" ca="1" si="37"/>
        <v>0</v>
      </c>
      <c r="IH19">
        <f t="shared" ca="1" si="37"/>
        <v>0</v>
      </c>
      <c r="II19">
        <f t="shared" ca="1" si="37"/>
        <v>0</v>
      </c>
      <c r="IJ19">
        <f t="shared" ca="1" si="37"/>
        <v>0</v>
      </c>
      <c r="IK19">
        <f t="shared" si="37"/>
        <v>0</v>
      </c>
      <c r="IL19">
        <f t="shared" si="37"/>
        <v>0</v>
      </c>
      <c r="IM19">
        <f t="shared" si="37"/>
        <v>0</v>
      </c>
      <c r="IN19">
        <f t="shared" si="37"/>
        <v>0</v>
      </c>
      <c r="IO19">
        <f t="shared" si="38"/>
        <v>0</v>
      </c>
      <c r="IP19">
        <f t="shared" si="38"/>
        <v>0</v>
      </c>
      <c r="IQ19">
        <f t="shared" si="38"/>
        <v>0</v>
      </c>
      <c r="IR19">
        <f t="shared" si="38"/>
        <v>0</v>
      </c>
      <c r="IS19">
        <f t="shared" si="38"/>
        <v>0</v>
      </c>
      <c r="IT19">
        <f t="shared" si="38"/>
        <v>0</v>
      </c>
      <c r="IU19">
        <f t="shared" si="38"/>
        <v>0</v>
      </c>
      <c r="IV19">
        <f t="shared" si="38"/>
        <v>0</v>
      </c>
      <c r="IW19">
        <f t="shared" si="38"/>
        <v>0</v>
      </c>
      <c r="IX19">
        <f t="shared" si="38"/>
        <v>0</v>
      </c>
      <c r="IY19">
        <f t="shared" si="38"/>
        <v>0</v>
      </c>
      <c r="IZ19">
        <f t="shared" si="38"/>
        <v>0</v>
      </c>
      <c r="JA19">
        <f t="shared" si="38"/>
        <v>0</v>
      </c>
      <c r="JB19">
        <f t="shared" si="38"/>
        <v>0</v>
      </c>
      <c r="JC19">
        <f t="shared" si="38"/>
        <v>0</v>
      </c>
      <c r="JD19">
        <f t="shared" si="38"/>
        <v>0</v>
      </c>
      <c r="JE19">
        <f t="shared" si="39"/>
        <v>0</v>
      </c>
      <c r="JF19">
        <f t="shared" si="39"/>
        <v>0</v>
      </c>
      <c r="JG19">
        <f t="shared" si="39"/>
        <v>0</v>
      </c>
      <c r="JH19">
        <f t="shared" si="39"/>
        <v>0</v>
      </c>
      <c r="JI19">
        <f t="shared" si="39"/>
        <v>0</v>
      </c>
      <c r="JJ19">
        <f t="shared" si="39"/>
        <v>0</v>
      </c>
      <c r="JK19">
        <f t="shared" si="39"/>
        <v>0</v>
      </c>
      <c r="JL19">
        <f t="shared" si="39"/>
        <v>0</v>
      </c>
      <c r="JM19">
        <f t="shared" si="39"/>
        <v>0</v>
      </c>
      <c r="JN19">
        <f t="shared" si="39"/>
        <v>0</v>
      </c>
      <c r="JO19">
        <f t="shared" si="39"/>
        <v>0</v>
      </c>
      <c r="JP19">
        <f t="shared" si="39"/>
        <v>0</v>
      </c>
      <c r="JQ19">
        <f t="shared" si="39"/>
        <v>0</v>
      </c>
      <c r="JR19">
        <f t="shared" si="39"/>
        <v>0</v>
      </c>
      <c r="JS19">
        <f t="shared" si="39"/>
        <v>0</v>
      </c>
      <c r="JT19">
        <f t="shared" si="39"/>
        <v>0</v>
      </c>
      <c r="JU19">
        <f t="shared" si="40"/>
        <v>0</v>
      </c>
      <c r="JV19">
        <f t="shared" si="40"/>
        <v>0</v>
      </c>
      <c r="JW19">
        <f t="shared" si="40"/>
        <v>0</v>
      </c>
      <c r="JX19">
        <f t="shared" si="40"/>
        <v>0</v>
      </c>
      <c r="JY19">
        <f t="shared" si="40"/>
        <v>0</v>
      </c>
      <c r="JZ19">
        <f t="shared" si="40"/>
        <v>0</v>
      </c>
      <c r="KA19">
        <f t="shared" si="40"/>
        <v>0</v>
      </c>
      <c r="KB19">
        <f t="shared" si="40"/>
        <v>0</v>
      </c>
      <c r="KC19">
        <f t="shared" si="40"/>
        <v>0</v>
      </c>
      <c r="KD19">
        <f t="shared" si="40"/>
        <v>0</v>
      </c>
      <c r="KE19">
        <f t="shared" si="40"/>
        <v>0</v>
      </c>
      <c r="KF19">
        <f t="shared" si="40"/>
        <v>0</v>
      </c>
      <c r="KG19">
        <f t="shared" si="40"/>
        <v>0</v>
      </c>
      <c r="KH19">
        <f t="shared" si="40"/>
        <v>0</v>
      </c>
      <c r="KI19">
        <f t="shared" si="40"/>
        <v>0</v>
      </c>
      <c r="KJ19">
        <f t="shared" si="40"/>
        <v>0</v>
      </c>
      <c r="KK19">
        <f t="shared" si="32"/>
        <v>0</v>
      </c>
      <c r="KL19">
        <f t="shared" si="32"/>
        <v>0</v>
      </c>
      <c r="KM19">
        <f t="shared" si="32"/>
        <v>0</v>
      </c>
      <c r="KN19">
        <f t="shared" si="32"/>
        <v>0</v>
      </c>
      <c r="KO19">
        <f t="shared" si="32"/>
        <v>0</v>
      </c>
      <c r="KP19">
        <f t="shared" si="32"/>
        <v>0</v>
      </c>
      <c r="KQ19">
        <f t="shared" si="32"/>
        <v>0</v>
      </c>
      <c r="KR19">
        <f t="shared" si="32"/>
        <v>0</v>
      </c>
      <c r="KS19">
        <f t="shared" si="32"/>
        <v>0</v>
      </c>
      <c r="KT19">
        <f t="shared" si="32"/>
        <v>0</v>
      </c>
      <c r="KU19">
        <f t="shared" si="32"/>
        <v>0</v>
      </c>
      <c r="KV19">
        <f t="shared" si="32"/>
        <v>0</v>
      </c>
      <c r="KW19">
        <f t="shared" si="32"/>
        <v>0</v>
      </c>
      <c r="KX19">
        <f t="shared" si="32"/>
        <v>0</v>
      </c>
      <c r="KY19">
        <f t="shared" si="32"/>
        <v>0</v>
      </c>
      <c r="KZ19">
        <f t="shared" si="32"/>
        <v>0</v>
      </c>
      <c r="LA19">
        <f t="shared" si="33"/>
        <v>0</v>
      </c>
      <c r="LB19">
        <f t="shared" si="33"/>
        <v>0</v>
      </c>
      <c r="LC19">
        <f t="shared" si="33"/>
        <v>0</v>
      </c>
      <c r="LD19">
        <f t="shared" si="33"/>
        <v>0</v>
      </c>
      <c r="LE19">
        <f t="shared" si="33"/>
        <v>0</v>
      </c>
      <c r="LF19">
        <f t="shared" si="33"/>
        <v>0</v>
      </c>
      <c r="LG19">
        <f t="shared" si="33"/>
        <v>0</v>
      </c>
      <c r="LH19">
        <f t="shared" si="33"/>
        <v>0</v>
      </c>
      <c r="LI19">
        <f t="shared" si="33"/>
        <v>0</v>
      </c>
      <c r="LJ19">
        <f t="shared" si="33"/>
        <v>0</v>
      </c>
      <c r="LK19">
        <f t="shared" si="33"/>
        <v>0</v>
      </c>
      <c r="LL19">
        <f t="shared" si="33"/>
        <v>0</v>
      </c>
      <c r="LM19">
        <f t="shared" si="33"/>
        <v>0</v>
      </c>
      <c r="LN19">
        <f t="shared" si="33"/>
        <v>0</v>
      </c>
      <c r="LO19">
        <f t="shared" si="33"/>
        <v>0</v>
      </c>
      <c r="LP19">
        <f t="shared" si="33"/>
        <v>0</v>
      </c>
      <c r="LQ19">
        <f t="shared" si="34"/>
        <v>0</v>
      </c>
      <c r="LR19">
        <f t="shared" si="34"/>
        <v>0</v>
      </c>
      <c r="LS19">
        <f t="shared" si="34"/>
        <v>0</v>
      </c>
      <c r="LT19">
        <f t="shared" si="34"/>
        <v>0</v>
      </c>
      <c r="LU19">
        <f t="shared" si="34"/>
        <v>0</v>
      </c>
      <c r="LV19">
        <f t="shared" si="34"/>
        <v>0</v>
      </c>
      <c r="LW19">
        <f t="shared" si="34"/>
        <v>0</v>
      </c>
      <c r="LX19">
        <f t="shared" si="34"/>
        <v>0</v>
      </c>
      <c r="LY19">
        <f t="shared" si="34"/>
        <v>0</v>
      </c>
      <c r="LZ19">
        <f t="shared" si="34"/>
        <v>0</v>
      </c>
      <c r="MA19">
        <f t="shared" si="34"/>
        <v>0</v>
      </c>
      <c r="MB19">
        <f t="shared" si="34"/>
        <v>0</v>
      </c>
      <c r="MC19">
        <f t="shared" si="34"/>
        <v>0</v>
      </c>
      <c r="MD19">
        <f t="shared" si="34"/>
        <v>0</v>
      </c>
      <c r="ME19">
        <f t="shared" si="34"/>
        <v>0</v>
      </c>
      <c r="MF19">
        <f t="shared" si="34"/>
        <v>0</v>
      </c>
      <c r="MG19">
        <f t="shared" si="41"/>
        <v>0</v>
      </c>
      <c r="MH19">
        <f t="shared" si="41"/>
        <v>0</v>
      </c>
      <c r="MI19">
        <f t="shared" si="41"/>
        <v>0</v>
      </c>
      <c r="MJ19">
        <f t="shared" si="41"/>
        <v>0</v>
      </c>
      <c r="MK19">
        <f t="shared" si="41"/>
        <v>0</v>
      </c>
      <c r="ML19">
        <f t="shared" si="41"/>
        <v>0</v>
      </c>
      <c r="MM19">
        <f t="shared" si="41"/>
        <v>0</v>
      </c>
      <c r="MN19">
        <f t="shared" si="41"/>
        <v>0</v>
      </c>
      <c r="MO19">
        <f t="shared" si="41"/>
        <v>0</v>
      </c>
      <c r="MP19">
        <f t="shared" si="41"/>
        <v>0</v>
      </c>
      <c r="MQ19">
        <f t="shared" si="41"/>
        <v>0</v>
      </c>
      <c r="MR19">
        <f t="shared" si="41"/>
        <v>0</v>
      </c>
      <c r="MS19">
        <f t="shared" si="41"/>
        <v>0</v>
      </c>
      <c r="MT19">
        <f t="shared" si="41"/>
        <v>0</v>
      </c>
      <c r="MU19">
        <f t="shared" si="41"/>
        <v>0</v>
      </c>
      <c r="MV19">
        <f t="shared" si="41"/>
        <v>0</v>
      </c>
      <c r="MW19">
        <f t="shared" si="42"/>
        <v>0</v>
      </c>
      <c r="MX19">
        <f t="shared" si="42"/>
        <v>0</v>
      </c>
      <c r="MY19">
        <f t="shared" si="42"/>
        <v>0</v>
      </c>
      <c r="MZ19">
        <f t="shared" si="42"/>
        <v>0</v>
      </c>
      <c r="NA19">
        <f t="shared" si="42"/>
        <v>0</v>
      </c>
      <c r="NB19">
        <f t="shared" si="42"/>
        <v>0</v>
      </c>
      <c r="NC19">
        <f t="shared" si="42"/>
        <v>0</v>
      </c>
      <c r="ND19">
        <f t="shared" si="42"/>
        <v>0</v>
      </c>
      <c r="NE19">
        <f t="shared" si="42"/>
        <v>0</v>
      </c>
    </row>
    <row r="20" spans="1:369" x14ac:dyDescent="0.35">
      <c r="A20" t="s">
        <v>438</v>
      </c>
      <c r="B20">
        <f ca="1">IF(Toolkit!E21="Basic (B)",1,IF(Toolkit!E21="Medium-Low (ML)",2,IF(Toolkit!E21="Medium-High (MH)",3,IF(Toolkit!E21="High (H)",4,0))))</f>
        <v>0</v>
      </c>
      <c r="C20">
        <v>1</v>
      </c>
      <c r="D20">
        <f t="shared" si="0"/>
        <v>3.8461538461538464E-2</v>
      </c>
      <c r="E20">
        <f t="shared" si="8"/>
        <v>235.3846153846153</v>
      </c>
      <c r="F20">
        <f>360*SUM($D$3:D20)</f>
        <v>249.23076923076914</v>
      </c>
      <c r="H20" t="s">
        <v>750</v>
      </c>
      <c r="I20">
        <f t="shared" si="44"/>
        <v>0</v>
      </c>
      <c r="J20">
        <f t="shared" si="44"/>
        <v>0</v>
      </c>
      <c r="K20">
        <f t="shared" si="44"/>
        <v>0</v>
      </c>
      <c r="L20">
        <f t="shared" si="44"/>
        <v>0</v>
      </c>
      <c r="M20">
        <f t="shared" si="44"/>
        <v>0</v>
      </c>
      <c r="N20">
        <f t="shared" si="44"/>
        <v>0</v>
      </c>
      <c r="O20">
        <f t="shared" si="44"/>
        <v>0</v>
      </c>
      <c r="P20">
        <f t="shared" si="44"/>
        <v>0</v>
      </c>
      <c r="Q20">
        <f t="shared" si="44"/>
        <v>0</v>
      </c>
      <c r="R20">
        <f t="shared" si="44"/>
        <v>0</v>
      </c>
      <c r="S20">
        <f t="shared" si="44"/>
        <v>0</v>
      </c>
      <c r="T20">
        <f t="shared" si="44"/>
        <v>0</v>
      </c>
      <c r="U20">
        <f t="shared" si="44"/>
        <v>0</v>
      </c>
      <c r="V20">
        <f t="shared" si="44"/>
        <v>0</v>
      </c>
      <c r="W20">
        <f t="shared" si="44"/>
        <v>0</v>
      </c>
      <c r="X20">
        <f t="shared" si="44"/>
        <v>0</v>
      </c>
      <c r="Y20">
        <f t="shared" si="35"/>
        <v>0</v>
      </c>
      <c r="Z20">
        <f t="shared" si="35"/>
        <v>0</v>
      </c>
      <c r="AA20">
        <f t="shared" si="35"/>
        <v>0</v>
      </c>
      <c r="AB20">
        <f t="shared" si="35"/>
        <v>0</v>
      </c>
      <c r="AC20">
        <f t="shared" si="35"/>
        <v>0</v>
      </c>
      <c r="AD20">
        <f t="shared" si="35"/>
        <v>0</v>
      </c>
      <c r="AE20">
        <f t="shared" si="35"/>
        <v>0</v>
      </c>
      <c r="AF20">
        <f t="shared" si="35"/>
        <v>0</v>
      </c>
      <c r="AG20">
        <f t="shared" si="35"/>
        <v>0</v>
      </c>
      <c r="AH20">
        <f t="shared" si="35"/>
        <v>0</v>
      </c>
      <c r="AI20">
        <f t="shared" si="35"/>
        <v>0</v>
      </c>
      <c r="AJ20">
        <f t="shared" si="35"/>
        <v>0</v>
      </c>
      <c r="AK20">
        <f t="shared" si="35"/>
        <v>0</v>
      </c>
      <c r="AL20">
        <f t="shared" si="35"/>
        <v>0</v>
      </c>
      <c r="AM20">
        <f t="shared" si="35"/>
        <v>0</v>
      </c>
      <c r="AN20">
        <f t="shared" si="35"/>
        <v>0</v>
      </c>
      <c r="AO20">
        <f t="shared" si="26"/>
        <v>0</v>
      </c>
      <c r="AP20">
        <f t="shared" si="27"/>
        <v>0</v>
      </c>
      <c r="AQ20">
        <f t="shared" si="27"/>
        <v>0</v>
      </c>
      <c r="AR20">
        <f t="shared" si="27"/>
        <v>0</v>
      </c>
      <c r="AS20">
        <f t="shared" si="27"/>
        <v>0</v>
      </c>
      <c r="AT20">
        <f t="shared" si="27"/>
        <v>0</v>
      </c>
      <c r="AU20">
        <f t="shared" si="27"/>
        <v>0</v>
      </c>
      <c r="AV20">
        <f t="shared" si="27"/>
        <v>0</v>
      </c>
      <c r="AW20">
        <f t="shared" si="27"/>
        <v>0</v>
      </c>
      <c r="AX20">
        <f t="shared" si="27"/>
        <v>0</v>
      </c>
      <c r="AY20">
        <f t="shared" si="27"/>
        <v>0</v>
      </c>
      <c r="AZ20">
        <f t="shared" si="27"/>
        <v>0</v>
      </c>
      <c r="BA20">
        <f t="shared" si="27"/>
        <v>0</v>
      </c>
      <c r="BB20">
        <f t="shared" si="27"/>
        <v>0</v>
      </c>
      <c r="BC20">
        <f t="shared" si="27"/>
        <v>0</v>
      </c>
      <c r="BD20">
        <f t="shared" si="27"/>
        <v>0</v>
      </c>
      <c r="BE20">
        <f t="shared" si="27"/>
        <v>0</v>
      </c>
      <c r="BF20">
        <f t="shared" si="28"/>
        <v>0</v>
      </c>
      <c r="BG20">
        <f t="shared" si="28"/>
        <v>0</v>
      </c>
      <c r="BH20">
        <f t="shared" si="28"/>
        <v>0</v>
      </c>
      <c r="BI20">
        <f t="shared" si="28"/>
        <v>0</v>
      </c>
      <c r="BJ20">
        <f t="shared" si="28"/>
        <v>0</v>
      </c>
      <c r="BK20">
        <f t="shared" si="28"/>
        <v>0</v>
      </c>
      <c r="BL20">
        <f t="shared" si="28"/>
        <v>0</v>
      </c>
      <c r="BM20">
        <f t="shared" si="28"/>
        <v>0</v>
      </c>
      <c r="BN20">
        <f t="shared" si="28"/>
        <v>0</v>
      </c>
      <c r="BO20">
        <f t="shared" si="28"/>
        <v>0</v>
      </c>
      <c r="BP20">
        <f t="shared" si="28"/>
        <v>0</v>
      </c>
      <c r="BQ20">
        <f t="shared" si="28"/>
        <v>0</v>
      </c>
      <c r="BR20">
        <f t="shared" si="28"/>
        <v>0</v>
      </c>
      <c r="BS20">
        <f t="shared" si="28"/>
        <v>0</v>
      </c>
      <c r="BT20">
        <f t="shared" si="28"/>
        <v>0</v>
      </c>
      <c r="BU20">
        <f t="shared" si="28"/>
        <v>0</v>
      </c>
      <c r="BV20">
        <f t="shared" si="29"/>
        <v>0</v>
      </c>
      <c r="BW20">
        <f t="shared" si="29"/>
        <v>0</v>
      </c>
      <c r="BX20">
        <f t="shared" si="29"/>
        <v>0</v>
      </c>
      <c r="BY20">
        <f t="shared" si="29"/>
        <v>0</v>
      </c>
      <c r="BZ20">
        <f t="shared" si="29"/>
        <v>0</v>
      </c>
      <c r="CA20">
        <f t="shared" si="29"/>
        <v>0</v>
      </c>
      <c r="CB20">
        <f t="shared" si="29"/>
        <v>0</v>
      </c>
      <c r="CC20">
        <f t="shared" si="29"/>
        <v>0</v>
      </c>
      <c r="CD20">
        <f t="shared" si="29"/>
        <v>0</v>
      </c>
      <c r="CE20">
        <f t="shared" si="29"/>
        <v>0</v>
      </c>
      <c r="CF20">
        <f t="shared" si="29"/>
        <v>0</v>
      </c>
      <c r="CG20">
        <f t="shared" si="29"/>
        <v>0</v>
      </c>
      <c r="CH20">
        <f t="shared" si="29"/>
        <v>0</v>
      </c>
      <c r="CI20">
        <f t="shared" si="29"/>
        <v>0</v>
      </c>
      <c r="CJ20">
        <f t="shared" si="15"/>
        <v>0</v>
      </c>
      <c r="CK20">
        <f t="shared" si="15"/>
        <v>0</v>
      </c>
      <c r="CL20">
        <f t="shared" si="15"/>
        <v>0</v>
      </c>
      <c r="CM20">
        <f t="shared" si="15"/>
        <v>0</v>
      </c>
      <c r="CN20">
        <f t="shared" si="15"/>
        <v>0</v>
      </c>
      <c r="CO20">
        <f t="shared" si="15"/>
        <v>0</v>
      </c>
      <c r="CP20">
        <f t="shared" si="15"/>
        <v>0</v>
      </c>
      <c r="CQ20">
        <f t="shared" si="15"/>
        <v>0</v>
      </c>
      <c r="CR20">
        <f t="shared" si="15"/>
        <v>0</v>
      </c>
      <c r="CS20">
        <f t="shared" si="15"/>
        <v>0</v>
      </c>
      <c r="CT20">
        <f t="shared" si="15"/>
        <v>0</v>
      </c>
      <c r="CU20">
        <f t="shared" si="15"/>
        <v>0</v>
      </c>
      <c r="CV20">
        <f t="shared" si="15"/>
        <v>0</v>
      </c>
      <c r="CW20">
        <f t="shared" si="15"/>
        <v>0</v>
      </c>
      <c r="CX20">
        <f t="shared" si="15"/>
        <v>0</v>
      </c>
      <c r="CY20">
        <f t="shared" si="15"/>
        <v>0</v>
      </c>
      <c r="CZ20">
        <f t="shared" si="21"/>
        <v>0</v>
      </c>
      <c r="DA20">
        <f t="shared" si="21"/>
        <v>0</v>
      </c>
      <c r="DB20">
        <f t="shared" si="21"/>
        <v>0</v>
      </c>
      <c r="DC20">
        <f t="shared" si="21"/>
        <v>0</v>
      </c>
      <c r="DD20">
        <f t="shared" si="21"/>
        <v>0</v>
      </c>
      <c r="DE20">
        <f t="shared" si="21"/>
        <v>0</v>
      </c>
      <c r="DF20">
        <f t="shared" si="21"/>
        <v>0</v>
      </c>
      <c r="DG20">
        <f t="shared" si="21"/>
        <v>0</v>
      </c>
      <c r="DH20">
        <f t="shared" si="21"/>
        <v>0</v>
      </c>
      <c r="DI20">
        <f t="shared" si="21"/>
        <v>0</v>
      </c>
      <c r="DJ20">
        <f t="shared" si="21"/>
        <v>0</v>
      </c>
      <c r="DK20">
        <f t="shared" si="21"/>
        <v>0</v>
      </c>
      <c r="DL20">
        <f t="shared" si="21"/>
        <v>0</v>
      </c>
      <c r="DM20">
        <f t="shared" si="21"/>
        <v>0</v>
      </c>
      <c r="DN20">
        <f t="shared" si="21"/>
        <v>0</v>
      </c>
      <c r="DO20">
        <f t="shared" si="21"/>
        <v>0</v>
      </c>
      <c r="DP20">
        <f t="shared" si="22"/>
        <v>0</v>
      </c>
      <c r="DQ20">
        <f t="shared" si="22"/>
        <v>0</v>
      </c>
      <c r="DR20">
        <f t="shared" si="22"/>
        <v>0</v>
      </c>
      <c r="DS20">
        <f t="shared" si="22"/>
        <v>0</v>
      </c>
      <c r="DT20">
        <f t="shared" si="22"/>
        <v>0</v>
      </c>
      <c r="DU20">
        <f t="shared" si="22"/>
        <v>0</v>
      </c>
      <c r="DV20">
        <f t="shared" si="22"/>
        <v>0</v>
      </c>
      <c r="DW20">
        <f t="shared" si="22"/>
        <v>0</v>
      </c>
      <c r="DX20">
        <f t="shared" si="22"/>
        <v>0</v>
      </c>
      <c r="DY20">
        <f t="shared" si="22"/>
        <v>0</v>
      </c>
      <c r="DZ20">
        <f t="shared" si="22"/>
        <v>0</v>
      </c>
      <c r="EA20">
        <f t="shared" si="22"/>
        <v>0</v>
      </c>
      <c r="EB20">
        <f t="shared" si="22"/>
        <v>0</v>
      </c>
      <c r="EC20">
        <f t="shared" si="22"/>
        <v>0</v>
      </c>
      <c r="ED20">
        <f t="shared" si="22"/>
        <v>0</v>
      </c>
      <c r="EE20">
        <f t="shared" si="22"/>
        <v>0</v>
      </c>
      <c r="EF20">
        <f t="shared" si="36"/>
        <v>0</v>
      </c>
      <c r="EG20">
        <f t="shared" si="36"/>
        <v>0</v>
      </c>
      <c r="EH20">
        <f t="shared" si="36"/>
        <v>0</v>
      </c>
      <c r="EI20">
        <f t="shared" si="36"/>
        <v>0</v>
      </c>
      <c r="EJ20">
        <f t="shared" si="36"/>
        <v>0</v>
      </c>
      <c r="EK20">
        <f t="shared" si="36"/>
        <v>0</v>
      </c>
      <c r="EL20">
        <f t="shared" si="36"/>
        <v>0</v>
      </c>
      <c r="EM20">
        <f t="shared" si="36"/>
        <v>0</v>
      </c>
      <c r="EN20">
        <f t="shared" si="36"/>
        <v>0</v>
      </c>
      <c r="EO20">
        <f t="shared" si="36"/>
        <v>0</v>
      </c>
      <c r="EP20">
        <f t="shared" si="36"/>
        <v>0</v>
      </c>
      <c r="EQ20">
        <f t="shared" si="36"/>
        <v>0</v>
      </c>
      <c r="ER20">
        <f t="shared" si="36"/>
        <v>0</v>
      </c>
      <c r="ES20">
        <f t="shared" si="36"/>
        <v>0</v>
      </c>
      <c r="ET20">
        <f t="shared" si="36"/>
        <v>0</v>
      </c>
      <c r="EU20">
        <f t="shared" si="36"/>
        <v>0</v>
      </c>
      <c r="EV20">
        <f t="shared" si="30"/>
        <v>0</v>
      </c>
      <c r="EW20">
        <f t="shared" si="30"/>
        <v>0</v>
      </c>
      <c r="EX20">
        <f t="shared" si="30"/>
        <v>0</v>
      </c>
      <c r="EY20">
        <f t="shared" si="30"/>
        <v>0</v>
      </c>
      <c r="EZ20">
        <f t="shared" si="30"/>
        <v>0</v>
      </c>
      <c r="FA20">
        <f t="shared" si="30"/>
        <v>0</v>
      </c>
      <c r="FB20">
        <f t="shared" si="30"/>
        <v>0</v>
      </c>
      <c r="FC20">
        <f t="shared" si="30"/>
        <v>0</v>
      </c>
      <c r="FD20">
        <f t="shared" si="30"/>
        <v>0</v>
      </c>
      <c r="FE20">
        <f t="shared" si="30"/>
        <v>0</v>
      </c>
      <c r="FF20">
        <f t="shared" si="30"/>
        <v>0</v>
      </c>
      <c r="FG20">
        <f t="shared" si="30"/>
        <v>0</v>
      </c>
      <c r="FH20">
        <f t="shared" si="30"/>
        <v>0</v>
      </c>
      <c r="FI20">
        <f t="shared" si="30"/>
        <v>0</v>
      </c>
      <c r="FJ20">
        <f t="shared" si="30"/>
        <v>0</v>
      </c>
      <c r="FK20">
        <f t="shared" si="30"/>
        <v>0</v>
      </c>
      <c r="FL20">
        <f t="shared" si="30"/>
        <v>0</v>
      </c>
      <c r="FM20">
        <f t="shared" si="30"/>
        <v>0</v>
      </c>
      <c r="FN20">
        <f t="shared" si="30"/>
        <v>0</v>
      </c>
      <c r="FO20">
        <f t="shared" si="30"/>
        <v>0</v>
      </c>
      <c r="FP20">
        <f t="shared" si="30"/>
        <v>0</v>
      </c>
      <c r="FQ20">
        <f t="shared" si="30"/>
        <v>0</v>
      </c>
      <c r="FR20">
        <f t="shared" si="30"/>
        <v>0</v>
      </c>
      <c r="FS20">
        <f t="shared" si="30"/>
        <v>0</v>
      </c>
      <c r="FT20">
        <f t="shared" si="30"/>
        <v>0</v>
      </c>
      <c r="FU20">
        <f t="shared" si="30"/>
        <v>0</v>
      </c>
      <c r="FV20">
        <f t="shared" si="30"/>
        <v>0</v>
      </c>
      <c r="FW20">
        <f t="shared" si="30"/>
        <v>0</v>
      </c>
      <c r="FX20">
        <f t="shared" si="30"/>
        <v>0</v>
      </c>
      <c r="FY20">
        <f t="shared" si="30"/>
        <v>0</v>
      </c>
      <c r="FZ20">
        <f t="shared" si="30"/>
        <v>0</v>
      </c>
      <c r="GA20">
        <f t="shared" si="30"/>
        <v>0</v>
      </c>
      <c r="GB20">
        <f t="shared" si="16"/>
        <v>0</v>
      </c>
      <c r="GC20">
        <f t="shared" si="16"/>
        <v>0</v>
      </c>
      <c r="GD20">
        <f t="shared" si="16"/>
        <v>0</v>
      </c>
      <c r="GE20">
        <f t="shared" si="16"/>
        <v>0</v>
      </c>
      <c r="GF20">
        <f t="shared" si="16"/>
        <v>0</v>
      </c>
      <c r="GG20">
        <f t="shared" ref="GG20:GV28" si="45">IF(AND(GG$1&gt;=$E20,GG$1&lt;=$F20),$B20,0)</f>
        <v>0</v>
      </c>
      <c r="GH20">
        <f t="shared" si="45"/>
        <v>0</v>
      </c>
      <c r="GI20">
        <f t="shared" si="45"/>
        <v>0</v>
      </c>
      <c r="GJ20">
        <f t="shared" si="45"/>
        <v>0</v>
      </c>
      <c r="GK20">
        <f t="shared" si="45"/>
        <v>0</v>
      </c>
      <c r="GL20">
        <f t="shared" si="45"/>
        <v>0</v>
      </c>
      <c r="GM20">
        <f t="shared" si="45"/>
        <v>0</v>
      </c>
      <c r="GN20">
        <f t="shared" si="45"/>
        <v>0</v>
      </c>
      <c r="GO20">
        <f t="shared" si="45"/>
        <v>0</v>
      </c>
      <c r="GP20">
        <f t="shared" si="45"/>
        <v>0</v>
      </c>
      <c r="GQ20">
        <f t="shared" si="45"/>
        <v>0</v>
      </c>
      <c r="GR20">
        <f t="shared" si="45"/>
        <v>0</v>
      </c>
      <c r="GS20">
        <f t="shared" si="45"/>
        <v>0</v>
      </c>
      <c r="GT20">
        <f t="shared" si="45"/>
        <v>0</v>
      </c>
      <c r="GU20">
        <f t="shared" si="45"/>
        <v>0</v>
      </c>
      <c r="GV20">
        <f t="shared" si="45"/>
        <v>0</v>
      </c>
      <c r="GW20">
        <f t="shared" si="24"/>
        <v>0</v>
      </c>
      <c r="GX20">
        <f t="shared" si="24"/>
        <v>0</v>
      </c>
      <c r="GY20">
        <f t="shared" si="24"/>
        <v>0</v>
      </c>
      <c r="GZ20">
        <f t="shared" si="24"/>
        <v>0</v>
      </c>
      <c r="HA20">
        <f t="shared" si="24"/>
        <v>0</v>
      </c>
      <c r="HB20">
        <f t="shared" si="24"/>
        <v>0</v>
      </c>
      <c r="HC20">
        <f t="shared" si="24"/>
        <v>0</v>
      </c>
      <c r="HD20">
        <f t="shared" si="24"/>
        <v>0</v>
      </c>
      <c r="HE20">
        <f t="shared" si="24"/>
        <v>0</v>
      </c>
      <c r="HF20">
        <f t="shared" si="24"/>
        <v>0</v>
      </c>
      <c r="HG20">
        <f t="shared" si="24"/>
        <v>0</v>
      </c>
      <c r="HH20">
        <f t="shared" si="24"/>
        <v>0</v>
      </c>
      <c r="HI20">
        <f t="shared" si="24"/>
        <v>0</v>
      </c>
      <c r="HJ20">
        <f t="shared" si="24"/>
        <v>0</v>
      </c>
      <c r="HK20">
        <f t="shared" si="24"/>
        <v>0</v>
      </c>
      <c r="HL20">
        <f t="shared" si="23"/>
        <v>0</v>
      </c>
      <c r="HM20">
        <f t="shared" si="23"/>
        <v>0</v>
      </c>
      <c r="HN20">
        <f t="shared" si="23"/>
        <v>0</v>
      </c>
      <c r="HO20">
        <f t="shared" si="23"/>
        <v>0</v>
      </c>
      <c r="HP20">
        <f t="shared" si="23"/>
        <v>0</v>
      </c>
      <c r="HQ20">
        <f t="shared" si="23"/>
        <v>0</v>
      </c>
      <c r="HR20">
        <f t="shared" si="23"/>
        <v>0</v>
      </c>
      <c r="HS20">
        <f t="shared" si="23"/>
        <v>0</v>
      </c>
      <c r="HT20">
        <f t="shared" si="23"/>
        <v>0</v>
      </c>
      <c r="HU20">
        <f t="shared" si="23"/>
        <v>0</v>
      </c>
      <c r="HV20">
        <f t="shared" si="23"/>
        <v>0</v>
      </c>
      <c r="HW20">
        <f t="shared" si="23"/>
        <v>0</v>
      </c>
      <c r="HX20">
        <f t="shared" si="23"/>
        <v>0</v>
      </c>
      <c r="HY20">
        <f t="shared" si="37"/>
        <v>0</v>
      </c>
      <c r="HZ20">
        <f t="shared" si="37"/>
        <v>0</v>
      </c>
      <c r="IA20">
        <f t="shared" si="37"/>
        <v>0</v>
      </c>
      <c r="IB20">
        <f t="shared" si="37"/>
        <v>0</v>
      </c>
      <c r="IC20">
        <f t="shared" si="37"/>
        <v>0</v>
      </c>
      <c r="ID20">
        <f t="shared" si="37"/>
        <v>0</v>
      </c>
      <c r="IE20">
        <f t="shared" si="37"/>
        <v>0</v>
      </c>
      <c r="IF20">
        <f t="shared" si="37"/>
        <v>0</v>
      </c>
      <c r="IG20">
        <f t="shared" si="37"/>
        <v>0</v>
      </c>
      <c r="IH20">
        <f t="shared" si="37"/>
        <v>0</v>
      </c>
      <c r="II20">
        <f t="shared" si="37"/>
        <v>0</v>
      </c>
      <c r="IJ20">
        <f t="shared" si="37"/>
        <v>0</v>
      </c>
      <c r="IK20">
        <f t="shared" ca="1" si="37"/>
        <v>0</v>
      </c>
      <c r="IL20">
        <f t="shared" ca="1" si="37"/>
        <v>0</v>
      </c>
      <c r="IM20">
        <f t="shared" ca="1" si="37"/>
        <v>0</v>
      </c>
      <c r="IN20">
        <f t="shared" ca="1" si="37"/>
        <v>0</v>
      </c>
      <c r="IO20">
        <f t="shared" ca="1" si="38"/>
        <v>0</v>
      </c>
      <c r="IP20">
        <f t="shared" ca="1" si="38"/>
        <v>0</v>
      </c>
      <c r="IQ20">
        <f t="shared" ca="1" si="38"/>
        <v>0</v>
      </c>
      <c r="IR20">
        <f t="shared" ca="1" si="38"/>
        <v>0</v>
      </c>
      <c r="IS20">
        <f t="shared" ca="1" si="38"/>
        <v>0</v>
      </c>
      <c r="IT20">
        <f t="shared" ca="1" si="38"/>
        <v>0</v>
      </c>
      <c r="IU20">
        <f t="shared" ca="1" si="38"/>
        <v>0</v>
      </c>
      <c r="IV20">
        <f t="shared" ca="1" si="38"/>
        <v>0</v>
      </c>
      <c r="IW20">
        <f t="shared" ca="1" si="38"/>
        <v>0</v>
      </c>
      <c r="IX20">
        <f t="shared" ca="1" si="38"/>
        <v>0</v>
      </c>
      <c r="IY20">
        <f t="shared" si="38"/>
        <v>0</v>
      </c>
      <c r="IZ20">
        <f t="shared" si="38"/>
        <v>0</v>
      </c>
      <c r="JA20">
        <f t="shared" si="38"/>
        <v>0</v>
      </c>
      <c r="JB20">
        <f t="shared" si="38"/>
        <v>0</v>
      </c>
      <c r="JC20">
        <f t="shared" si="38"/>
        <v>0</v>
      </c>
      <c r="JD20">
        <f t="shared" si="38"/>
        <v>0</v>
      </c>
      <c r="JE20">
        <f t="shared" si="39"/>
        <v>0</v>
      </c>
      <c r="JF20">
        <f t="shared" si="39"/>
        <v>0</v>
      </c>
      <c r="JG20">
        <f t="shared" si="39"/>
        <v>0</v>
      </c>
      <c r="JH20">
        <f t="shared" si="39"/>
        <v>0</v>
      </c>
      <c r="JI20">
        <f t="shared" si="39"/>
        <v>0</v>
      </c>
      <c r="JJ20">
        <f t="shared" si="39"/>
        <v>0</v>
      </c>
      <c r="JK20">
        <f t="shared" si="39"/>
        <v>0</v>
      </c>
      <c r="JL20">
        <f t="shared" si="39"/>
        <v>0</v>
      </c>
      <c r="JM20">
        <f t="shared" si="39"/>
        <v>0</v>
      </c>
      <c r="JN20">
        <f t="shared" si="39"/>
        <v>0</v>
      </c>
      <c r="JO20">
        <f t="shared" si="39"/>
        <v>0</v>
      </c>
      <c r="JP20">
        <f t="shared" si="39"/>
        <v>0</v>
      </c>
      <c r="JQ20">
        <f t="shared" si="39"/>
        <v>0</v>
      </c>
      <c r="JR20">
        <f t="shared" si="39"/>
        <v>0</v>
      </c>
      <c r="JS20">
        <f t="shared" si="39"/>
        <v>0</v>
      </c>
      <c r="JT20">
        <f t="shared" si="39"/>
        <v>0</v>
      </c>
      <c r="JU20">
        <f t="shared" si="40"/>
        <v>0</v>
      </c>
      <c r="JV20">
        <f t="shared" si="40"/>
        <v>0</v>
      </c>
      <c r="JW20">
        <f t="shared" si="40"/>
        <v>0</v>
      </c>
      <c r="JX20">
        <f t="shared" si="40"/>
        <v>0</v>
      </c>
      <c r="JY20">
        <f t="shared" si="40"/>
        <v>0</v>
      </c>
      <c r="JZ20">
        <f t="shared" si="40"/>
        <v>0</v>
      </c>
      <c r="KA20">
        <f t="shared" si="40"/>
        <v>0</v>
      </c>
      <c r="KB20">
        <f t="shared" si="40"/>
        <v>0</v>
      </c>
      <c r="KC20">
        <f t="shared" si="40"/>
        <v>0</v>
      </c>
      <c r="KD20">
        <f t="shared" si="40"/>
        <v>0</v>
      </c>
      <c r="KE20">
        <f t="shared" si="40"/>
        <v>0</v>
      </c>
      <c r="KF20">
        <f t="shared" si="40"/>
        <v>0</v>
      </c>
      <c r="KG20">
        <f t="shared" si="40"/>
        <v>0</v>
      </c>
      <c r="KH20">
        <f t="shared" si="40"/>
        <v>0</v>
      </c>
      <c r="KI20">
        <f t="shared" si="40"/>
        <v>0</v>
      </c>
      <c r="KJ20">
        <f t="shared" si="40"/>
        <v>0</v>
      </c>
      <c r="KK20">
        <f t="shared" si="32"/>
        <v>0</v>
      </c>
      <c r="KL20">
        <f t="shared" si="32"/>
        <v>0</v>
      </c>
      <c r="KM20">
        <f t="shared" si="32"/>
        <v>0</v>
      </c>
      <c r="KN20">
        <f t="shared" si="32"/>
        <v>0</v>
      </c>
      <c r="KO20">
        <f t="shared" si="32"/>
        <v>0</v>
      </c>
      <c r="KP20">
        <f t="shared" si="32"/>
        <v>0</v>
      </c>
      <c r="KQ20">
        <f t="shared" si="32"/>
        <v>0</v>
      </c>
      <c r="KR20">
        <f t="shared" si="32"/>
        <v>0</v>
      </c>
      <c r="KS20">
        <f t="shared" si="32"/>
        <v>0</v>
      </c>
      <c r="KT20">
        <f t="shared" si="32"/>
        <v>0</v>
      </c>
      <c r="KU20">
        <f t="shared" si="32"/>
        <v>0</v>
      </c>
      <c r="KV20">
        <f t="shared" si="32"/>
        <v>0</v>
      </c>
      <c r="KW20">
        <f t="shared" si="32"/>
        <v>0</v>
      </c>
      <c r="KX20">
        <f t="shared" si="32"/>
        <v>0</v>
      </c>
      <c r="KY20">
        <f t="shared" si="32"/>
        <v>0</v>
      </c>
      <c r="KZ20">
        <f t="shared" si="32"/>
        <v>0</v>
      </c>
      <c r="LA20">
        <f t="shared" si="33"/>
        <v>0</v>
      </c>
      <c r="LB20">
        <f t="shared" si="33"/>
        <v>0</v>
      </c>
      <c r="LC20">
        <f t="shared" si="33"/>
        <v>0</v>
      </c>
      <c r="LD20">
        <f t="shared" si="33"/>
        <v>0</v>
      </c>
      <c r="LE20">
        <f t="shared" si="33"/>
        <v>0</v>
      </c>
      <c r="LF20">
        <f t="shared" si="33"/>
        <v>0</v>
      </c>
      <c r="LG20">
        <f t="shared" si="33"/>
        <v>0</v>
      </c>
      <c r="LH20">
        <f t="shared" si="33"/>
        <v>0</v>
      </c>
      <c r="LI20">
        <f t="shared" si="33"/>
        <v>0</v>
      </c>
      <c r="LJ20">
        <f t="shared" si="33"/>
        <v>0</v>
      </c>
      <c r="LK20">
        <f t="shared" si="33"/>
        <v>0</v>
      </c>
      <c r="LL20">
        <f t="shared" si="33"/>
        <v>0</v>
      </c>
      <c r="LM20">
        <f t="shared" si="33"/>
        <v>0</v>
      </c>
      <c r="LN20">
        <f t="shared" si="33"/>
        <v>0</v>
      </c>
      <c r="LO20">
        <f t="shared" si="33"/>
        <v>0</v>
      </c>
      <c r="LP20">
        <f t="shared" si="33"/>
        <v>0</v>
      </c>
      <c r="LQ20">
        <f t="shared" si="34"/>
        <v>0</v>
      </c>
      <c r="LR20">
        <f t="shared" si="34"/>
        <v>0</v>
      </c>
      <c r="LS20">
        <f t="shared" si="34"/>
        <v>0</v>
      </c>
      <c r="LT20">
        <f t="shared" si="34"/>
        <v>0</v>
      </c>
      <c r="LU20">
        <f t="shared" si="34"/>
        <v>0</v>
      </c>
      <c r="LV20">
        <f t="shared" si="34"/>
        <v>0</v>
      </c>
      <c r="LW20">
        <f t="shared" si="34"/>
        <v>0</v>
      </c>
      <c r="LX20">
        <f t="shared" si="34"/>
        <v>0</v>
      </c>
      <c r="LY20">
        <f t="shared" si="34"/>
        <v>0</v>
      </c>
      <c r="LZ20">
        <f t="shared" si="34"/>
        <v>0</v>
      </c>
      <c r="MA20">
        <f t="shared" si="34"/>
        <v>0</v>
      </c>
      <c r="MB20">
        <f t="shared" si="34"/>
        <v>0</v>
      </c>
      <c r="MC20">
        <f t="shared" si="34"/>
        <v>0</v>
      </c>
      <c r="MD20">
        <f t="shared" si="34"/>
        <v>0</v>
      </c>
      <c r="ME20">
        <f t="shared" si="34"/>
        <v>0</v>
      </c>
      <c r="MF20">
        <f t="shared" si="34"/>
        <v>0</v>
      </c>
      <c r="MG20">
        <f t="shared" si="41"/>
        <v>0</v>
      </c>
      <c r="MH20">
        <f t="shared" si="41"/>
        <v>0</v>
      </c>
      <c r="MI20">
        <f t="shared" si="41"/>
        <v>0</v>
      </c>
      <c r="MJ20">
        <f t="shared" si="41"/>
        <v>0</v>
      </c>
      <c r="MK20">
        <f t="shared" si="41"/>
        <v>0</v>
      </c>
      <c r="ML20">
        <f t="shared" si="41"/>
        <v>0</v>
      </c>
      <c r="MM20">
        <f t="shared" si="41"/>
        <v>0</v>
      </c>
      <c r="MN20">
        <f t="shared" si="41"/>
        <v>0</v>
      </c>
      <c r="MO20">
        <f t="shared" si="41"/>
        <v>0</v>
      </c>
      <c r="MP20">
        <f t="shared" si="41"/>
        <v>0</v>
      </c>
      <c r="MQ20">
        <f t="shared" si="41"/>
        <v>0</v>
      </c>
      <c r="MR20">
        <f t="shared" si="41"/>
        <v>0</v>
      </c>
      <c r="MS20">
        <f t="shared" si="41"/>
        <v>0</v>
      </c>
      <c r="MT20">
        <f t="shared" si="41"/>
        <v>0</v>
      </c>
      <c r="MU20">
        <f t="shared" si="41"/>
        <v>0</v>
      </c>
      <c r="MV20">
        <f t="shared" si="41"/>
        <v>0</v>
      </c>
      <c r="MW20">
        <f t="shared" si="42"/>
        <v>0</v>
      </c>
      <c r="MX20">
        <f t="shared" si="42"/>
        <v>0</v>
      </c>
      <c r="MY20">
        <f t="shared" si="42"/>
        <v>0</v>
      </c>
      <c r="MZ20">
        <f t="shared" si="42"/>
        <v>0</v>
      </c>
      <c r="NA20">
        <f t="shared" si="42"/>
        <v>0</v>
      </c>
      <c r="NB20">
        <f t="shared" si="42"/>
        <v>0</v>
      </c>
      <c r="NC20">
        <f t="shared" si="42"/>
        <v>0</v>
      </c>
      <c r="ND20">
        <f t="shared" si="42"/>
        <v>0</v>
      </c>
      <c r="NE20">
        <f t="shared" si="42"/>
        <v>0</v>
      </c>
    </row>
    <row r="21" spans="1:369" x14ac:dyDescent="0.35">
      <c r="A21" t="s">
        <v>409</v>
      </c>
      <c r="B21">
        <f ca="1">IF(Toolkit!E22="Basic (B)",1,IF(Toolkit!E22="Medium-Low (ML)",2,IF(Toolkit!E22="Medium-High (MH)",3,IF(Toolkit!E22="High (H)",4,0))))</f>
        <v>0</v>
      </c>
      <c r="C21">
        <v>1</v>
      </c>
      <c r="D21">
        <f t="shared" si="0"/>
        <v>3.8461538461538464E-2</v>
      </c>
      <c r="E21">
        <f t="shared" si="8"/>
        <v>249.23076923076914</v>
      </c>
      <c r="F21">
        <f>360*SUM($D$3:D21)</f>
        <v>263.07692307692298</v>
      </c>
      <c r="H21" t="s">
        <v>751</v>
      </c>
      <c r="I21">
        <f t="shared" si="44"/>
        <v>0</v>
      </c>
      <c r="J21">
        <f t="shared" si="44"/>
        <v>0</v>
      </c>
      <c r="K21">
        <f t="shared" si="44"/>
        <v>0</v>
      </c>
      <c r="L21">
        <f t="shared" si="44"/>
        <v>0</v>
      </c>
      <c r="M21">
        <f t="shared" si="44"/>
        <v>0</v>
      </c>
      <c r="N21">
        <f t="shared" si="44"/>
        <v>0</v>
      </c>
      <c r="O21">
        <f t="shared" si="44"/>
        <v>0</v>
      </c>
      <c r="P21">
        <f t="shared" si="44"/>
        <v>0</v>
      </c>
      <c r="Q21">
        <f t="shared" si="44"/>
        <v>0</v>
      </c>
      <c r="R21">
        <f t="shared" si="44"/>
        <v>0</v>
      </c>
      <c r="S21">
        <f t="shared" si="44"/>
        <v>0</v>
      </c>
      <c r="T21">
        <f t="shared" si="44"/>
        <v>0</v>
      </c>
      <c r="U21">
        <f t="shared" si="44"/>
        <v>0</v>
      </c>
      <c r="V21">
        <f t="shared" si="44"/>
        <v>0</v>
      </c>
      <c r="W21">
        <f t="shared" si="44"/>
        <v>0</v>
      </c>
      <c r="X21">
        <f t="shared" si="44"/>
        <v>0</v>
      </c>
      <c r="Y21">
        <f t="shared" si="35"/>
        <v>0</v>
      </c>
      <c r="Z21">
        <f t="shared" si="35"/>
        <v>0</v>
      </c>
      <c r="AA21">
        <f t="shared" si="35"/>
        <v>0</v>
      </c>
      <c r="AB21">
        <f t="shared" si="35"/>
        <v>0</v>
      </c>
      <c r="AC21">
        <f t="shared" si="35"/>
        <v>0</v>
      </c>
      <c r="AD21">
        <f t="shared" si="35"/>
        <v>0</v>
      </c>
      <c r="AE21">
        <f t="shared" si="35"/>
        <v>0</v>
      </c>
      <c r="AF21">
        <f t="shared" si="35"/>
        <v>0</v>
      </c>
      <c r="AG21">
        <f t="shared" si="35"/>
        <v>0</v>
      </c>
      <c r="AH21">
        <f t="shared" si="35"/>
        <v>0</v>
      </c>
      <c r="AI21">
        <f t="shared" si="35"/>
        <v>0</v>
      </c>
      <c r="AJ21">
        <f t="shared" si="35"/>
        <v>0</v>
      </c>
      <c r="AK21">
        <f t="shared" si="35"/>
        <v>0</v>
      </c>
      <c r="AL21">
        <f t="shared" si="35"/>
        <v>0</v>
      </c>
      <c r="AM21">
        <f t="shared" si="35"/>
        <v>0</v>
      </c>
      <c r="AN21">
        <f t="shared" si="35"/>
        <v>0</v>
      </c>
      <c r="AO21">
        <f t="shared" si="26"/>
        <v>0</v>
      </c>
      <c r="AP21">
        <f t="shared" si="27"/>
        <v>0</v>
      </c>
      <c r="AQ21">
        <f t="shared" si="27"/>
        <v>0</v>
      </c>
      <c r="AR21">
        <f t="shared" si="27"/>
        <v>0</v>
      </c>
      <c r="AS21">
        <f t="shared" si="27"/>
        <v>0</v>
      </c>
      <c r="AT21">
        <f t="shared" si="27"/>
        <v>0</v>
      </c>
      <c r="AU21">
        <f t="shared" si="27"/>
        <v>0</v>
      </c>
      <c r="AV21">
        <f t="shared" si="27"/>
        <v>0</v>
      </c>
      <c r="AW21">
        <f t="shared" si="27"/>
        <v>0</v>
      </c>
      <c r="AX21">
        <f t="shared" si="27"/>
        <v>0</v>
      </c>
      <c r="AY21">
        <f t="shared" si="27"/>
        <v>0</v>
      </c>
      <c r="AZ21">
        <f t="shared" si="27"/>
        <v>0</v>
      </c>
      <c r="BA21">
        <f t="shared" si="27"/>
        <v>0</v>
      </c>
      <c r="BB21">
        <f t="shared" si="27"/>
        <v>0</v>
      </c>
      <c r="BC21">
        <f t="shared" si="27"/>
        <v>0</v>
      </c>
      <c r="BD21">
        <f t="shared" si="27"/>
        <v>0</v>
      </c>
      <c r="BE21">
        <f t="shared" si="27"/>
        <v>0</v>
      </c>
      <c r="BF21">
        <f t="shared" si="28"/>
        <v>0</v>
      </c>
      <c r="BG21">
        <f t="shared" si="28"/>
        <v>0</v>
      </c>
      <c r="BH21">
        <f t="shared" si="28"/>
        <v>0</v>
      </c>
      <c r="BI21">
        <f t="shared" si="28"/>
        <v>0</v>
      </c>
      <c r="BJ21">
        <f t="shared" si="28"/>
        <v>0</v>
      </c>
      <c r="BK21">
        <f t="shared" si="28"/>
        <v>0</v>
      </c>
      <c r="BL21">
        <f t="shared" si="28"/>
        <v>0</v>
      </c>
      <c r="BM21">
        <f t="shared" si="28"/>
        <v>0</v>
      </c>
      <c r="BN21">
        <f t="shared" si="28"/>
        <v>0</v>
      </c>
      <c r="BO21">
        <f t="shared" si="28"/>
        <v>0</v>
      </c>
      <c r="BP21">
        <f t="shared" si="28"/>
        <v>0</v>
      </c>
      <c r="BQ21">
        <f t="shared" si="28"/>
        <v>0</v>
      </c>
      <c r="BR21">
        <f t="shared" si="28"/>
        <v>0</v>
      </c>
      <c r="BS21">
        <f t="shared" si="28"/>
        <v>0</v>
      </c>
      <c r="BT21">
        <f t="shared" si="28"/>
        <v>0</v>
      </c>
      <c r="BU21">
        <f t="shared" si="28"/>
        <v>0</v>
      </c>
      <c r="BV21">
        <f t="shared" si="29"/>
        <v>0</v>
      </c>
      <c r="BW21">
        <f t="shared" si="29"/>
        <v>0</v>
      </c>
      <c r="BX21">
        <f t="shared" si="29"/>
        <v>0</v>
      </c>
      <c r="BY21">
        <f t="shared" si="29"/>
        <v>0</v>
      </c>
      <c r="BZ21">
        <f t="shared" si="29"/>
        <v>0</v>
      </c>
      <c r="CA21">
        <f t="shared" si="29"/>
        <v>0</v>
      </c>
      <c r="CB21">
        <f t="shared" si="29"/>
        <v>0</v>
      </c>
      <c r="CC21">
        <f t="shared" si="29"/>
        <v>0</v>
      </c>
      <c r="CD21">
        <f t="shared" si="29"/>
        <v>0</v>
      </c>
      <c r="CE21">
        <f t="shared" si="29"/>
        <v>0</v>
      </c>
      <c r="CF21">
        <f t="shared" si="29"/>
        <v>0</v>
      </c>
      <c r="CG21">
        <f t="shared" si="29"/>
        <v>0</v>
      </c>
      <c r="CH21">
        <f t="shared" si="29"/>
        <v>0</v>
      </c>
      <c r="CI21">
        <f t="shared" si="29"/>
        <v>0</v>
      </c>
      <c r="CJ21">
        <f t="shared" si="15"/>
        <v>0</v>
      </c>
      <c r="CK21">
        <f t="shared" si="15"/>
        <v>0</v>
      </c>
      <c r="CL21">
        <f t="shared" si="15"/>
        <v>0</v>
      </c>
      <c r="CM21">
        <f t="shared" si="15"/>
        <v>0</v>
      </c>
      <c r="CN21">
        <f t="shared" si="15"/>
        <v>0</v>
      </c>
      <c r="CO21">
        <f t="shared" si="15"/>
        <v>0</v>
      </c>
      <c r="CP21">
        <f t="shared" si="15"/>
        <v>0</v>
      </c>
      <c r="CQ21">
        <f t="shared" si="15"/>
        <v>0</v>
      </c>
      <c r="CR21">
        <f t="shared" si="15"/>
        <v>0</v>
      </c>
      <c r="CS21">
        <f t="shared" si="15"/>
        <v>0</v>
      </c>
      <c r="CT21">
        <f t="shared" si="15"/>
        <v>0</v>
      </c>
      <c r="CU21">
        <f t="shared" si="15"/>
        <v>0</v>
      </c>
      <c r="CV21">
        <f t="shared" si="15"/>
        <v>0</v>
      </c>
      <c r="CW21">
        <f t="shared" si="15"/>
        <v>0</v>
      </c>
      <c r="CX21">
        <f t="shared" si="15"/>
        <v>0</v>
      </c>
      <c r="CY21">
        <f t="shared" si="15"/>
        <v>0</v>
      </c>
      <c r="CZ21">
        <f t="shared" si="21"/>
        <v>0</v>
      </c>
      <c r="DA21">
        <f t="shared" si="21"/>
        <v>0</v>
      </c>
      <c r="DB21">
        <f t="shared" si="21"/>
        <v>0</v>
      </c>
      <c r="DC21">
        <f t="shared" si="21"/>
        <v>0</v>
      </c>
      <c r="DD21">
        <f t="shared" si="21"/>
        <v>0</v>
      </c>
      <c r="DE21">
        <f t="shared" si="21"/>
        <v>0</v>
      </c>
      <c r="DF21">
        <f t="shared" si="21"/>
        <v>0</v>
      </c>
      <c r="DG21">
        <f t="shared" si="21"/>
        <v>0</v>
      </c>
      <c r="DH21">
        <f t="shared" si="21"/>
        <v>0</v>
      </c>
      <c r="DI21">
        <f t="shared" si="21"/>
        <v>0</v>
      </c>
      <c r="DJ21">
        <f t="shared" si="21"/>
        <v>0</v>
      </c>
      <c r="DK21">
        <f t="shared" si="21"/>
        <v>0</v>
      </c>
      <c r="DL21">
        <f t="shared" si="21"/>
        <v>0</v>
      </c>
      <c r="DM21">
        <f t="shared" si="21"/>
        <v>0</v>
      </c>
      <c r="DN21">
        <f t="shared" si="21"/>
        <v>0</v>
      </c>
      <c r="DO21">
        <f t="shared" si="21"/>
        <v>0</v>
      </c>
      <c r="DP21">
        <f t="shared" si="22"/>
        <v>0</v>
      </c>
      <c r="DQ21">
        <f t="shared" si="22"/>
        <v>0</v>
      </c>
      <c r="DR21">
        <f t="shared" si="22"/>
        <v>0</v>
      </c>
      <c r="DS21">
        <f t="shared" si="22"/>
        <v>0</v>
      </c>
      <c r="DT21">
        <f t="shared" si="22"/>
        <v>0</v>
      </c>
      <c r="DU21">
        <f t="shared" si="22"/>
        <v>0</v>
      </c>
      <c r="DV21">
        <f t="shared" si="22"/>
        <v>0</v>
      </c>
      <c r="DW21">
        <f t="shared" si="22"/>
        <v>0</v>
      </c>
      <c r="DX21">
        <f t="shared" si="22"/>
        <v>0</v>
      </c>
      <c r="DY21">
        <f t="shared" si="22"/>
        <v>0</v>
      </c>
      <c r="DZ21">
        <f t="shared" si="22"/>
        <v>0</v>
      </c>
      <c r="EA21">
        <f t="shared" si="22"/>
        <v>0</v>
      </c>
      <c r="EB21">
        <f t="shared" si="22"/>
        <v>0</v>
      </c>
      <c r="EC21">
        <f t="shared" si="22"/>
        <v>0</v>
      </c>
      <c r="ED21">
        <f t="shared" si="22"/>
        <v>0</v>
      </c>
      <c r="EE21">
        <f t="shared" si="22"/>
        <v>0</v>
      </c>
      <c r="EF21">
        <f t="shared" si="36"/>
        <v>0</v>
      </c>
      <c r="EG21">
        <f t="shared" si="36"/>
        <v>0</v>
      </c>
      <c r="EH21">
        <f t="shared" si="36"/>
        <v>0</v>
      </c>
      <c r="EI21">
        <f t="shared" si="36"/>
        <v>0</v>
      </c>
      <c r="EJ21">
        <f t="shared" si="36"/>
        <v>0</v>
      </c>
      <c r="EK21">
        <f t="shared" si="36"/>
        <v>0</v>
      </c>
      <c r="EL21">
        <f t="shared" si="36"/>
        <v>0</v>
      </c>
      <c r="EM21">
        <f t="shared" si="36"/>
        <v>0</v>
      </c>
      <c r="EN21">
        <f t="shared" si="36"/>
        <v>0</v>
      </c>
      <c r="EO21">
        <f t="shared" si="36"/>
        <v>0</v>
      </c>
      <c r="EP21">
        <f t="shared" si="36"/>
        <v>0</v>
      </c>
      <c r="EQ21">
        <f t="shared" si="36"/>
        <v>0</v>
      </c>
      <c r="ER21">
        <f t="shared" si="36"/>
        <v>0</v>
      </c>
      <c r="ES21">
        <f t="shared" si="36"/>
        <v>0</v>
      </c>
      <c r="ET21">
        <f t="shared" si="36"/>
        <v>0</v>
      </c>
      <c r="EU21">
        <f t="shared" si="36"/>
        <v>0</v>
      </c>
      <c r="EV21">
        <f t="shared" si="30"/>
        <v>0</v>
      </c>
      <c r="EW21">
        <f t="shared" si="30"/>
        <v>0</v>
      </c>
      <c r="EX21">
        <f t="shared" si="30"/>
        <v>0</v>
      </c>
      <c r="EY21">
        <f t="shared" si="30"/>
        <v>0</v>
      </c>
      <c r="EZ21">
        <f t="shared" si="30"/>
        <v>0</v>
      </c>
      <c r="FA21">
        <f t="shared" si="30"/>
        <v>0</v>
      </c>
      <c r="FB21">
        <f t="shared" si="30"/>
        <v>0</v>
      </c>
      <c r="FC21">
        <f t="shared" si="30"/>
        <v>0</v>
      </c>
      <c r="FD21">
        <f t="shared" si="30"/>
        <v>0</v>
      </c>
      <c r="FE21">
        <f t="shared" si="30"/>
        <v>0</v>
      </c>
      <c r="FF21">
        <f t="shared" si="30"/>
        <v>0</v>
      </c>
      <c r="FG21">
        <f t="shared" si="30"/>
        <v>0</v>
      </c>
      <c r="FH21">
        <f t="shared" si="30"/>
        <v>0</v>
      </c>
      <c r="FI21">
        <f t="shared" si="30"/>
        <v>0</v>
      </c>
      <c r="FJ21">
        <f t="shared" si="30"/>
        <v>0</v>
      </c>
      <c r="FK21">
        <f t="shared" si="30"/>
        <v>0</v>
      </c>
      <c r="FL21">
        <f t="shared" si="30"/>
        <v>0</v>
      </c>
      <c r="FM21">
        <f t="shared" si="30"/>
        <v>0</v>
      </c>
      <c r="FN21">
        <f t="shared" si="30"/>
        <v>0</v>
      </c>
      <c r="FO21">
        <f t="shared" si="30"/>
        <v>0</v>
      </c>
      <c r="FP21">
        <f t="shared" si="30"/>
        <v>0</v>
      </c>
      <c r="FQ21">
        <f t="shared" si="30"/>
        <v>0</v>
      </c>
      <c r="FR21">
        <f t="shared" si="30"/>
        <v>0</v>
      </c>
      <c r="FS21">
        <f t="shared" si="30"/>
        <v>0</v>
      </c>
      <c r="FT21">
        <f t="shared" si="30"/>
        <v>0</v>
      </c>
      <c r="FU21">
        <f t="shared" si="30"/>
        <v>0</v>
      </c>
      <c r="FV21">
        <f t="shared" si="30"/>
        <v>0</v>
      </c>
      <c r="FW21">
        <f t="shared" si="30"/>
        <v>0</v>
      </c>
      <c r="FX21">
        <f t="shared" si="30"/>
        <v>0</v>
      </c>
      <c r="FY21">
        <f t="shared" si="30"/>
        <v>0</v>
      </c>
      <c r="FZ21">
        <f t="shared" si="30"/>
        <v>0</v>
      </c>
      <c r="GA21">
        <f t="shared" si="30"/>
        <v>0</v>
      </c>
      <c r="GB21">
        <f t="shared" ref="GB21:GQ28" si="46">IF(AND(GB$1&gt;=$E21,GB$1&lt;=$F21),$B21,0)</f>
        <v>0</v>
      </c>
      <c r="GC21">
        <f t="shared" si="46"/>
        <v>0</v>
      </c>
      <c r="GD21">
        <f t="shared" si="46"/>
        <v>0</v>
      </c>
      <c r="GE21">
        <f t="shared" si="46"/>
        <v>0</v>
      </c>
      <c r="GF21">
        <f t="shared" si="46"/>
        <v>0</v>
      </c>
      <c r="GG21">
        <f t="shared" si="46"/>
        <v>0</v>
      </c>
      <c r="GH21">
        <f t="shared" si="46"/>
        <v>0</v>
      </c>
      <c r="GI21">
        <f t="shared" si="46"/>
        <v>0</v>
      </c>
      <c r="GJ21">
        <f t="shared" si="46"/>
        <v>0</v>
      </c>
      <c r="GK21">
        <f t="shared" si="46"/>
        <v>0</v>
      </c>
      <c r="GL21">
        <f t="shared" si="46"/>
        <v>0</v>
      </c>
      <c r="GM21">
        <f t="shared" si="46"/>
        <v>0</v>
      </c>
      <c r="GN21">
        <f t="shared" si="46"/>
        <v>0</v>
      </c>
      <c r="GO21">
        <f t="shared" si="46"/>
        <v>0</v>
      </c>
      <c r="GP21">
        <f t="shared" si="46"/>
        <v>0</v>
      </c>
      <c r="GQ21">
        <f t="shared" si="46"/>
        <v>0</v>
      </c>
      <c r="GR21">
        <f t="shared" si="45"/>
        <v>0</v>
      </c>
      <c r="GS21">
        <f t="shared" si="45"/>
        <v>0</v>
      </c>
      <c r="GT21">
        <f t="shared" si="45"/>
        <v>0</v>
      </c>
      <c r="GU21">
        <f t="shared" si="45"/>
        <v>0</v>
      </c>
      <c r="GV21">
        <f t="shared" si="45"/>
        <v>0</v>
      </c>
      <c r="GW21">
        <f t="shared" si="24"/>
        <v>0</v>
      </c>
      <c r="GX21">
        <f t="shared" si="24"/>
        <v>0</v>
      </c>
      <c r="GY21">
        <f t="shared" si="24"/>
        <v>0</v>
      </c>
      <c r="GZ21">
        <f t="shared" si="24"/>
        <v>0</v>
      </c>
      <c r="HA21">
        <f t="shared" si="24"/>
        <v>0</v>
      </c>
      <c r="HB21">
        <f t="shared" si="24"/>
        <v>0</v>
      </c>
      <c r="HC21">
        <f t="shared" si="24"/>
        <v>0</v>
      </c>
      <c r="HD21">
        <f t="shared" si="24"/>
        <v>0</v>
      </c>
      <c r="HE21">
        <f t="shared" si="24"/>
        <v>0</v>
      </c>
      <c r="HF21">
        <f t="shared" si="24"/>
        <v>0</v>
      </c>
      <c r="HG21">
        <f t="shared" si="24"/>
        <v>0</v>
      </c>
      <c r="HH21">
        <f t="shared" si="24"/>
        <v>0</v>
      </c>
      <c r="HI21">
        <f t="shared" si="24"/>
        <v>0</v>
      </c>
      <c r="HJ21">
        <f t="shared" si="24"/>
        <v>0</v>
      </c>
      <c r="HK21">
        <f t="shared" si="24"/>
        <v>0</v>
      </c>
      <c r="HL21">
        <f t="shared" si="23"/>
        <v>0</v>
      </c>
      <c r="HM21">
        <f t="shared" si="23"/>
        <v>0</v>
      </c>
      <c r="HN21">
        <f t="shared" si="23"/>
        <v>0</v>
      </c>
      <c r="HO21">
        <f t="shared" si="23"/>
        <v>0</v>
      </c>
      <c r="HP21">
        <f t="shared" si="23"/>
        <v>0</v>
      </c>
      <c r="HQ21">
        <f t="shared" si="23"/>
        <v>0</v>
      </c>
      <c r="HR21">
        <f t="shared" si="23"/>
        <v>0</v>
      </c>
      <c r="HS21">
        <f t="shared" si="23"/>
        <v>0</v>
      </c>
      <c r="HT21">
        <f t="shared" si="23"/>
        <v>0</v>
      </c>
      <c r="HU21">
        <f t="shared" si="23"/>
        <v>0</v>
      </c>
      <c r="HV21">
        <f t="shared" si="23"/>
        <v>0</v>
      </c>
      <c r="HW21">
        <f t="shared" si="23"/>
        <v>0</v>
      </c>
      <c r="HX21">
        <f t="shared" si="23"/>
        <v>0</v>
      </c>
      <c r="HY21">
        <f t="shared" si="37"/>
        <v>0</v>
      </c>
      <c r="HZ21">
        <f t="shared" si="37"/>
        <v>0</v>
      </c>
      <c r="IA21">
        <f t="shared" si="37"/>
        <v>0</v>
      </c>
      <c r="IB21">
        <f t="shared" si="37"/>
        <v>0</v>
      </c>
      <c r="IC21">
        <f t="shared" si="37"/>
        <v>0</v>
      </c>
      <c r="ID21">
        <f t="shared" si="37"/>
        <v>0</v>
      </c>
      <c r="IE21">
        <f t="shared" si="37"/>
        <v>0</v>
      </c>
      <c r="IF21">
        <f t="shared" si="37"/>
        <v>0</v>
      </c>
      <c r="IG21">
        <f t="shared" si="37"/>
        <v>0</v>
      </c>
      <c r="IH21">
        <f t="shared" si="37"/>
        <v>0</v>
      </c>
      <c r="II21">
        <f t="shared" si="37"/>
        <v>0</v>
      </c>
      <c r="IJ21">
        <f t="shared" si="37"/>
        <v>0</v>
      </c>
      <c r="IK21">
        <f t="shared" si="37"/>
        <v>0</v>
      </c>
      <c r="IL21">
        <f t="shared" si="37"/>
        <v>0</v>
      </c>
      <c r="IM21">
        <f t="shared" si="37"/>
        <v>0</v>
      </c>
      <c r="IN21">
        <f t="shared" si="37"/>
        <v>0</v>
      </c>
      <c r="IO21">
        <f t="shared" si="38"/>
        <v>0</v>
      </c>
      <c r="IP21">
        <f t="shared" si="38"/>
        <v>0</v>
      </c>
      <c r="IQ21">
        <f t="shared" si="38"/>
        <v>0</v>
      </c>
      <c r="IR21">
        <f t="shared" si="38"/>
        <v>0</v>
      </c>
      <c r="IS21">
        <f t="shared" si="38"/>
        <v>0</v>
      </c>
      <c r="IT21">
        <f t="shared" si="38"/>
        <v>0</v>
      </c>
      <c r="IU21">
        <f t="shared" si="38"/>
        <v>0</v>
      </c>
      <c r="IV21">
        <f t="shared" si="38"/>
        <v>0</v>
      </c>
      <c r="IW21">
        <f t="shared" si="38"/>
        <v>0</v>
      </c>
      <c r="IX21">
        <f t="shared" si="38"/>
        <v>0</v>
      </c>
      <c r="IY21">
        <f t="shared" ca="1" si="38"/>
        <v>0</v>
      </c>
      <c r="IZ21">
        <f t="shared" ca="1" si="38"/>
        <v>0</v>
      </c>
      <c r="JA21">
        <f t="shared" ca="1" si="38"/>
        <v>0</v>
      </c>
      <c r="JB21">
        <f t="shared" ca="1" si="38"/>
        <v>0</v>
      </c>
      <c r="JC21">
        <f t="shared" ca="1" si="38"/>
        <v>0</v>
      </c>
      <c r="JD21">
        <f t="shared" ca="1" si="38"/>
        <v>0</v>
      </c>
      <c r="JE21">
        <f t="shared" ca="1" si="39"/>
        <v>0</v>
      </c>
      <c r="JF21">
        <f t="shared" ca="1" si="39"/>
        <v>0</v>
      </c>
      <c r="JG21">
        <f t="shared" ca="1" si="39"/>
        <v>0</v>
      </c>
      <c r="JH21">
        <f t="shared" ca="1" si="39"/>
        <v>0</v>
      </c>
      <c r="JI21">
        <f t="shared" ca="1" si="39"/>
        <v>0</v>
      </c>
      <c r="JJ21">
        <f t="shared" ca="1" si="39"/>
        <v>0</v>
      </c>
      <c r="JK21">
        <f t="shared" ca="1" si="39"/>
        <v>0</v>
      </c>
      <c r="JL21">
        <f t="shared" ca="1" si="39"/>
        <v>0</v>
      </c>
      <c r="JM21">
        <f t="shared" si="39"/>
        <v>0</v>
      </c>
      <c r="JN21">
        <f t="shared" si="39"/>
        <v>0</v>
      </c>
      <c r="JO21">
        <f t="shared" si="39"/>
        <v>0</v>
      </c>
      <c r="JP21">
        <f t="shared" si="39"/>
        <v>0</v>
      </c>
      <c r="JQ21">
        <f t="shared" si="39"/>
        <v>0</v>
      </c>
      <c r="JR21">
        <f t="shared" si="39"/>
        <v>0</v>
      </c>
      <c r="JS21">
        <f t="shared" si="39"/>
        <v>0</v>
      </c>
      <c r="JT21">
        <f t="shared" si="39"/>
        <v>0</v>
      </c>
      <c r="JU21">
        <f t="shared" si="40"/>
        <v>0</v>
      </c>
      <c r="JV21">
        <f t="shared" si="40"/>
        <v>0</v>
      </c>
      <c r="JW21">
        <f t="shared" si="40"/>
        <v>0</v>
      </c>
      <c r="JX21">
        <f t="shared" si="40"/>
        <v>0</v>
      </c>
      <c r="JY21">
        <f t="shared" si="40"/>
        <v>0</v>
      </c>
      <c r="JZ21">
        <f t="shared" si="40"/>
        <v>0</v>
      </c>
      <c r="KA21">
        <f t="shared" si="40"/>
        <v>0</v>
      </c>
      <c r="KB21">
        <f t="shared" si="40"/>
        <v>0</v>
      </c>
      <c r="KC21">
        <f t="shared" si="40"/>
        <v>0</v>
      </c>
      <c r="KD21">
        <f t="shared" si="40"/>
        <v>0</v>
      </c>
      <c r="KE21">
        <f t="shared" si="40"/>
        <v>0</v>
      </c>
      <c r="KF21">
        <f t="shared" si="40"/>
        <v>0</v>
      </c>
      <c r="KG21">
        <f t="shared" si="40"/>
        <v>0</v>
      </c>
      <c r="KH21">
        <f t="shared" si="40"/>
        <v>0</v>
      </c>
      <c r="KI21">
        <f t="shared" si="40"/>
        <v>0</v>
      </c>
      <c r="KJ21">
        <f t="shared" si="40"/>
        <v>0</v>
      </c>
      <c r="KK21">
        <f t="shared" si="32"/>
        <v>0</v>
      </c>
      <c r="KL21">
        <f t="shared" si="32"/>
        <v>0</v>
      </c>
      <c r="KM21">
        <f t="shared" si="32"/>
        <v>0</v>
      </c>
      <c r="KN21">
        <f t="shared" si="32"/>
        <v>0</v>
      </c>
      <c r="KO21">
        <f t="shared" si="32"/>
        <v>0</v>
      </c>
      <c r="KP21">
        <f t="shared" si="32"/>
        <v>0</v>
      </c>
      <c r="KQ21">
        <f t="shared" si="32"/>
        <v>0</v>
      </c>
      <c r="KR21">
        <f t="shared" si="32"/>
        <v>0</v>
      </c>
      <c r="KS21">
        <f t="shared" si="32"/>
        <v>0</v>
      </c>
      <c r="KT21">
        <f t="shared" si="32"/>
        <v>0</v>
      </c>
      <c r="KU21">
        <f t="shared" si="32"/>
        <v>0</v>
      </c>
      <c r="KV21">
        <f t="shared" si="32"/>
        <v>0</v>
      </c>
      <c r="KW21">
        <f t="shared" si="32"/>
        <v>0</v>
      </c>
      <c r="KX21">
        <f t="shared" si="32"/>
        <v>0</v>
      </c>
      <c r="KY21">
        <f t="shared" si="32"/>
        <v>0</v>
      </c>
      <c r="KZ21">
        <f t="shared" si="32"/>
        <v>0</v>
      </c>
      <c r="LA21">
        <f t="shared" si="33"/>
        <v>0</v>
      </c>
      <c r="LB21">
        <f t="shared" si="33"/>
        <v>0</v>
      </c>
      <c r="LC21">
        <f t="shared" si="33"/>
        <v>0</v>
      </c>
      <c r="LD21">
        <f t="shared" si="33"/>
        <v>0</v>
      </c>
      <c r="LE21">
        <f t="shared" si="33"/>
        <v>0</v>
      </c>
      <c r="LF21">
        <f t="shared" si="33"/>
        <v>0</v>
      </c>
      <c r="LG21">
        <f t="shared" si="33"/>
        <v>0</v>
      </c>
      <c r="LH21">
        <f t="shared" si="33"/>
        <v>0</v>
      </c>
      <c r="LI21">
        <f t="shared" si="33"/>
        <v>0</v>
      </c>
      <c r="LJ21">
        <f t="shared" si="33"/>
        <v>0</v>
      </c>
      <c r="LK21">
        <f t="shared" si="33"/>
        <v>0</v>
      </c>
      <c r="LL21">
        <f t="shared" si="33"/>
        <v>0</v>
      </c>
      <c r="LM21">
        <f t="shared" si="33"/>
        <v>0</v>
      </c>
      <c r="LN21">
        <f t="shared" si="33"/>
        <v>0</v>
      </c>
      <c r="LO21">
        <f t="shared" si="33"/>
        <v>0</v>
      </c>
      <c r="LP21">
        <f t="shared" si="33"/>
        <v>0</v>
      </c>
      <c r="LQ21">
        <f t="shared" si="34"/>
        <v>0</v>
      </c>
      <c r="LR21">
        <f t="shared" si="34"/>
        <v>0</v>
      </c>
      <c r="LS21">
        <f t="shared" si="34"/>
        <v>0</v>
      </c>
      <c r="LT21">
        <f t="shared" si="34"/>
        <v>0</v>
      </c>
      <c r="LU21">
        <f t="shared" si="34"/>
        <v>0</v>
      </c>
      <c r="LV21">
        <f t="shared" si="34"/>
        <v>0</v>
      </c>
      <c r="LW21">
        <f t="shared" si="34"/>
        <v>0</v>
      </c>
      <c r="LX21">
        <f t="shared" si="34"/>
        <v>0</v>
      </c>
      <c r="LY21">
        <f t="shared" si="34"/>
        <v>0</v>
      </c>
      <c r="LZ21">
        <f t="shared" si="34"/>
        <v>0</v>
      </c>
      <c r="MA21">
        <f t="shared" si="34"/>
        <v>0</v>
      </c>
      <c r="MB21">
        <f t="shared" si="34"/>
        <v>0</v>
      </c>
      <c r="MC21">
        <f t="shared" si="34"/>
        <v>0</v>
      </c>
      <c r="MD21">
        <f t="shared" si="34"/>
        <v>0</v>
      </c>
      <c r="ME21">
        <f t="shared" si="34"/>
        <v>0</v>
      </c>
      <c r="MF21">
        <f t="shared" si="34"/>
        <v>0</v>
      </c>
      <c r="MG21">
        <f t="shared" si="41"/>
        <v>0</v>
      </c>
      <c r="MH21">
        <f t="shared" si="41"/>
        <v>0</v>
      </c>
      <c r="MI21">
        <f t="shared" si="41"/>
        <v>0</v>
      </c>
      <c r="MJ21">
        <f t="shared" si="41"/>
        <v>0</v>
      </c>
      <c r="MK21">
        <f t="shared" si="41"/>
        <v>0</v>
      </c>
      <c r="ML21">
        <f t="shared" si="41"/>
        <v>0</v>
      </c>
      <c r="MM21">
        <f t="shared" si="41"/>
        <v>0</v>
      </c>
      <c r="MN21">
        <f t="shared" si="41"/>
        <v>0</v>
      </c>
      <c r="MO21">
        <f t="shared" si="41"/>
        <v>0</v>
      </c>
      <c r="MP21">
        <f t="shared" si="41"/>
        <v>0</v>
      </c>
      <c r="MQ21">
        <f t="shared" si="41"/>
        <v>0</v>
      </c>
      <c r="MR21">
        <f t="shared" si="41"/>
        <v>0</v>
      </c>
      <c r="MS21">
        <f t="shared" si="41"/>
        <v>0</v>
      </c>
      <c r="MT21">
        <f t="shared" si="41"/>
        <v>0</v>
      </c>
      <c r="MU21">
        <f t="shared" si="41"/>
        <v>0</v>
      </c>
      <c r="MV21">
        <f t="shared" si="41"/>
        <v>0</v>
      </c>
      <c r="MW21">
        <f t="shared" si="42"/>
        <v>0</v>
      </c>
      <c r="MX21">
        <f t="shared" si="42"/>
        <v>0</v>
      </c>
      <c r="MY21">
        <f t="shared" si="42"/>
        <v>0</v>
      </c>
      <c r="MZ21">
        <f t="shared" si="42"/>
        <v>0</v>
      </c>
      <c r="NA21">
        <f t="shared" si="42"/>
        <v>0</v>
      </c>
      <c r="NB21">
        <f t="shared" si="42"/>
        <v>0</v>
      </c>
      <c r="NC21">
        <f t="shared" si="42"/>
        <v>0</v>
      </c>
      <c r="ND21">
        <f t="shared" si="42"/>
        <v>0</v>
      </c>
      <c r="NE21">
        <f t="shared" si="42"/>
        <v>0</v>
      </c>
    </row>
    <row r="22" spans="1:369" x14ac:dyDescent="0.35">
      <c r="A22" t="s">
        <v>335</v>
      </c>
      <c r="B22">
        <f ca="1">IF(Toolkit!E23="Basic (B)",1,IF(Toolkit!E23="Medium-Low (ML)",2,IF(Toolkit!E23="Medium-High (MH)",3,IF(Toolkit!E23="High (H)",4,0))))</f>
        <v>0</v>
      </c>
      <c r="C22">
        <v>1</v>
      </c>
      <c r="D22">
        <f t="shared" si="0"/>
        <v>3.8461538461538464E-2</v>
      </c>
      <c r="E22">
        <f t="shared" si="8"/>
        <v>263.07692307692298</v>
      </c>
      <c r="F22">
        <f>360*SUM($D$3:D22)</f>
        <v>276.92307692307679</v>
      </c>
      <c r="H22" t="s">
        <v>752</v>
      </c>
      <c r="I22">
        <f t="shared" si="44"/>
        <v>0</v>
      </c>
      <c r="J22">
        <f t="shared" si="44"/>
        <v>0</v>
      </c>
      <c r="K22">
        <f t="shared" si="44"/>
        <v>0</v>
      </c>
      <c r="L22">
        <f t="shared" si="44"/>
        <v>0</v>
      </c>
      <c r="M22">
        <f t="shared" si="44"/>
        <v>0</v>
      </c>
      <c r="N22">
        <f t="shared" si="44"/>
        <v>0</v>
      </c>
      <c r="O22">
        <f t="shared" si="44"/>
        <v>0</v>
      </c>
      <c r="P22">
        <f t="shared" si="44"/>
        <v>0</v>
      </c>
      <c r="Q22">
        <f t="shared" si="44"/>
        <v>0</v>
      </c>
      <c r="R22">
        <f t="shared" si="44"/>
        <v>0</v>
      </c>
      <c r="S22">
        <f t="shared" si="44"/>
        <v>0</v>
      </c>
      <c r="T22">
        <f t="shared" si="44"/>
        <v>0</v>
      </c>
      <c r="U22">
        <f t="shared" si="44"/>
        <v>0</v>
      </c>
      <c r="V22">
        <f t="shared" si="44"/>
        <v>0</v>
      </c>
      <c r="W22">
        <f t="shared" si="44"/>
        <v>0</v>
      </c>
      <c r="X22">
        <f t="shared" si="44"/>
        <v>0</v>
      </c>
      <c r="Y22">
        <f t="shared" si="35"/>
        <v>0</v>
      </c>
      <c r="Z22">
        <f t="shared" si="35"/>
        <v>0</v>
      </c>
      <c r="AA22">
        <f t="shared" si="35"/>
        <v>0</v>
      </c>
      <c r="AB22">
        <f t="shared" si="35"/>
        <v>0</v>
      </c>
      <c r="AC22">
        <f t="shared" si="35"/>
        <v>0</v>
      </c>
      <c r="AD22">
        <f t="shared" si="35"/>
        <v>0</v>
      </c>
      <c r="AE22">
        <f t="shared" si="35"/>
        <v>0</v>
      </c>
      <c r="AF22">
        <f t="shared" si="35"/>
        <v>0</v>
      </c>
      <c r="AG22">
        <f t="shared" si="35"/>
        <v>0</v>
      </c>
      <c r="AH22">
        <f t="shared" si="35"/>
        <v>0</v>
      </c>
      <c r="AI22">
        <f t="shared" si="35"/>
        <v>0</v>
      </c>
      <c r="AJ22">
        <f t="shared" si="35"/>
        <v>0</v>
      </c>
      <c r="AK22">
        <f t="shared" si="35"/>
        <v>0</v>
      </c>
      <c r="AL22">
        <f t="shared" si="35"/>
        <v>0</v>
      </c>
      <c r="AM22">
        <f t="shared" si="35"/>
        <v>0</v>
      </c>
      <c r="AN22">
        <f t="shared" si="35"/>
        <v>0</v>
      </c>
      <c r="AO22">
        <f t="shared" si="26"/>
        <v>0</v>
      </c>
      <c r="AP22">
        <f t="shared" si="27"/>
        <v>0</v>
      </c>
      <c r="AQ22">
        <f t="shared" si="27"/>
        <v>0</v>
      </c>
      <c r="AR22">
        <f t="shared" si="27"/>
        <v>0</v>
      </c>
      <c r="AS22">
        <f t="shared" si="27"/>
        <v>0</v>
      </c>
      <c r="AT22">
        <f t="shared" si="27"/>
        <v>0</v>
      </c>
      <c r="AU22">
        <f t="shared" si="27"/>
        <v>0</v>
      </c>
      <c r="AV22">
        <f t="shared" si="27"/>
        <v>0</v>
      </c>
      <c r="AW22">
        <f t="shared" si="27"/>
        <v>0</v>
      </c>
      <c r="AX22">
        <f t="shared" si="27"/>
        <v>0</v>
      </c>
      <c r="AY22">
        <f t="shared" si="27"/>
        <v>0</v>
      </c>
      <c r="AZ22">
        <f t="shared" si="27"/>
        <v>0</v>
      </c>
      <c r="BA22">
        <f t="shared" si="27"/>
        <v>0</v>
      </c>
      <c r="BB22">
        <f t="shared" si="27"/>
        <v>0</v>
      </c>
      <c r="BC22">
        <f t="shared" si="27"/>
        <v>0</v>
      </c>
      <c r="BD22">
        <f t="shared" si="27"/>
        <v>0</v>
      </c>
      <c r="BE22">
        <f t="shared" si="27"/>
        <v>0</v>
      </c>
      <c r="BF22">
        <f t="shared" si="28"/>
        <v>0</v>
      </c>
      <c r="BG22">
        <f t="shared" si="28"/>
        <v>0</v>
      </c>
      <c r="BH22">
        <f t="shared" si="28"/>
        <v>0</v>
      </c>
      <c r="BI22">
        <f t="shared" si="28"/>
        <v>0</v>
      </c>
      <c r="BJ22">
        <f t="shared" si="28"/>
        <v>0</v>
      </c>
      <c r="BK22">
        <f t="shared" si="28"/>
        <v>0</v>
      </c>
      <c r="BL22">
        <f t="shared" si="28"/>
        <v>0</v>
      </c>
      <c r="BM22">
        <f t="shared" si="28"/>
        <v>0</v>
      </c>
      <c r="BN22">
        <f t="shared" si="28"/>
        <v>0</v>
      </c>
      <c r="BO22">
        <f t="shared" si="28"/>
        <v>0</v>
      </c>
      <c r="BP22">
        <f t="shared" si="28"/>
        <v>0</v>
      </c>
      <c r="BQ22">
        <f t="shared" si="28"/>
        <v>0</v>
      </c>
      <c r="BR22">
        <f t="shared" si="28"/>
        <v>0</v>
      </c>
      <c r="BS22">
        <f t="shared" si="28"/>
        <v>0</v>
      </c>
      <c r="BT22">
        <f t="shared" si="28"/>
        <v>0</v>
      </c>
      <c r="BU22">
        <f t="shared" si="28"/>
        <v>0</v>
      </c>
      <c r="BV22">
        <f t="shared" si="29"/>
        <v>0</v>
      </c>
      <c r="BW22">
        <f t="shared" si="29"/>
        <v>0</v>
      </c>
      <c r="BX22">
        <f t="shared" si="29"/>
        <v>0</v>
      </c>
      <c r="BY22">
        <f t="shared" si="29"/>
        <v>0</v>
      </c>
      <c r="BZ22">
        <f t="shared" si="29"/>
        <v>0</v>
      </c>
      <c r="CA22">
        <f t="shared" si="29"/>
        <v>0</v>
      </c>
      <c r="CB22">
        <f t="shared" si="29"/>
        <v>0</v>
      </c>
      <c r="CC22">
        <f t="shared" si="29"/>
        <v>0</v>
      </c>
      <c r="CD22">
        <f t="shared" si="29"/>
        <v>0</v>
      </c>
      <c r="CE22">
        <f t="shared" si="29"/>
        <v>0</v>
      </c>
      <c r="CF22">
        <f t="shared" si="29"/>
        <v>0</v>
      </c>
      <c r="CG22">
        <f t="shared" si="29"/>
        <v>0</v>
      </c>
      <c r="CH22">
        <f t="shared" si="29"/>
        <v>0</v>
      </c>
      <c r="CI22">
        <f t="shared" si="29"/>
        <v>0</v>
      </c>
      <c r="CJ22">
        <f t="shared" si="15"/>
        <v>0</v>
      </c>
      <c r="CK22">
        <f t="shared" si="15"/>
        <v>0</v>
      </c>
      <c r="CL22">
        <f t="shared" si="15"/>
        <v>0</v>
      </c>
      <c r="CM22">
        <f t="shared" si="15"/>
        <v>0</v>
      </c>
      <c r="CN22">
        <f t="shared" si="15"/>
        <v>0</v>
      </c>
      <c r="CO22">
        <f t="shared" si="15"/>
        <v>0</v>
      </c>
      <c r="CP22">
        <f t="shared" si="15"/>
        <v>0</v>
      </c>
      <c r="CQ22">
        <f t="shared" si="15"/>
        <v>0</v>
      </c>
      <c r="CR22">
        <f t="shared" si="15"/>
        <v>0</v>
      </c>
      <c r="CS22">
        <f t="shared" si="15"/>
        <v>0</v>
      </c>
      <c r="CT22">
        <f t="shared" si="15"/>
        <v>0</v>
      </c>
      <c r="CU22">
        <f t="shared" si="15"/>
        <v>0</v>
      </c>
      <c r="CV22">
        <f t="shared" si="15"/>
        <v>0</v>
      </c>
      <c r="CW22">
        <f t="shared" si="15"/>
        <v>0</v>
      </c>
      <c r="CX22">
        <f t="shared" si="15"/>
        <v>0</v>
      </c>
      <c r="CY22">
        <f t="shared" si="15"/>
        <v>0</v>
      </c>
      <c r="CZ22">
        <f t="shared" si="21"/>
        <v>0</v>
      </c>
      <c r="DA22">
        <f t="shared" si="21"/>
        <v>0</v>
      </c>
      <c r="DB22">
        <f t="shared" si="21"/>
        <v>0</v>
      </c>
      <c r="DC22">
        <f t="shared" si="21"/>
        <v>0</v>
      </c>
      <c r="DD22">
        <f t="shared" si="21"/>
        <v>0</v>
      </c>
      <c r="DE22">
        <f t="shared" si="21"/>
        <v>0</v>
      </c>
      <c r="DF22">
        <f t="shared" si="21"/>
        <v>0</v>
      </c>
      <c r="DG22">
        <f t="shared" si="21"/>
        <v>0</v>
      </c>
      <c r="DH22">
        <f t="shared" si="21"/>
        <v>0</v>
      </c>
      <c r="DI22">
        <f t="shared" si="21"/>
        <v>0</v>
      </c>
      <c r="DJ22">
        <f t="shared" si="21"/>
        <v>0</v>
      </c>
      <c r="DK22">
        <f t="shared" si="21"/>
        <v>0</v>
      </c>
      <c r="DL22">
        <f t="shared" si="21"/>
        <v>0</v>
      </c>
      <c r="DM22">
        <f t="shared" si="21"/>
        <v>0</v>
      </c>
      <c r="DN22">
        <f t="shared" si="21"/>
        <v>0</v>
      </c>
      <c r="DO22">
        <f t="shared" si="21"/>
        <v>0</v>
      </c>
      <c r="DP22">
        <f t="shared" si="22"/>
        <v>0</v>
      </c>
      <c r="DQ22">
        <f t="shared" si="22"/>
        <v>0</v>
      </c>
      <c r="DR22">
        <f t="shared" si="22"/>
        <v>0</v>
      </c>
      <c r="DS22">
        <f t="shared" si="22"/>
        <v>0</v>
      </c>
      <c r="DT22">
        <f t="shared" si="22"/>
        <v>0</v>
      </c>
      <c r="DU22">
        <f t="shared" si="22"/>
        <v>0</v>
      </c>
      <c r="DV22">
        <f t="shared" si="22"/>
        <v>0</v>
      </c>
      <c r="DW22">
        <f t="shared" si="22"/>
        <v>0</v>
      </c>
      <c r="DX22">
        <f t="shared" si="22"/>
        <v>0</v>
      </c>
      <c r="DY22">
        <f t="shared" si="22"/>
        <v>0</v>
      </c>
      <c r="DZ22">
        <f t="shared" si="22"/>
        <v>0</v>
      </c>
      <c r="EA22">
        <f t="shared" si="22"/>
        <v>0</v>
      </c>
      <c r="EB22">
        <f t="shared" si="22"/>
        <v>0</v>
      </c>
      <c r="EC22">
        <f t="shared" si="22"/>
        <v>0</v>
      </c>
      <c r="ED22">
        <f t="shared" si="22"/>
        <v>0</v>
      </c>
      <c r="EE22">
        <f t="shared" si="22"/>
        <v>0</v>
      </c>
      <c r="EF22">
        <f t="shared" si="36"/>
        <v>0</v>
      </c>
      <c r="EG22">
        <f t="shared" si="36"/>
        <v>0</v>
      </c>
      <c r="EH22">
        <f t="shared" si="36"/>
        <v>0</v>
      </c>
      <c r="EI22">
        <f t="shared" si="36"/>
        <v>0</v>
      </c>
      <c r="EJ22">
        <f t="shared" si="36"/>
        <v>0</v>
      </c>
      <c r="EK22">
        <f t="shared" si="36"/>
        <v>0</v>
      </c>
      <c r="EL22">
        <f t="shared" si="36"/>
        <v>0</v>
      </c>
      <c r="EM22">
        <f t="shared" si="36"/>
        <v>0</v>
      </c>
      <c r="EN22">
        <f t="shared" si="36"/>
        <v>0</v>
      </c>
      <c r="EO22">
        <f t="shared" si="36"/>
        <v>0</v>
      </c>
      <c r="EP22">
        <f t="shared" si="36"/>
        <v>0</v>
      </c>
      <c r="EQ22">
        <f t="shared" si="36"/>
        <v>0</v>
      </c>
      <c r="ER22">
        <f t="shared" si="36"/>
        <v>0</v>
      </c>
      <c r="ES22">
        <f t="shared" si="36"/>
        <v>0</v>
      </c>
      <c r="ET22">
        <f t="shared" si="36"/>
        <v>0</v>
      </c>
      <c r="EU22">
        <f t="shared" si="36"/>
        <v>0</v>
      </c>
      <c r="EV22">
        <f t="shared" si="30"/>
        <v>0</v>
      </c>
      <c r="EW22">
        <f t="shared" si="30"/>
        <v>0</v>
      </c>
      <c r="EX22">
        <f t="shared" si="30"/>
        <v>0</v>
      </c>
      <c r="EY22">
        <f t="shared" si="30"/>
        <v>0</v>
      </c>
      <c r="EZ22">
        <f t="shared" ref="EZ22:FO28" si="47">IF(AND(EZ$1&gt;=$E22,EZ$1&lt;=$F22),$B22,0)</f>
        <v>0</v>
      </c>
      <c r="FA22">
        <f t="shared" si="47"/>
        <v>0</v>
      </c>
      <c r="FB22">
        <f t="shared" si="47"/>
        <v>0</v>
      </c>
      <c r="FC22">
        <f t="shared" si="47"/>
        <v>0</v>
      </c>
      <c r="FD22">
        <f t="shared" si="47"/>
        <v>0</v>
      </c>
      <c r="FE22">
        <f t="shared" si="47"/>
        <v>0</v>
      </c>
      <c r="FF22">
        <f t="shared" si="47"/>
        <v>0</v>
      </c>
      <c r="FG22">
        <f t="shared" si="47"/>
        <v>0</v>
      </c>
      <c r="FH22">
        <f t="shared" si="47"/>
        <v>0</v>
      </c>
      <c r="FI22">
        <f t="shared" si="47"/>
        <v>0</v>
      </c>
      <c r="FJ22">
        <f t="shared" si="47"/>
        <v>0</v>
      </c>
      <c r="FK22">
        <f t="shared" si="47"/>
        <v>0</v>
      </c>
      <c r="FL22">
        <f t="shared" si="47"/>
        <v>0</v>
      </c>
      <c r="FM22">
        <f t="shared" si="47"/>
        <v>0</v>
      </c>
      <c r="FN22">
        <f t="shared" si="47"/>
        <v>0</v>
      </c>
      <c r="FO22">
        <f t="shared" si="47"/>
        <v>0</v>
      </c>
      <c r="FP22">
        <f t="shared" ref="FP22:GE28" si="48">IF(AND(FP$1&gt;=$E22,FP$1&lt;=$F22),$B22,0)</f>
        <v>0</v>
      </c>
      <c r="FQ22">
        <f t="shared" si="48"/>
        <v>0</v>
      </c>
      <c r="FR22">
        <f t="shared" si="48"/>
        <v>0</v>
      </c>
      <c r="FS22">
        <f t="shared" si="48"/>
        <v>0</v>
      </c>
      <c r="FT22">
        <f t="shared" si="48"/>
        <v>0</v>
      </c>
      <c r="FU22">
        <f t="shared" si="48"/>
        <v>0</v>
      </c>
      <c r="FV22">
        <f t="shared" si="48"/>
        <v>0</v>
      </c>
      <c r="FW22">
        <f t="shared" si="48"/>
        <v>0</v>
      </c>
      <c r="FX22">
        <f t="shared" si="48"/>
        <v>0</v>
      </c>
      <c r="FY22">
        <f t="shared" si="48"/>
        <v>0</v>
      </c>
      <c r="FZ22">
        <f t="shared" si="48"/>
        <v>0</v>
      </c>
      <c r="GA22">
        <f t="shared" si="48"/>
        <v>0</v>
      </c>
      <c r="GB22">
        <f t="shared" si="46"/>
        <v>0</v>
      </c>
      <c r="GC22">
        <f t="shared" si="46"/>
        <v>0</v>
      </c>
      <c r="GD22">
        <f t="shared" si="46"/>
        <v>0</v>
      </c>
      <c r="GE22">
        <f t="shared" si="46"/>
        <v>0</v>
      </c>
      <c r="GF22">
        <f t="shared" si="46"/>
        <v>0</v>
      </c>
      <c r="GG22">
        <f t="shared" si="46"/>
        <v>0</v>
      </c>
      <c r="GH22">
        <f t="shared" si="46"/>
        <v>0</v>
      </c>
      <c r="GI22">
        <f t="shared" si="46"/>
        <v>0</v>
      </c>
      <c r="GJ22">
        <f t="shared" si="46"/>
        <v>0</v>
      </c>
      <c r="GK22">
        <f t="shared" si="46"/>
        <v>0</v>
      </c>
      <c r="GL22">
        <f t="shared" si="46"/>
        <v>0</v>
      </c>
      <c r="GM22">
        <f t="shared" si="46"/>
        <v>0</v>
      </c>
      <c r="GN22">
        <f t="shared" si="46"/>
        <v>0</v>
      </c>
      <c r="GO22">
        <f t="shared" si="46"/>
        <v>0</v>
      </c>
      <c r="GP22">
        <f t="shared" si="46"/>
        <v>0</v>
      </c>
      <c r="GQ22">
        <f t="shared" si="46"/>
        <v>0</v>
      </c>
      <c r="GR22">
        <f t="shared" si="45"/>
        <v>0</v>
      </c>
      <c r="GS22">
        <f t="shared" si="45"/>
        <v>0</v>
      </c>
      <c r="GT22">
        <f t="shared" si="45"/>
        <v>0</v>
      </c>
      <c r="GU22">
        <f t="shared" si="45"/>
        <v>0</v>
      </c>
      <c r="GV22">
        <f t="shared" si="45"/>
        <v>0</v>
      </c>
      <c r="GW22">
        <f t="shared" si="24"/>
        <v>0</v>
      </c>
      <c r="GX22">
        <f t="shared" si="24"/>
        <v>0</v>
      </c>
      <c r="GY22">
        <f t="shared" si="24"/>
        <v>0</v>
      </c>
      <c r="GZ22">
        <f t="shared" si="24"/>
        <v>0</v>
      </c>
      <c r="HA22">
        <f t="shared" si="24"/>
        <v>0</v>
      </c>
      <c r="HB22">
        <f t="shared" si="24"/>
        <v>0</v>
      </c>
      <c r="HC22">
        <f t="shared" si="24"/>
        <v>0</v>
      </c>
      <c r="HD22">
        <f t="shared" si="24"/>
        <v>0</v>
      </c>
      <c r="HE22">
        <f t="shared" si="24"/>
        <v>0</v>
      </c>
      <c r="HF22">
        <f t="shared" si="24"/>
        <v>0</v>
      </c>
      <c r="HG22">
        <f t="shared" si="24"/>
        <v>0</v>
      </c>
      <c r="HH22">
        <f t="shared" si="24"/>
        <v>0</v>
      </c>
      <c r="HI22">
        <f t="shared" si="24"/>
        <v>0</v>
      </c>
      <c r="HJ22">
        <f t="shared" si="24"/>
        <v>0</v>
      </c>
      <c r="HK22">
        <f t="shared" si="24"/>
        <v>0</v>
      </c>
      <c r="HL22">
        <f t="shared" si="23"/>
        <v>0</v>
      </c>
      <c r="HM22">
        <f t="shared" si="23"/>
        <v>0</v>
      </c>
      <c r="HN22">
        <f t="shared" si="23"/>
        <v>0</v>
      </c>
      <c r="HO22">
        <f t="shared" si="23"/>
        <v>0</v>
      </c>
      <c r="HP22">
        <f t="shared" si="23"/>
        <v>0</v>
      </c>
      <c r="HQ22">
        <f t="shared" si="23"/>
        <v>0</v>
      </c>
      <c r="HR22">
        <f t="shared" si="23"/>
        <v>0</v>
      </c>
      <c r="HS22">
        <f t="shared" si="23"/>
        <v>0</v>
      </c>
      <c r="HT22">
        <f t="shared" si="23"/>
        <v>0</v>
      </c>
      <c r="HU22">
        <f t="shared" si="23"/>
        <v>0</v>
      </c>
      <c r="HV22">
        <f t="shared" si="23"/>
        <v>0</v>
      </c>
      <c r="HW22">
        <f t="shared" si="23"/>
        <v>0</v>
      </c>
      <c r="HX22">
        <f t="shared" si="23"/>
        <v>0</v>
      </c>
      <c r="HY22">
        <f t="shared" si="37"/>
        <v>0</v>
      </c>
      <c r="HZ22">
        <f t="shared" si="37"/>
        <v>0</v>
      </c>
      <c r="IA22">
        <f t="shared" si="37"/>
        <v>0</v>
      </c>
      <c r="IB22">
        <f t="shared" si="37"/>
        <v>0</v>
      </c>
      <c r="IC22">
        <f t="shared" si="37"/>
        <v>0</v>
      </c>
      <c r="ID22">
        <f t="shared" si="37"/>
        <v>0</v>
      </c>
      <c r="IE22">
        <f t="shared" si="37"/>
        <v>0</v>
      </c>
      <c r="IF22">
        <f t="shared" si="37"/>
        <v>0</v>
      </c>
      <c r="IG22">
        <f t="shared" si="37"/>
        <v>0</v>
      </c>
      <c r="IH22">
        <f t="shared" si="37"/>
        <v>0</v>
      </c>
      <c r="II22">
        <f t="shared" si="37"/>
        <v>0</v>
      </c>
      <c r="IJ22">
        <f t="shared" si="37"/>
        <v>0</v>
      </c>
      <c r="IK22">
        <f t="shared" si="37"/>
        <v>0</v>
      </c>
      <c r="IL22">
        <f t="shared" si="37"/>
        <v>0</v>
      </c>
      <c r="IM22">
        <f t="shared" si="37"/>
        <v>0</v>
      </c>
      <c r="IN22">
        <f t="shared" si="37"/>
        <v>0</v>
      </c>
      <c r="IO22">
        <f t="shared" si="38"/>
        <v>0</v>
      </c>
      <c r="IP22">
        <f t="shared" si="38"/>
        <v>0</v>
      </c>
      <c r="IQ22">
        <f t="shared" si="38"/>
        <v>0</v>
      </c>
      <c r="IR22">
        <f t="shared" si="38"/>
        <v>0</v>
      </c>
      <c r="IS22">
        <f t="shared" si="38"/>
        <v>0</v>
      </c>
      <c r="IT22">
        <f t="shared" si="38"/>
        <v>0</v>
      </c>
      <c r="IU22">
        <f t="shared" si="38"/>
        <v>0</v>
      </c>
      <c r="IV22">
        <f t="shared" si="38"/>
        <v>0</v>
      </c>
      <c r="IW22">
        <f t="shared" si="38"/>
        <v>0</v>
      </c>
      <c r="IX22">
        <f t="shared" si="38"/>
        <v>0</v>
      </c>
      <c r="IY22">
        <f t="shared" si="38"/>
        <v>0</v>
      </c>
      <c r="IZ22">
        <f t="shared" si="38"/>
        <v>0</v>
      </c>
      <c r="JA22">
        <f t="shared" si="38"/>
        <v>0</v>
      </c>
      <c r="JB22">
        <f t="shared" si="38"/>
        <v>0</v>
      </c>
      <c r="JC22">
        <f t="shared" si="38"/>
        <v>0</v>
      </c>
      <c r="JD22">
        <f t="shared" si="38"/>
        <v>0</v>
      </c>
      <c r="JE22">
        <f t="shared" si="39"/>
        <v>0</v>
      </c>
      <c r="JF22">
        <f t="shared" si="39"/>
        <v>0</v>
      </c>
      <c r="JG22">
        <f t="shared" si="39"/>
        <v>0</v>
      </c>
      <c r="JH22">
        <f t="shared" si="39"/>
        <v>0</v>
      </c>
      <c r="JI22">
        <f t="shared" si="39"/>
        <v>0</v>
      </c>
      <c r="JJ22">
        <f t="shared" si="39"/>
        <v>0</v>
      </c>
      <c r="JK22">
        <f t="shared" si="39"/>
        <v>0</v>
      </c>
      <c r="JL22">
        <f t="shared" si="39"/>
        <v>0</v>
      </c>
      <c r="JM22">
        <f t="shared" ca="1" si="39"/>
        <v>0</v>
      </c>
      <c r="JN22">
        <f t="shared" ca="1" si="39"/>
        <v>0</v>
      </c>
      <c r="JO22">
        <f t="shared" ca="1" si="39"/>
        <v>0</v>
      </c>
      <c r="JP22">
        <f t="shared" ca="1" si="39"/>
        <v>0</v>
      </c>
      <c r="JQ22">
        <f t="shared" ca="1" si="39"/>
        <v>0</v>
      </c>
      <c r="JR22">
        <f t="shared" ca="1" si="39"/>
        <v>0</v>
      </c>
      <c r="JS22">
        <f t="shared" ca="1" si="39"/>
        <v>0</v>
      </c>
      <c r="JT22">
        <f t="shared" ca="1" si="39"/>
        <v>0</v>
      </c>
      <c r="JU22">
        <f t="shared" ca="1" si="40"/>
        <v>0</v>
      </c>
      <c r="JV22">
        <f t="shared" ca="1" si="40"/>
        <v>0</v>
      </c>
      <c r="JW22">
        <f t="shared" ca="1" si="40"/>
        <v>0</v>
      </c>
      <c r="JX22">
        <f t="shared" ca="1" si="40"/>
        <v>0</v>
      </c>
      <c r="JY22">
        <f t="shared" ca="1" si="40"/>
        <v>0</v>
      </c>
      <c r="JZ22">
        <f t="shared" si="40"/>
        <v>0</v>
      </c>
      <c r="KA22">
        <f t="shared" si="40"/>
        <v>0</v>
      </c>
      <c r="KB22">
        <f t="shared" si="40"/>
        <v>0</v>
      </c>
      <c r="KC22">
        <f t="shared" si="40"/>
        <v>0</v>
      </c>
      <c r="KD22">
        <f t="shared" si="40"/>
        <v>0</v>
      </c>
      <c r="KE22">
        <f t="shared" si="40"/>
        <v>0</v>
      </c>
      <c r="KF22">
        <f t="shared" si="40"/>
        <v>0</v>
      </c>
      <c r="KG22">
        <f t="shared" si="40"/>
        <v>0</v>
      </c>
      <c r="KH22">
        <f t="shared" si="40"/>
        <v>0</v>
      </c>
      <c r="KI22">
        <f t="shared" si="40"/>
        <v>0</v>
      </c>
      <c r="KJ22">
        <f t="shared" si="40"/>
        <v>0</v>
      </c>
      <c r="KK22">
        <f t="shared" si="32"/>
        <v>0</v>
      </c>
      <c r="KL22">
        <f t="shared" si="32"/>
        <v>0</v>
      </c>
      <c r="KM22">
        <f t="shared" si="32"/>
        <v>0</v>
      </c>
      <c r="KN22">
        <f t="shared" si="32"/>
        <v>0</v>
      </c>
      <c r="KO22">
        <f t="shared" si="32"/>
        <v>0</v>
      </c>
      <c r="KP22">
        <f t="shared" si="32"/>
        <v>0</v>
      </c>
      <c r="KQ22">
        <f t="shared" si="32"/>
        <v>0</v>
      </c>
      <c r="KR22">
        <f t="shared" si="32"/>
        <v>0</v>
      </c>
      <c r="KS22">
        <f t="shared" si="32"/>
        <v>0</v>
      </c>
      <c r="KT22">
        <f t="shared" si="32"/>
        <v>0</v>
      </c>
      <c r="KU22">
        <f t="shared" si="32"/>
        <v>0</v>
      </c>
      <c r="KV22">
        <f t="shared" si="32"/>
        <v>0</v>
      </c>
      <c r="KW22">
        <f t="shared" si="32"/>
        <v>0</v>
      </c>
      <c r="KX22">
        <f t="shared" si="32"/>
        <v>0</v>
      </c>
      <c r="KY22">
        <f t="shared" si="32"/>
        <v>0</v>
      </c>
      <c r="KZ22">
        <f t="shared" si="32"/>
        <v>0</v>
      </c>
      <c r="LA22">
        <f t="shared" si="33"/>
        <v>0</v>
      </c>
      <c r="LB22">
        <f t="shared" si="33"/>
        <v>0</v>
      </c>
      <c r="LC22">
        <f t="shared" si="33"/>
        <v>0</v>
      </c>
      <c r="LD22">
        <f t="shared" si="33"/>
        <v>0</v>
      </c>
      <c r="LE22">
        <f t="shared" si="33"/>
        <v>0</v>
      </c>
      <c r="LF22">
        <f t="shared" si="33"/>
        <v>0</v>
      </c>
      <c r="LG22">
        <f t="shared" si="33"/>
        <v>0</v>
      </c>
      <c r="LH22">
        <f t="shared" si="33"/>
        <v>0</v>
      </c>
      <c r="LI22">
        <f t="shared" si="33"/>
        <v>0</v>
      </c>
      <c r="LJ22">
        <f t="shared" si="33"/>
        <v>0</v>
      </c>
      <c r="LK22">
        <f t="shared" si="33"/>
        <v>0</v>
      </c>
      <c r="LL22">
        <f t="shared" si="33"/>
        <v>0</v>
      </c>
      <c r="LM22">
        <f t="shared" si="33"/>
        <v>0</v>
      </c>
      <c r="LN22">
        <f t="shared" si="33"/>
        <v>0</v>
      </c>
      <c r="LO22">
        <f t="shared" si="33"/>
        <v>0</v>
      </c>
      <c r="LP22">
        <f t="shared" si="33"/>
        <v>0</v>
      </c>
      <c r="LQ22">
        <f t="shared" si="34"/>
        <v>0</v>
      </c>
      <c r="LR22">
        <f t="shared" si="34"/>
        <v>0</v>
      </c>
      <c r="LS22">
        <f t="shared" si="34"/>
        <v>0</v>
      </c>
      <c r="LT22">
        <f t="shared" si="34"/>
        <v>0</v>
      </c>
      <c r="LU22">
        <f t="shared" si="34"/>
        <v>0</v>
      </c>
      <c r="LV22">
        <f t="shared" si="34"/>
        <v>0</v>
      </c>
      <c r="LW22">
        <f t="shared" si="34"/>
        <v>0</v>
      </c>
      <c r="LX22">
        <f t="shared" si="34"/>
        <v>0</v>
      </c>
      <c r="LY22">
        <f t="shared" si="34"/>
        <v>0</v>
      </c>
      <c r="LZ22">
        <f t="shared" si="34"/>
        <v>0</v>
      </c>
      <c r="MA22">
        <f t="shared" si="34"/>
        <v>0</v>
      </c>
      <c r="MB22">
        <f t="shared" si="34"/>
        <v>0</v>
      </c>
      <c r="MC22">
        <f t="shared" si="34"/>
        <v>0</v>
      </c>
      <c r="MD22">
        <f t="shared" si="34"/>
        <v>0</v>
      </c>
      <c r="ME22">
        <f t="shared" si="34"/>
        <v>0</v>
      </c>
      <c r="MF22">
        <f t="shared" si="34"/>
        <v>0</v>
      </c>
      <c r="MG22">
        <f t="shared" si="41"/>
        <v>0</v>
      </c>
      <c r="MH22">
        <f t="shared" si="41"/>
        <v>0</v>
      </c>
      <c r="MI22">
        <f t="shared" si="41"/>
        <v>0</v>
      </c>
      <c r="MJ22">
        <f t="shared" si="41"/>
        <v>0</v>
      </c>
      <c r="MK22">
        <f t="shared" si="41"/>
        <v>0</v>
      </c>
      <c r="ML22">
        <f t="shared" si="41"/>
        <v>0</v>
      </c>
      <c r="MM22">
        <f t="shared" si="41"/>
        <v>0</v>
      </c>
      <c r="MN22">
        <f t="shared" si="41"/>
        <v>0</v>
      </c>
      <c r="MO22">
        <f t="shared" si="41"/>
        <v>0</v>
      </c>
      <c r="MP22">
        <f t="shared" si="41"/>
        <v>0</v>
      </c>
      <c r="MQ22">
        <f t="shared" si="41"/>
        <v>0</v>
      </c>
      <c r="MR22">
        <f t="shared" si="41"/>
        <v>0</v>
      </c>
      <c r="MS22">
        <f t="shared" si="41"/>
        <v>0</v>
      </c>
      <c r="MT22">
        <f t="shared" si="41"/>
        <v>0</v>
      </c>
      <c r="MU22">
        <f t="shared" si="41"/>
        <v>0</v>
      </c>
      <c r="MV22">
        <f t="shared" si="41"/>
        <v>0</v>
      </c>
      <c r="MW22">
        <f t="shared" si="42"/>
        <v>0</v>
      </c>
      <c r="MX22">
        <f t="shared" si="42"/>
        <v>0</v>
      </c>
      <c r="MY22">
        <f t="shared" si="42"/>
        <v>0</v>
      </c>
      <c r="MZ22">
        <f t="shared" si="42"/>
        <v>0</v>
      </c>
      <c r="NA22">
        <f t="shared" si="42"/>
        <v>0</v>
      </c>
      <c r="NB22">
        <f t="shared" si="42"/>
        <v>0</v>
      </c>
      <c r="NC22">
        <f t="shared" si="42"/>
        <v>0</v>
      </c>
      <c r="ND22">
        <f t="shared" si="42"/>
        <v>0</v>
      </c>
      <c r="NE22">
        <f t="shared" si="42"/>
        <v>0</v>
      </c>
    </row>
    <row r="23" spans="1:369" x14ac:dyDescent="0.35">
      <c r="A23" t="s">
        <v>336</v>
      </c>
      <c r="B23">
        <f ca="1">IF(Toolkit!E24="Basic (B)",1,IF(Toolkit!E24="Medium-Low (ML)",2,IF(Toolkit!E24="Medium-High (MH)",3,IF(Toolkit!E24="High (H)",4,0))))</f>
        <v>0</v>
      </c>
      <c r="C23">
        <v>1</v>
      </c>
      <c r="D23">
        <f t="shared" si="0"/>
        <v>3.8461538461538464E-2</v>
      </c>
      <c r="E23">
        <f t="shared" si="8"/>
        <v>276.92307692307679</v>
      </c>
      <c r="F23">
        <f>360*SUM($D$3:D23)</f>
        <v>290.76923076923066</v>
      </c>
      <c r="H23" t="s">
        <v>753</v>
      </c>
      <c r="I23">
        <f t="shared" si="44"/>
        <v>0</v>
      </c>
      <c r="J23">
        <f t="shared" si="44"/>
        <v>0</v>
      </c>
      <c r="K23">
        <f t="shared" si="44"/>
        <v>0</v>
      </c>
      <c r="L23">
        <f t="shared" si="44"/>
        <v>0</v>
      </c>
      <c r="M23">
        <f t="shared" si="44"/>
        <v>0</v>
      </c>
      <c r="N23">
        <f t="shared" si="44"/>
        <v>0</v>
      </c>
      <c r="O23">
        <f t="shared" si="44"/>
        <v>0</v>
      </c>
      <c r="P23">
        <f t="shared" si="44"/>
        <v>0</v>
      </c>
      <c r="Q23">
        <f t="shared" si="44"/>
        <v>0</v>
      </c>
      <c r="R23">
        <f t="shared" si="44"/>
        <v>0</v>
      </c>
      <c r="S23">
        <f t="shared" si="44"/>
        <v>0</v>
      </c>
      <c r="T23">
        <f t="shared" si="44"/>
        <v>0</v>
      </c>
      <c r="U23">
        <f t="shared" si="44"/>
        <v>0</v>
      </c>
      <c r="V23">
        <f t="shared" si="44"/>
        <v>0</v>
      </c>
      <c r="W23">
        <f t="shared" si="44"/>
        <v>0</v>
      </c>
      <c r="X23">
        <f t="shared" si="44"/>
        <v>0</v>
      </c>
      <c r="Y23">
        <f t="shared" si="35"/>
        <v>0</v>
      </c>
      <c r="Z23">
        <f t="shared" si="35"/>
        <v>0</v>
      </c>
      <c r="AA23">
        <f t="shared" si="35"/>
        <v>0</v>
      </c>
      <c r="AB23">
        <f t="shared" si="35"/>
        <v>0</v>
      </c>
      <c r="AC23">
        <f t="shared" si="35"/>
        <v>0</v>
      </c>
      <c r="AD23">
        <f t="shared" si="35"/>
        <v>0</v>
      </c>
      <c r="AE23">
        <f t="shared" si="35"/>
        <v>0</v>
      </c>
      <c r="AF23">
        <f t="shared" si="35"/>
        <v>0</v>
      </c>
      <c r="AG23">
        <f t="shared" si="35"/>
        <v>0</v>
      </c>
      <c r="AH23">
        <f t="shared" si="35"/>
        <v>0</v>
      </c>
      <c r="AI23">
        <f t="shared" si="35"/>
        <v>0</v>
      </c>
      <c r="AJ23">
        <f t="shared" si="35"/>
        <v>0</v>
      </c>
      <c r="AK23">
        <f t="shared" si="35"/>
        <v>0</v>
      </c>
      <c r="AL23">
        <f t="shared" si="35"/>
        <v>0</v>
      </c>
      <c r="AM23">
        <f t="shared" si="35"/>
        <v>0</v>
      </c>
      <c r="AN23">
        <f t="shared" si="35"/>
        <v>0</v>
      </c>
      <c r="AO23">
        <f t="shared" si="26"/>
        <v>0</v>
      </c>
      <c r="AP23">
        <f t="shared" si="27"/>
        <v>0</v>
      </c>
      <c r="AQ23">
        <f t="shared" si="27"/>
        <v>0</v>
      </c>
      <c r="AR23">
        <f t="shared" si="27"/>
        <v>0</v>
      </c>
      <c r="AS23">
        <f t="shared" si="27"/>
        <v>0</v>
      </c>
      <c r="AT23">
        <f t="shared" si="27"/>
        <v>0</v>
      </c>
      <c r="AU23">
        <f t="shared" si="27"/>
        <v>0</v>
      </c>
      <c r="AV23">
        <f t="shared" si="27"/>
        <v>0</v>
      </c>
      <c r="AW23">
        <f t="shared" si="27"/>
        <v>0</v>
      </c>
      <c r="AX23">
        <f t="shared" si="27"/>
        <v>0</v>
      </c>
      <c r="AY23">
        <f t="shared" si="27"/>
        <v>0</v>
      </c>
      <c r="AZ23">
        <f t="shared" si="27"/>
        <v>0</v>
      </c>
      <c r="BA23">
        <f t="shared" si="27"/>
        <v>0</v>
      </c>
      <c r="BB23">
        <f t="shared" si="27"/>
        <v>0</v>
      </c>
      <c r="BC23">
        <f t="shared" si="27"/>
        <v>0</v>
      </c>
      <c r="BD23">
        <f t="shared" si="27"/>
        <v>0</v>
      </c>
      <c r="BE23">
        <f t="shared" si="27"/>
        <v>0</v>
      </c>
      <c r="BF23">
        <f t="shared" si="28"/>
        <v>0</v>
      </c>
      <c r="BG23">
        <f t="shared" si="28"/>
        <v>0</v>
      </c>
      <c r="BH23">
        <f t="shared" si="28"/>
        <v>0</v>
      </c>
      <c r="BI23">
        <f t="shared" si="28"/>
        <v>0</v>
      </c>
      <c r="BJ23">
        <f t="shared" si="28"/>
        <v>0</v>
      </c>
      <c r="BK23">
        <f t="shared" si="28"/>
        <v>0</v>
      </c>
      <c r="BL23">
        <f t="shared" si="28"/>
        <v>0</v>
      </c>
      <c r="BM23">
        <f t="shared" si="28"/>
        <v>0</v>
      </c>
      <c r="BN23">
        <f t="shared" si="28"/>
        <v>0</v>
      </c>
      <c r="BO23">
        <f t="shared" si="28"/>
        <v>0</v>
      </c>
      <c r="BP23">
        <f t="shared" si="28"/>
        <v>0</v>
      </c>
      <c r="BQ23">
        <f t="shared" si="28"/>
        <v>0</v>
      </c>
      <c r="BR23">
        <f t="shared" si="28"/>
        <v>0</v>
      </c>
      <c r="BS23">
        <f t="shared" si="28"/>
        <v>0</v>
      </c>
      <c r="BT23">
        <f t="shared" si="28"/>
        <v>0</v>
      </c>
      <c r="BU23">
        <f t="shared" si="28"/>
        <v>0</v>
      </c>
      <c r="BV23">
        <f t="shared" si="29"/>
        <v>0</v>
      </c>
      <c r="BW23">
        <f t="shared" si="29"/>
        <v>0</v>
      </c>
      <c r="BX23">
        <f t="shared" si="29"/>
        <v>0</v>
      </c>
      <c r="BY23">
        <f t="shared" si="29"/>
        <v>0</v>
      </c>
      <c r="BZ23">
        <f t="shared" si="29"/>
        <v>0</v>
      </c>
      <c r="CA23">
        <f t="shared" si="29"/>
        <v>0</v>
      </c>
      <c r="CB23">
        <f t="shared" si="29"/>
        <v>0</v>
      </c>
      <c r="CC23">
        <f t="shared" si="29"/>
        <v>0</v>
      </c>
      <c r="CD23">
        <f t="shared" si="29"/>
        <v>0</v>
      </c>
      <c r="CE23">
        <f t="shared" si="29"/>
        <v>0</v>
      </c>
      <c r="CF23">
        <f t="shared" si="29"/>
        <v>0</v>
      </c>
      <c r="CG23">
        <f t="shared" si="29"/>
        <v>0</v>
      </c>
      <c r="CH23">
        <f t="shared" si="29"/>
        <v>0</v>
      </c>
      <c r="CI23">
        <f t="shared" si="29"/>
        <v>0</v>
      </c>
      <c r="CJ23">
        <f t="shared" si="15"/>
        <v>0</v>
      </c>
      <c r="CK23">
        <f t="shared" si="15"/>
        <v>0</v>
      </c>
      <c r="CL23">
        <f t="shared" si="15"/>
        <v>0</v>
      </c>
      <c r="CM23">
        <f t="shared" si="15"/>
        <v>0</v>
      </c>
      <c r="CN23">
        <f t="shared" si="15"/>
        <v>0</v>
      </c>
      <c r="CO23">
        <f t="shared" si="15"/>
        <v>0</v>
      </c>
      <c r="CP23">
        <f t="shared" si="15"/>
        <v>0</v>
      </c>
      <c r="CQ23">
        <f t="shared" si="15"/>
        <v>0</v>
      </c>
      <c r="CR23">
        <f t="shared" si="15"/>
        <v>0</v>
      </c>
      <c r="CS23">
        <f t="shared" si="15"/>
        <v>0</v>
      </c>
      <c r="CT23">
        <f t="shared" si="15"/>
        <v>0</v>
      </c>
      <c r="CU23">
        <f t="shared" si="15"/>
        <v>0</v>
      </c>
      <c r="CV23">
        <f t="shared" si="15"/>
        <v>0</v>
      </c>
      <c r="CW23">
        <f t="shared" si="15"/>
        <v>0</v>
      </c>
      <c r="CX23">
        <f t="shared" si="15"/>
        <v>0</v>
      </c>
      <c r="CY23">
        <f t="shared" si="15"/>
        <v>0</v>
      </c>
      <c r="CZ23">
        <f t="shared" si="21"/>
        <v>0</v>
      </c>
      <c r="DA23">
        <f t="shared" si="21"/>
        <v>0</v>
      </c>
      <c r="DB23">
        <f t="shared" si="21"/>
        <v>0</v>
      </c>
      <c r="DC23">
        <f t="shared" si="21"/>
        <v>0</v>
      </c>
      <c r="DD23">
        <f t="shared" si="21"/>
        <v>0</v>
      </c>
      <c r="DE23">
        <f t="shared" si="21"/>
        <v>0</v>
      </c>
      <c r="DF23">
        <f t="shared" si="21"/>
        <v>0</v>
      </c>
      <c r="DG23">
        <f t="shared" si="21"/>
        <v>0</v>
      </c>
      <c r="DH23">
        <f t="shared" si="21"/>
        <v>0</v>
      </c>
      <c r="DI23">
        <f t="shared" si="21"/>
        <v>0</v>
      </c>
      <c r="DJ23">
        <f t="shared" si="21"/>
        <v>0</v>
      </c>
      <c r="DK23">
        <f t="shared" si="21"/>
        <v>0</v>
      </c>
      <c r="DL23">
        <f t="shared" si="21"/>
        <v>0</v>
      </c>
      <c r="DM23">
        <f t="shared" si="21"/>
        <v>0</v>
      </c>
      <c r="DN23">
        <f t="shared" si="21"/>
        <v>0</v>
      </c>
      <c r="DO23">
        <f t="shared" si="21"/>
        <v>0</v>
      </c>
      <c r="DP23">
        <f t="shared" si="22"/>
        <v>0</v>
      </c>
      <c r="DQ23">
        <f t="shared" si="22"/>
        <v>0</v>
      </c>
      <c r="DR23">
        <f t="shared" si="22"/>
        <v>0</v>
      </c>
      <c r="DS23">
        <f t="shared" si="22"/>
        <v>0</v>
      </c>
      <c r="DT23">
        <f t="shared" si="22"/>
        <v>0</v>
      </c>
      <c r="DU23">
        <f t="shared" si="22"/>
        <v>0</v>
      </c>
      <c r="DV23">
        <f t="shared" si="22"/>
        <v>0</v>
      </c>
      <c r="DW23">
        <f t="shared" si="22"/>
        <v>0</v>
      </c>
      <c r="DX23">
        <f t="shared" si="22"/>
        <v>0</v>
      </c>
      <c r="DY23">
        <f t="shared" si="22"/>
        <v>0</v>
      </c>
      <c r="DZ23">
        <f t="shared" si="22"/>
        <v>0</v>
      </c>
      <c r="EA23">
        <f t="shared" si="22"/>
        <v>0</v>
      </c>
      <c r="EB23">
        <f t="shared" si="22"/>
        <v>0</v>
      </c>
      <c r="EC23">
        <f t="shared" si="22"/>
        <v>0</v>
      </c>
      <c r="ED23">
        <f t="shared" si="22"/>
        <v>0</v>
      </c>
      <c r="EE23">
        <f t="shared" si="22"/>
        <v>0</v>
      </c>
      <c r="EF23">
        <f t="shared" si="36"/>
        <v>0</v>
      </c>
      <c r="EG23">
        <f t="shared" si="36"/>
        <v>0</v>
      </c>
      <c r="EH23">
        <f t="shared" si="36"/>
        <v>0</v>
      </c>
      <c r="EI23">
        <f t="shared" si="36"/>
        <v>0</v>
      </c>
      <c r="EJ23">
        <f t="shared" si="36"/>
        <v>0</v>
      </c>
      <c r="EK23">
        <f t="shared" si="36"/>
        <v>0</v>
      </c>
      <c r="EL23">
        <f t="shared" si="36"/>
        <v>0</v>
      </c>
      <c r="EM23">
        <f t="shared" si="36"/>
        <v>0</v>
      </c>
      <c r="EN23">
        <f t="shared" si="36"/>
        <v>0</v>
      </c>
      <c r="EO23">
        <f t="shared" si="36"/>
        <v>0</v>
      </c>
      <c r="EP23">
        <f t="shared" si="36"/>
        <v>0</v>
      </c>
      <c r="EQ23">
        <f t="shared" si="36"/>
        <v>0</v>
      </c>
      <c r="ER23">
        <f t="shared" si="36"/>
        <v>0</v>
      </c>
      <c r="ES23">
        <f t="shared" si="36"/>
        <v>0</v>
      </c>
      <c r="ET23">
        <f t="shared" si="36"/>
        <v>0</v>
      </c>
      <c r="EU23">
        <f t="shared" si="36"/>
        <v>0</v>
      </c>
      <c r="EV23">
        <f t="shared" ref="EV23:FK28" si="49">IF(AND(EV$1&gt;=$E23,EV$1&lt;=$F23),$B23,0)</f>
        <v>0</v>
      </c>
      <c r="EW23">
        <f t="shared" si="49"/>
        <v>0</v>
      </c>
      <c r="EX23">
        <f t="shared" si="49"/>
        <v>0</v>
      </c>
      <c r="EY23">
        <f t="shared" si="49"/>
        <v>0</v>
      </c>
      <c r="EZ23">
        <f t="shared" si="49"/>
        <v>0</v>
      </c>
      <c r="FA23">
        <f t="shared" si="49"/>
        <v>0</v>
      </c>
      <c r="FB23">
        <f t="shared" si="49"/>
        <v>0</v>
      </c>
      <c r="FC23">
        <f t="shared" si="49"/>
        <v>0</v>
      </c>
      <c r="FD23">
        <f t="shared" si="49"/>
        <v>0</v>
      </c>
      <c r="FE23">
        <f t="shared" si="49"/>
        <v>0</v>
      </c>
      <c r="FF23">
        <f t="shared" si="49"/>
        <v>0</v>
      </c>
      <c r="FG23">
        <f t="shared" si="49"/>
        <v>0</v>
      </c>
      <c r="FH23">
        <f t="shared" si="49"/>
        <v>0</v>
      </c>
      <c r="FI23">
        <f t="shared" si="49"/>
        <v>0</v>
      </c>
      <c r="FJ23">
        <f t="shared" si="49"/>
        <v>0</v>
      </c>
      <c r="FK23">
        <f t="shared" si="49"/>
        <v>0</v>
      </c>
      <c r="FL23">
        <f t="shared" si="47"/>
        <v>0</v>
      </c>
      <c r="FM23">
        <f t="shared" si="47"/>
        <v>0</v>
      </c>
      <c r="FN23">
        <f t="shared" si="47"/>
        <v>0</v>
      </c>
      <c r="FO23">
        <f t="shared" si="47"/>
        <v>0</v>
      </c>
      <c r="FP23">
        <f t="shared" si="48"/>
        <v>0</v>
      </c>
      <c r="FQ23">
        <f t="shared" si="48"/>
        <v>0</v>
      </c>
      <c r="FR23">
        <f t="shared" si="48"/>
        <v>0</v>
      </c>
      <c r="FS23">
        <f t="shared" si="48"/>
        <v>0</v>
      </c>
      <c r="FT23">
        <f t="shared" si="48"/>
        <v>0</v>
      </c>
      <c r="FU23">
        <f t="shared" si="48"/>
        <v>0</v>
      </c>
      <c r="FV23">
        <f t="shared" si="48"/>
        <v>0</v>
      </c>
      <c r="FW23">
        <f t="shared" si="48"/>
        <v>0</v>
      </c>
      <c r="FX23">
        <f t="shared" si="48"/>
        <v>0</v>
      </c>
      <c r="FY23">
        <f t="shared" si="48"/>
        <v>0</v>
      </c>
      <c r="FZ23">
        <f t="shared" si="48"/>
        <v>0</v>
      </c>
      <c r="GA23">
        <f t="shared" si="48"/>
        <v>0</v>
      </c>
      <c r="GB23">
        <f t="shared" si="46"/>
        <v>0</v>
      </c>
      <c r="GC23">
        <f t="shared" si="46"/>
        <v>0</v>
      </c>
      <c r="GD23">
        <f t="shared" si="46"/>
        <v>0</v>
      </c>
      <c r="GE23">
        <f t="shared" si="46"/>
        <v>0</v>
      </c>
      <c r="GF23">
        <f t="shared" si="46"/>
        <v>0</v>
      </c>
      <c r="GG23">
        <f t="shared" si="46"/>
        <v>0</v>
      </c>
      <c r="GH23">
        <f t="shared" si="46"/>
        <v>0</v>
      </c>
      <c r="GI23">
        <f t="shared" si="46"/>
        <v>0</v>
      </c>
      <c r="GJ23">
        <f t="shared" si="46"/>
        <v>0</v>
      </c>
      <c r="GK23">
        <f t="shared" si="46"/>
        <v>0</v>
      </c>
      <c r="GL23">
        <f t="shared" si="46"/>
        <v>0</v>
      </c>
      <c r="GM23">
        <f t="shared" si="46"/>
        <v>0</v>
      </c>
      <c r="GN23">
        <f t="shared" si="46"/>
        <v>0</v>
      </c>
      <c r="GO23">
        <f t="shared" si="46"/>
        <v>0</v>
      </c>
      <c r="GP23">
        <f t="shared" si="46"/>
        <v>0</v>
      </c>
      <c r="GQ23">
        <f t="shared" si="46"/>
        <v>0</v>
      </c>
      <c r="GR23">
        <f t="shared" si="45"/>
        <v>0</v>
      </c>
      <c r="GS23">
        <f t="shared" si="45"/>
        <v>0</v>
      </c>
      <c r="GT23">
        <f t="shared" si="45"/>
        <v>0</v>
      </c>
      <c r="GU23">
        <f t="shared" si="45"/>
        <v>0</v>
      </c>
      <c r="GV23">
        <f t="shared" si="45"/>
        <v>0</v>
      </c>
      <c r="GW23">
        <f t="shared" si="24"/>
        <v>0</v>
      </c>
      <c r="GX23">
        <f t="shared" si="24"/>
        <v>0</v>
      </c>
      <c r="GY23">
        <f t="shared" si="24"/>
        <v>0</v>
      </c>
      <c r="GZ23">
        <f t="shared" si="24"/>
        <v>0</v>
      </c>
      <c r="HA23">
        <f t="shared" si="24"/>
        <v>0</v>
      </c>
      <c r="HB23">
        <f t="shared" si="24"/>
        <v>0</v>
      </c>
      <c r="HC23">
        <f t="shared" si="24"/>
        <v>0</v>
      </c>
      <c r="HD23">
        <f t="shared" si="24"/>
        <v>0</v>
      </c>
      <c r="HE23">
        <f t="shared" si="24"/>
        <v>0</v>
      </c>
      <c r="HF23">
        <f t="shared" si="24"/>
        <v>0</v>
      </c>
      <c r="HG23">
        <f t="shared" si="24"/>
        <v>0</v>
      </c>
      <c r="HH23">
        <f t="shared" si="24"/>
        <v>0</v>
      </c>
      <c r="HI23">
        <f t="shared" si="24"/>
        <v>0</v>
      </c>
      <c r="HJ23">
        <f t="shared" si="24"/>
        <v>0</v>
      </c>
      <c r="HK23">
        <f t="shared" si="24"/>
        <v>0</v>
      </c>
      <c r="HL23">
        <f t="shared" si="23"/>
        <v>0</v>
      </c>
      <c r="HM23">
        <f t="shared" si="23"/>
        <v>0</v>
      </c>
      <c r="HN23">
        <f t="shared" si="23"/>
        <v>0</v>
      </c>
      <c r="HO23">
        <f t="shared" si="23"/>
        <v>0</v>
      </c>
      <c r="HP23">
        <f t="shared" si="23"/>
        <v>0</v>
      </c>
      <c r="HQ23">
        <f t="shared" si="23"/>
        <v>0</v>
      </c>
      <c r="HR23">
        <f t="shared" si="23"/>
        <v>0</v>
      </c>
      <c r="HS23">
        <f t="shared" si="23"/>
        <v>0</v>
      </c>
      <c r="HT23">
        <f t="shared" si="23"/>
        <v>0</v>
      </c>
      <c r="HU23">
        <f t="shared" si="23"/>
        <v>0</v>
      </c>
      <c r="HV23">
        <f t="shared" si="23"/>
        <v>0</v>
      </c>
      <c r="HW23">
        <f t="shared" si="23"/>
        <v>0</v>
      </c>
      <c r="HX23">
        <f t="shared" si="23"/>
        <v>0</v>
      </c>
      <c r="HY23">
        <f t="shared" si="37"/>
        <v>0</v>
      </c>
      <c r="HZ23">
        <f t="shared" si="37"/>
        <v>0</v>
      </c>
      <c r="IA23">
        <f t="shared" si="37"/>
        <v>0</v>
      </c>
      <c r="IB23">
        <f t="shared" si="37"/>
        <v>0</v>
      </c>
      <c r="IC23">
        <f t="shared" si="37"/>
        <v>0</v>
      </c>
      <c r="ID23">
        <f t="shared" si="37"/>
        <v>0</v>
      </c>
      <c r="IE23">
        <f t="shared" si="37"/>
        <v>0</v>
      </c>
      <c r="IF23">
        <f t="shared" si="37"/>
        <v>0</v>
      </c>
      <c r="IG23">
        <f t="shared" si="37"/>
        <v>0</v>
      </c>
      <c r="IH23">
        <f t="shared" si="37"/>
        <v>0</v>
      </c>
      <c r="II23">
        <f t="shared" si="37"/>
        <v>0</v>
      </c>
      <c r="IJ23">
        <f t="shared" si="37"/>
        <v>0</v>
      </c>
      <c r="IK23">
        <f t="shared" si="37"/>
        <v>0</v>
      </c>
      <c r="IL23">
        <f t="shared" si="37"/>
        <v>0</v>
      </c>
      <c r="IM23">
        <f t="shared" si="37"/>
        <v>0</v>
      </c>
      <c r="IN23">
        <f t="shared" si="37"/>
        <v>0</v>
      </c>
      <c r="IO23">
        <f t="shared" si="38"/>
        <v>0</v>
      </c>
      <c r="IP23">
        <f t="shared" si="38"/>
        <v>0</v>
      </c>
      <c r="IQ23">
        <f t="shared" si="38"/>
        <v>0</v>
      </c>
      <c r="IR23">
        <f t="shared" si="38"/>
        <v>0</v>
      </c>
      <c r="IS23">
        <f t="shared" si="38"/>
        <v>0</v>
      </c>
      <c r="IT23">
        <f t="shared" si="38"/>
        <v>0</v>
      </c>
      <c r="IU23">
        <f t="shared" si="38"/>
        <v>0</v>
      </c>
      <c r="IV23">
        <f t="shared" si="38"/>
        <v>0</v>
      </c>
      <c r="IW23">
        <f t="shared" si="38"/>
        <v>0</v>
      </c>
      <c r="IX23">
        <f t="shared" si="38"/>
        <v>0</v>
      </c>
      <c r="IY23">
        <f t="shared" si="38"/>
        <v>0</v>
      </c>
      <c r="IZ23">
        <f t="shared" si="38"/>
        <v>0</v>
      </c>
      <c r="JA23">
        <f t="shared" si="38"/>
        <v>0</v>
      </c>
      <c r="JB23">
        <f t="shared" si="38"/>
        <v>0</v>
      </c>
      <c r="JC23">
        <f t="shared" si="38"/>
        <v>0</v>
      </c>
      <c r="JD23">
        <f t="shared" si="38"/>
        <v>0</v>
      </c>
      <c r="JE23">
        <f t="shared" si="39"/>
        <v>0</v>
      </c>
      <c r="JF23">
        <f t="shared" si="39"/>
        <v>0</v>
      </c>
      <c r="JG23">
        <f t="shared" si="39"/>
        <v>0</v>
      </c>
      <c r="JH23">
        <f t="shared" si="39"/>
        <v>0</v>
      </c>
      <c r="JI23">
        <f t="shared" si="39"/>
        <v>0</v>
      </c>
      <c r="JJ23">
        <f t="shared" si="39"/>
        <v>0</v>
      </c>
      <c r="JK23">
        <f t="shared" si="39"/>
        <v>0</v>
      </c>
      <c r="JL23">
        <f t="shared" si="39"/>
        <v>0</v>
      </c>
      <c r="JM23">
        <f t="shared" si="39"/>
        <v>0</v>
      </c>
      <c r="JN23">
        <f t="shared" si="39"/>
        <v>0</v>
      </c>
      <c r="JO23">
        <f t="shared" si="39"/>
        <v>0</v>
      </c>
      <c r="JP23">
        <f t="shared" si="39"/>
        <v>0</v>
      </c>
      <c r="JQ23">
        <f t="shared" si="39"/>
        <v>0</v>
      </c>
      <c r="JR23">
        <f t="shared" si="39"/>
        <v>0</v>
      </c>
      <c r="JS23">
        <f t="shared" si="39"/>
        <v>0</v>
      </c>
      <c r="JT23">
        <f t="shared" si="39"/>
        <v>0</v>
      </c>
      <c r="JU23">
        <f t="shared" si="40"/>
        <v>0</v>
      </c>
      <c r="JV23">
        <f t="shared" si="40"/>
        <v>0</v>
      </c>
      <c r="JW23">
        <f t="shared" si="40"/>
        <v>0</v>
      </c>
      <c r="JX23">
        <f t="shared" si="40"/>
        <v>0</v>
      </c>
      <c r="JY23">
        <f t="shared" si="40"/>
        <v>0</v>
      </c>
      <c r="JZ23">
        <f t="shared" ca="1" si="40"/>
        <v>0</v>
      </c>
      <c r="KA23">
        <f t="shared" ca="1" si="40"/>
        <v>0</v>
      </c>
      <c r="KB23">
        <f t="shared" ca="1" si="40"/>
        <v>0</v>
      </c>
      <c r="KC23">
        <f t="shared" ca="1" si="40"/>
        <v>0</v>
      </c>
      <c r="KD23">
        <f t="shared" ca="1" si="40"/>
        <v>0</v>
      </c>
      <c r="KE23">
        <f t="shared" ca="1" si="40"/>
        <v>0</v>
      </c>
      <c r="KF23">
        <f t="shared" ca="1" si="40"/>
        <v>0</v>
      </c>
      <c r="KG23">
        <f t="shared" ca="1" si="40"/>
        <v>0</v>
      </c>
      <c r="KH23">
        <f t="shared" ca="1" si="40"/>
        <v>0</v>
      </c>
      <c r="KI23">
        <f t="shared" ca="1" si="40"/>
        <v>0</v>
      </c>
      <c r="KJ23">
        <f t="shared" ca="1" si="40"/>
        <v>0</v>
      </c>
      <c r="KK23">
        <f t="shared" ca="1" si="32"/>
        <v>0</v>
      </c>
      <c r="KL23">
        <f t="shared" ca="1" si="32"/>
        <v>0</v>
      </c>
      <c r="KM23">
        <f t="shared" ca="1" si="32"/>
        <v>0</v>
      </c>
      <c r="KN23">
        <f t="shared" si="32"/>
        <v>0</v>
      </c>
      <c r="KO23">
        <f t="shared" si="32"/>
        <v>0</v>
      </c>
      <c r="KP23">
        <f t="shared" si="32"/>
        <v>0</v>
      </c>
      <c r="KQ23">
        <f t="shared" si="32"/>
        <v>0</v>
      </c>
      <c r="KR23">
        <f t="shared" si="32"/>
        <v>0</v>
      </c>
      <c r="KS23">
        <f t="shared" si="32"/>
        <v>0</v>
      </c>
      <c r="KT23">
        <f t="shared" si="32"/>
        <v>0</v>
      </c>
      <c r="KU23">
        <f t="shared" si="32"/>
        <v>0</v>
      </c>
      <c r="KV23">
        <f t="shared" si="32"/>
        <v>0</v>
      </c>
      <c r="KW23">
        <f t="shared" si="32"/>
        <v>0</v>
      </c>
      <c r="KX23">
        <f t="shared" si="32"/>
        <v>0</v>
      </c>
      <c r="KY23">
        <f t="shared" si="32"/>
        <v>0</v>
      </c>
      <c r="KZ23">
        <f t="shared" si="32"/>
        <v>0</v>
      </c>
      <c r="LA23">
        <f t="shared" si="33"/>
        <v>0</v>
      </c>
      <c r="LB23">
        <f t="shared" si="33"/>
        <v>0</v>
      </c>
      <c r="LC23">
        <f t="shared" si="33"/>
        <v>0</v>
      </c>
      <c r="LD23">
        <f t="shared" si="33"/>
        <v>0</v>
      </c>
      <c r="LE23">
        <f t="shared" si="33"/>
        <v>0</v>
      </c>
      <c r="LF23">
        <f t="shared" si="33"/>
        <v>0</v>
      </c>
      <c r="LG23">
        <f t="shared" si="33"/>
        <v>0</v>
      </c>
      <c r="LH23">
        <f t="shared" si="33"/>
        <v>0</v>
      </c>
      <c r="LI23">
        <f t="shared" si="33"/>
        <v>0</v>
      </c>
      <c r="LJ23">
        <f t="shared" si="33"/>
        <v>0</v>
      </c>
      <c r="LK23">
        <f t="shared" si="33"/>
        <v>0</v>
      </c>
      <c r="LL23">
        <f t="shared" si="33"/>
        <v>0</v>
      </c>
      <c r="LM23">
        <f t="shared" si="33"/>
        <v>0</v>
      </c>
      <c r="LN23">
        <f t="shared" si="33"/>
        <v>0</v>
      </c>
      <c r="LO23">
        <f t="shared" si="33"/>
        <v>0</v>
      </c>
      <c r="LP23">
        <f t="shared" si="33"/>
        <v>0</v>
      </c>
      <c r="LQ23">
        <f t="shared" si="34"/>
        <v>0</v>
      </c>
      <c r="LR23">
        <f t="shared" si="34"/>
        <v>0</v>
      </c>
      <c r="LS23">
        <f t="shared" si="34"/>
        <v>0</v>
      </c>
      <c r="LT23">
        <f t="shared" si="34"/>
        <v>0</v>
      </c>
      <c r="LU23">
        <f t="shared" si="34"/>
        <v>0</v>
      </c>
      <c r="LV23">
        <f t="shared" si="34"/>
        <v>0</v>
      </c>
      <c r="LW23">
        <f t="shared" si="34"/>
        <v>0</v>
      </c>
      <c r="LX23">
        <f t="shared" si="34"/>
        <v>0</v>
      </c>
      <c r="LY23">
        <f t="shared" si="34"/>
        <v>0</v>
      </c>
      <c r="LZ23">
        <f t="shared" si="34"/>
        <v>0</v>
      </c>
      <c r="MA23">
        <f t="shared" si="34"/>
        <v>0</v>
      </c>
      <c r="MB23">
        <f t="shared" si="34"/>
        <v>0</v>
      </c>
      <c r="MC23">
        <f t="shared" si="34"/>
        <v>0</v>
      </c>
      <c r="MD23">
        <f t="shared" si="34"/>
        <v>0</v>
      </c>
      <c r="ME23">
        <f t="shared" si="34"/>
        <v>0</v>
      </c>
      <c r="MF23">
        <f t="shared" si="34"/>
        <v>0</v>
      </c>
      <c r="MG23">
        <f t="shared" si="41"/>
        <v>0</v>
      </c>
      <c r="MH23">
        <f t="shared" si="41"/>
        <v>0</v>
      </c>
      <c r="MI23">
        <f t="shared" si="41"/>
        <v>0</v>
      </c>
      <c r="MJ23">
        <f t="shared" si="41"/>
        <v>0</v>
      </c>
      <c r="MK23">
        <f t="shared" si="41"/>
        <v>0</v>
      </c>
      <c r="ML23">
        <f t="shared" si="41"/>
        <v>0</v>
      </c>
      <c r="MM23">
        <f t="shared" si="41"/>
        <v>0</v>
      </c>
      <c r="MN23">
        <f t="shared" si="41"/>
        <v>0</v>
      </c>
      <c r="MO23">
        <f t="shared" si="41"/>
        <v>0</v>
      </c>
      <c r="MP23">
        <f t="shared" si="41"/>
        <v>0</v>
      </c>
      <c r="MQ23">
        <f t="shared" si="41"/>
        <v>0</v>
      </c>
      <c r="MR23">
        <f t="shared" si="41"/>
        <v>0</v>
      </c>
      <c r="MS23">
        <f t="shared" si="41"/>
        <v>0</v>
      </c>
      <c r="MT23">
        <f t="shared" si="41"/>
        <v>0</v>
      </c>
      <c r="MU23">
        <f t="shared" si="41"/>
        <v>0</v>
      </c>
      <c r="MV23">
        <f t="shared" si="41"/>
        <v>0</v>
      </c>
      <c r="MW23">
        <f t="shared" si="42"/>
        <v>0</v>
      </c>
      <c r="MX23">
        <f t="shared" si="42"/>
        <v>0</v>
      </c>
      <c r="MY23">
        <f t="shared" si="42"/>
        <v>0</v>
      </c>
      <c r="MZ23">
        <f t="shared" si="42"/>
        <v>0</v>
      </c>
      <c r="NA23">
        <f t="shared" si="42"/>
        <v>0</v>
      </c>
      <c r="NB23">
        <f t="shared" si="42"/>
        <v>0</v>
      </c>
      <c r="NC23">
        <f t="shared" si="42"/>
        <v>0</v>
      </c>
      <c r="ND23">
        <f t="shared" si="42"/>
        <v>0</v>
      </c>
      <c r="NE23">
        <f t="shared" si="42"/>
        <v>0</v>
      </c>
    </row>
    <row r="24" spans="1:369" x14ac:dyDescent="0.35">
      <c r="A24" t="s">
        <v>439</v>
      </c>
      <c r="B24">
        <f ca="1">IF(Toolkit!E25="Basic (B)",1,IF(Toolkit!E25="Medium-Low (ML)",2,IF(Toolkit!E25="Medium-High (MH)",3,IF(Toolkit!E25="High (H)",4,0))))</f>
        <v>0</v>
      </c>
      <c r="C24">
        <v>1</v>
      </c>
      <c r="D24">
        <f t="shared" si="0"/>
        <v>3.8461538461538464E-2</v>
      </c>
      <c r="E24">
        <f t="shared" si="8"/>
        <v>290.76923076923066</v>
      </c>
      <c r="F24">
        <f>360*SUM($D$3:D24)</f>
        <v>304.61538461538447</v>
      </c>
      <c r="H24" t="s">
        <v>754</v>
      </c>
      <c r="I24">
        <f t="shared" si="44"/>
        <v>0</v>
      </c>
      <c r="J24">
        <f t="shared" si="44"/>
        <v>0</v>
      </c>
      <c r="K24">
        <f t="shared" si="44"/>
        <v>0</v>
      </c>
      <c r="L24">
        <f t="shared" si="44"/>
        <v>0</v>
      </c>
      <c r="M24">
        <f t="shared" si="44"/>
        <v>0</v>
      </c>
      <c r="N24">
        <f t="shared" si="44"/>
        <v>0</v>
      </c>
      <c r="O24">
        <f t="shared" si="44"/>
        <v>0</v>
      </c>
      <c r="P24">
        <f t="shared" si="44"/>
        <v>0</v>
      </c>
      <c r="Q24">
        <f t="shared" si="44"/>
        <v>0</v>
      </c>
      <c r="R24">
        <f t="shared" si="44"/>
        <v>0</v>
      </c>
      <c r="S24">
        <f t="shared" si="44"/>
        <v>0</v>
      </c>
      <c r="T24">
        <f t="shared" si="44"/>
        <v>0</v>
      </c>
      <c r="U24">
        <f t="shared" si="44"/>
        <v>0</v>
      </c>
      <c r="V24">
        <f t="shared" si="44"/>
        <v>0</v>
      </c>
      <c r="W24">
        <f t="shared" si="44"/>
        <v>0</v>
      </c>
      <c r="X24">
        <f t="shared" si="44"/>
        <v>0</v>
      </c>
      <c r="Y24">
        <f t="shared" si="35"/>
        <v>0</v>
      </c>
      <c r="Z24">
        <f t="shared" si="35"/>
        <v>0</v>
      </c>
      <c r="AA24">
        <f t="shared" si="35"/>
        <v>0</v>
      </c>
      <c r="AB24">
        <f t="shared" si="35"/>
        <v>0</v>
      </c>
      <c r="AC24">
        <f t="shared" si="35"/>
        <v>0</v>
      </c>
      <c r="AD24">
        <f t="shared" si="35"/>
        <v>0</v>
      </c>
      <c r="AE24">
        <f t="shared" si="35"/>
        <v>0</v>
      </c>
      <c r="AF24">
        <f t="shared" si="35"/>
        <v>0</v>
      </c>
      <c r="AG24">
        <f t="shared" si="35"/>
        <v>0</v>
      </c>
      <c r="AH24">
        <f t="shared" si="35"/>
        <v>0</v>
      </c>
      <c r="AI24">
        <f t="shared" si="35"/>
        <v>0</v>
      </c>
      <c r="AJ24">
        <f t="shared" si="35"/>
        <v>0</v>
      </c>
      <c r="AK24">
        <f t="shared" si="35"/>
        <v>0</v>
      </c>
      <c r="AL24">
        <f t="shared" si="35"/>
        <v>0</v>
      </c>
      <c r="AM24">
        <f t="shared" si="35"/>
        <v>0</v>
      </c>
      <c r="AN24">
        <f t="shared" si="35"/>
        <v>0</v>
      </c>
      <c r="AO24">
        <f t="shared" si="26"/>
        <v>0</v>
      </c>
      <c r="AP24">
        <f t="shared" si="27"/>
        <v>0</v>
      </c>
      <c r="AQ24">
        <f t="shared" si="27"/>
        <v>0</v>
      </c>
      <c r="AR24">
        <f t="shared" si="27"/>
        <v>0</v>
      </c>
      <c r="AS24">
        <f t="shared" si="27"/>
        <v>0</v>
      </c>
      <c r="AT24">
        <f t="shared" si="27"/>
        <v>0</v>
      </c>
      <c r="AU24">
        <f t="shared" si="27"/>
        <v>0</v>
      </c>
      <c r="AV24">
        <f t="shared" si="27"/>
        <v>0</v>
      </c>
      <c r="AW24">
        <f t="shared" si="27"/>
        <v>0</v>
      </c>
      <c r="AX24">
        <f t="shared" si="27"/>
        <v>0</v>
      </c>
      <c r="AY24">
        <f t="shared" si="27"/>
        <v>0</v>
      </c>
      <c r="AZ24">
        <f t="shared" si="27"/>
        <v>0</v>
      </c>
      <c r="BA24">
        <f t="shared" si="27"/>
        <v>0</v>
      </c>
      <c r="BB24">
        <f t="shared" si="27"/>
        <v>0</v>
      </c>
      <c r="BC24">
        <f t="shared" si="27"/>
        <v>0</v>
      </c>
      <c r="BD24">
        <f t="shared" si="27"/>
        <v>0</v>
      </c>
      <c r="BE24">
        <f t="shared" si="27"/>
        <v>0</v>
      </c>
      <c r="BF24">
        <f t="shared" si="28"/>
        <v>0</v>
      </c>
      <c r="BG24">
        <f t="shared" si="28"/>
        <v>0</v>
      </c>
      <c r="BH24">
        <f t="shared" si="28"/>
        <v>0</v>
      </c>
      <c r="BI24">
        <f t="shared" si="28"/>
        <v>0</v>
      </c>
      <c r="BJ24">
        <f t="shared" si="28"/>
        <v>0</v>
      </c>
      <c r="BK24">
        <f t="shared" si="28"/>
        <v>0</v>
      </c>
      <c r="BL24">
        <f t="shared" si="28"/>
        <v>0</v>
      </c>
      <c r="BM24">
        <f t="shared" si="28"/>
        <v>0</v>
      </c>
      <c r="BN24">
        <f t="shared" si="28"/>
        <v>0</v>
      </c>
      <c r="BO24">
        <f t="shared" si="28"/>
        <v>0</v>
      </c>
      <c r="BP24">
        <f t="shared" si="28"/>
        <v>0</v>
      </c>
      <c r="BQ24">
        <f t="shared" si="28"/>
        <v>0</v>
      </c>
      <c r="BR24">
        <f t="shared" si="28"/>
        <v>0</v>
      </c>
      <c r="BS24">
        <f t="shared" si="28"/>
        <v>0</v>
      </c>
      <c r="BT24">
        <f t="shared" si="28"/>
        <v>0</v>
      </c>
      <c r="BU24">
        <f t="shared" si="28"/>
        <v>0</v>
      </c>
      <c r="BV24">
        <f t="shared" si="29"/>
        <v>0</v>
      </c>
      <c r="BW24">
        <f t="shared" si="29"/>
        <v>0</v>
      </c>
      <c r="BX24">
        <f t="shared" si="29"/>
        <v>0</v>
      </c>
      <c r="BY24">
        <f t="shared" si="29"/>
        <v>0</v>
      </c>
      <c r="BZ24">
        <f t="shared" si="29"/>
        <v>0</v>
      </c>
      <c r="CA24">
        <f t="shared" si="29"/>
        <v>0</v>
      </c>
      <c r="CB24">
        <f t="shared" si="29"/>
        <v>0</v>
      </c>
      <c r="CC24">
        <f t="shared" si="29"/>
        <v>0</v>
      </c>
      <c r="CD24">
        <f t="shared" si="29"/>
        <v>0</v>
      </c>
      <c r="CE24">
        <f t="shared" si="29"/>
        <v>0</v>
      </c>
      <c r="CF24">
        <f t="shared" si="29"/>
        <v>0</v>
      </c>
      <c r="CG24">
        <f t="shared" si="29"/>
        <v>0</v>
      </c>
      <c r="CH24">
        <f t="shared" si="29"/>
        <v>0</v>
      </c>
      <c r="CI24">
        <f t="shared" si="29"/>
        <v>0</v>
      </c>
      <c r="CJ24">
        <f t="shared" si="15"/>
        <v>0</v>
      </c>
      <c r="CK24">
        <f t="shared" si="15"/>
        <v>0</v>
      </c>
      <c r="CL24">
        <f t="shared" si="15"/>
        <v>0</v>
      </c>
      <c r="CM24">
        <f t="shared" si="15"/>
        <v>0</v>
      </c>
      <c r="CN24">
        <f t="shared" si="15"/>
        <v>0</v>
      </c>
      <c r="CO24">
        <f t="shared" si="15"/>
        <v>0</v>
      </c>
      <c r="CP24">
        <f t="shared" si="15"/>
        <v>0</v>
      </c>
      <c r="CQ24">
        <f t="shared" si="15"/>
        <v>0</v>
      </c>
      <c r="CR24">
        <f t="shared" si="15"/>
        <v>0</v>
      </c>
      <c r="CS24">
        <f t="shared" si="15"/>
        <v>0</v>
      </c>
      <c r="CT24">
        <f t="shared" si="15"/>
        <v>0</v>
      </c>
      <c r="CU24">
        <f t="shared" si="15"/>
        <v>0</v>
      </c>
      <c r="CV24">
        <f t="shared" si="15"/>
        <v>0</v>
      </c>
      <c r="CW24">
        <f t="shared" si="15"/>
        <v>0</v>
      </c>
      <c r="CX24">
        <f t="shared" si="15"/>
        <v>0</v>
      </c>
      <c r="CY24">
        <f t="shared" si="15"/>
        <v>0</v>
      </c>
      <c r="CZ24">
        <f t="shared" si="21"/>
        <v>0</v>
      </c>
      <c r="DA24">
        <f t="shared" si="21"/>
        <v>0</v>
      </c>
      <c r="DB24">
        <f t="shared" si="21"/>
        <v>0</v>
      </c>
      <c r="DC24">
        <f t="shared" si="21"/>
        <v>0</v>
      </c>
      <c r="DD24">
        <f t="shared" si="21"/>
        <v>0</v>
      </c>
      <c r="DE24">
        <f t="shared" si="21"/>
        <v>0</v>
      </c>
      <c r="DF24">
        <f t="shared" si="21"/>
        <v>0</v>
      </c>
      <c r="DG24">
        <f t="shared" si="21"/>
        <v>0</v>
      </c>
      <c r="DH24">
        <f t="shared" si="21"/>
        <v>0</v>
      </c>
      <c r="DI24">
        <f t="shared" si="21"/>
        <v>0</v>
      </c>
      <c r="DJ24">
        <f t="shared" si="21"/>
        <v>0</v>
      </c>
      <c r="DK24">
        <f t="shared" si="21"/>
        <v>0</v>
      </c>
      <c r="DL24">
        <f t="shared" si="21"/>
        <v>0</v>
      </c>
      <c r="DM24">
        <f t="shared" si="21"/>
        <v>0</v>
      </c>
      <c r="DN24">
        <f t="shared" si="21"/>
        <v>0</v>
      </c>
      <c r="DO24">
        <f t="shared" si="21"/>
        <v>0</v>
      </c>
      <c r="DP24">
        <f t="shared" si="22"/>
        <v>0</v>
      </c>
      <c r="DQ24">
        <f t="shared" si="22"/>
        <v>0</v>
      </c>
      <c r="DR24">
        <f t="shared" si="22"/>
        <v>0</v>
      </c>
      <c r="DS24">
        <f t="shared" si="22"/>
        <v>0</v>
      </c>
      <c r="DT24">
        <f t="shared" si="22"/>
        <v>0</v>
      </c>
      <c r="DU24">
        <f t="shared" si="22"/>
        <v>0</v>
      </c>
      <c r="DV24">
        <f t="shared" si="22"/>
        <v>0</v>
      </c>
      <c r="DW24">
        <f t="shared" si="22"/>
        <v>0</v>
      </c>
      <c r="DX24">
        <f t="shared" si="22"/>
        <v>0</v>
      </c>
      <c r="DY24">
        <f t="shared" si="22"/>
        <v>0</v>
      </c>
      <c r="DZ24">
        <f t="shared" si="22"/>
        <v>0</v>
      </c>
      <c r="EA24">
        <f t="shared" si="22"/>
        <v>0</v>
      </c>
      <c r="EB24">
        <f t="shared" si="22"/>
        <v>0</v>
      </c>
      <c r="EC24">
        <f t="shared" si="22"/>
        <v>0</v>
      </c>
      <c r="ED24">
        <f t="shared" si="22"/>
        <v>0</v>
      </c>
      <c r="EE24">
        <f t="shared" si="22"/>
        <v>0</v>
      </c>
      <c r="EF24">
        <f t="shared" si="36"/>
        <v>0</v>
      </c>
      <c r="EG24">
        <f t="shared" si="36"/>
        <v>0</v>
      </c>
      <c r="EH24">
        <f t="shared" si="36"/>
        <v>0</v>
      </c>
      <c r="EI24">
        <f t="shared" si="36"/>
        <v>0</v>
      </c>
      <c r="EJ24">
        <f t="shared" si="36"/>
        <v>0</v>
      </c>
      <c r="EK24">
        <f t="shared" si="36"/>
        <v>0</v>
      </c>
      <c r="EL24">
        <f t="shared" si="36"/>
        <v>0</v>
      </c>
      <c r="EM24">
        <f t="shared" si="36"/>
        <v>0</v>
      </c>
      <c r="EN24">
        <f t="shared" si="36"/>
        <v>0</v>
      </c>
      <c r="EO24">
        <f t="shared" si="36"/>
        <v>0</v>
      </c>
      <c r="EP24">
        <f t="shared" si="36"/>
        <v>0</v>
      </c>
      <c r="EQ24">
        <f t="shared" si="36"/>
        <v>0</v>
      </c>
      <c r="ER24">
        <f t="shared" si="36"/>
        <v>0</v>
      </c>
      <c r="ES24">
        <f t="shared" si="36"/>
        <v>0</v>
      </c>
      <c r="ET24">
        <f t="shared" si="36"/>
        <v>0</v>
      </c>
      <c r="EU24">
        <f t="shared" si="36"/>
        <v>0</v>
      </c>
      <c r="EV24">
        <f t="shared" si="49"/>
        <v>0</v>
      </c>
      <c r="EW24">
        <f t="shared" si="49"/>
        <v>0</v>
      </c>
      <c r="EX24">
        <f t="shared" si="49"/>
        <v>0</v>
      </c>
      <c r="EY24">
        <f t="shared" si="49"/>
        <v>0</v>
      </c>
      <c r="EZ24">
        <f t="shared" si="49"/>
        <v>0</v>
      </c>
      <c r="FA24">
        <f t="shared" si="49"/>
        <v>0</v>
      </c>
      <c r="FB24">
        <f t="shared" si="49"/>
        <v>0</v>
      </c>
      <c r="FC24">
        <f t="shared" si="49"/>
        <v>0</v>
      </c>
      <c r="FD24">
        <f t="shared" si="49"/>
        <v>0</v>
      </c>
      <c r="FE24">
        <f t="shared" si="49"/>
        <v>0</v>
      </c>
      <c r="FF24">
        <f t="shared" si="49"/>
        <v>0</v>
      </c>
      <c r="FG24">
        <f t="shared" si="49"/>
        <v>0</v>
      </c>
      <c r="FH24">
        <f t="shared" si="49"/>
        <v>0</v>
      </c>
      <c r="FI24">
        <f t="shared" si="49"/>
        <v>0</v>
      </c>
      <c r="FJ24">
        <f t="shared" si="49"/>
        <v>0</v>
      </c>
      <c r="FK24">
        <f t="shared" si="49"/>
        <v>0</v>
      </c>
      <c r="FL24">
        <f t="shared" si="47"/>
        <v>0</v>
      </c>
      <c r="FM24">
        <f t="shared" si="47"/>
        <v>0</v>
      </c>
      <c r="FN24">
        <f t="shared" si="47"/>
        <v>0</v>
      </c>
      <c r="FO24">
        <f t="shared" si="47"/>
        <v>0</v>
      </c>
      <c r="FP24">
        <f t="shared" si="48"/>
        <v>0</v>
      </c>
      <c r="FQ24">
        <f t="shared" si="48"/>
        <v>0</v>
      </c>
      <c r="FR24">
        <f t="shared" si="48"/>
        <v>0</v>
      </c>
      <c r="FS24">
        <f t="shared" si="48"/>
        <v>0</v>
      </c>
      <c r="FT24">
        <f t="shared" si="48"/>
        <v>0</v>
      </c>
      <c r="FU24">
        <f t="shared" si="48"/>
        <v>0</v>
      </c>
      <c r="FV24">
        <f t="shared" si="48"/>
        <v>0</v>
      </c>
      <c r="FW24">
        <f t="shared" si="48"/>
        <v>0</v>
      </c>
      <c r="FX24">
        <f t="shared" si="48"/>
        <v>0</v>
      </c>
      <c r="FY24">
        <f t="shared" si="48"/>
        <v>0</v>
      </c>
      <c r="FZ24">
        <f t="shared" si="48"/>
        <v>0</v>
      </c>
      <c r="GA24">
        <f t="shared" si="48"/>
        <v>0</v>
      </c>
      <c r="GB24">
        <f t="shared" si="46"/>
        <v>0</v>
      </c>
      <c r="GC24">
        <f t="shared" si="46"/>
        <v>0</v>
      </c>
      <c r="GD24">
        <f t="shared" si="46"/>
        <v>0</v>
      </c>
      <c r="GE24">
        <f t="shared" si="46"/>
        <v>0</v>
      </c>
      <c r="GF24">
        <f t="shared" si="46"/>
        <v>0</v>
      </c>
      <c r="GG24">
        <f t="shared" si="46"/>
        <v>0</v>
      </c>
      <c r="GH24">
        <f t="shared" si="46"/>
        <v>0</v>
      </c>
      <c r="GI24">
        <f t="shared" si="46"/>
        <v>0</v>
      </c>
      <c r="GJ24">
        <f t="shared" si="46"/>
        <v>0</v>
      </c>
      <c r="GK24">
        <f t="shared" si="46"/>
        <v>0</v>
      </c>
      <c r="GL24">
        <f t="shared" si="46"/>
        <v>0</v>
      </c>
      <c r="GM24">
        <f t="shared" si="46"/>
        <v>0</v>
      </c>
      <c r="GN24">
        <f t="shared" si="46"/>
        <v>0</v>
      </c>
      <c r="GO24">
        <f t="shared" si="46"/>
        <v>0</v>
      </c>
      <c r="GP24">
        <f t="shared" si="46"/>
        <v>0</v>
      </c>
      <c r="GQ24">
        <f t="shared" si="46"/>
        <v>0</v>
      </c>
      <c r="GR24">
        <f t="shared" si="45"/>
        <v>0</v>
      </c>
      <c r="GS24">
        <f t="shared" si="45"/>
        <v>0</v>
      </c>
      <c r="GT24">
        <f t="shared" si="45"/>
        <v>0</v>
      </c>
      <c r="GU24">
        <f t="shared" si="45"/>
        <v>0</v>
      </c>
      <c r="GV24">
        <f t="shared" si="45"/>
        <v>0</v>
      </c>
      <c r="GW24">
        <f t="shared" si="24"/>
        <v>0</v>
      </c>
      <c r="GX24">
        <f t="shared" si="24"/>
        <v>0</v>
      </c>
      <c r="GY24">
        <f t="shared" si="24"/>
        <v>0</v>
      </c>
      <c r="GZ24">
        <f t="shared" si="24"/>
        <v>0</v>
      </c>
      <c r="HA24">
        <f t="shared" si="24"/>
        <v>0</v>
      </c>
      <c r="HB24">
        <f t="shared" si="24"/>
        <v>0</v>
      </c>
      <c r="HC24">
        <f t="shared" si="24"/>
        <v>0</v>
      </c>
      <c r="HD24">
        <f t="shared" si="24"/>
        <v>0</v>
      </c>
      <c r="HE24">
        <f t="shared" si="24"/>
        <v>0</v>
      </c>
      <c r="HF24">
        <f t="shared" si="24"/>
        <v>0</v>
      </c>
      <c r="HG24">
        <f t="shared" si="24"/>
        <v>0</v>
      </c>
      <c r="HH24">
        <f t="shared" si="24"/>
        <v>0</v>
      </c>
      <c r="HI24">
        <f t="shared" si="24"/>
        <v>0</v>
      </c>
      <c r="HJ24">
        <f t="shared" si="24"/>
        <v>0</v>
      </c>
      <c r="HK24">
        <f t="shared" si="24"/>
        <v>0</v>
      </c>
      <c r="HL24">
        <f t="shared" si="23"/>
        <v>0</v>
      </c>
      <c r="HM24">
        <f t="shared" si="23"/>
        <v>0</v>
      </c>
      <c r="HN24">
        <f t="shared" si="23"/>
        <v>0</v>
      </c>
      <c r="HO24">
        <f t="shared" si="23"/>
        <v>0</v>
      </c>
      <c r="HP24">
        <f t="shared" si="23"/>
        <v>0</v>
      </c>
      <c r="HQ24">
        <f t="shared" si="23"/>
        <v>0</v>
      </c>
      <c r="HR24">
        <f t="shared" si="23"/>
        <v>0</v>
      </c>
      <c r="HS24">
        <f t="shared" si="23"/>
        <v>0</v>
      </c>
      <c r="HT24">
        <f t="shared" si="23"/>
        <v>0</v>
      </c>
      <c r="HU24">
        <f t="shared" si="23"/>
        <v>0</v>
      </c>
      <c r="HV24">
        <f t="shared" si="23"/>
        <v>0</v>
      </c>
      <c r="HW24">
        <f t="shared" si="23"/>
        <v>0</v>
      </c>
      <c r="HX24">
        <f t="shared" si="23"/>
        <v>0</v>
      </c>
      <c r="HY24">
        <f t="shared" si="37"/>
        <v>0</v>
      </c>
      <c r="HZ24">
        <f t="shared" si="37"/>
        <v>0</v>
      </c>
      <c r="IA24">
        <f t="shared" si="37"/>
        <v>0</v>
      </c>
      <c r="IB24">
        <f t="shared" si="37"/>
        <v>0</v>
      </c>
      <c r="IC24">
        <f t="shared" si="37"/>
        <v>0</v>
      </c>
      <c r="ID24">
        <f t="shared" si="37"/>
        <v>0</v>
      </c>
      <c r="IE24">
        <f t="shared" si="37"/>
        <v>0</v>
      </c>
      <c r="IF24">
        <f t="shared" si="37"/>
        <v>0</v>
      </c>
      <c r="IG24">
        <f t="shared" si="37"/>
        <v>0</v>
      </c>
      <c r="IH24">
        <f t="shared" si="37"/>
        <v>0</v>
      </c>
      <c r="II24">
        <f t="shared" si="37"/>
        <v>0</v>
      </c>
      <c r="IJ24">
        <f t="shared" si="37"/>
        <v>0</v>
      </c>
      <c r="IK24">
        <f t="shared" si="37"/>
        <v>0</v>
      </c>
      <c r="IL24">
        <f t="shared" si="37"/>
        <v>0</v>
      </c>
      <c r="IM24">
        <f t="shared" si="37"/>
        <v>0</v>
      </c>
      <c r="IN24">
        <f t="shared" si="37"/>
        <v>0</v>
      </c>
      <c r="IO24">
        <f t="shared" si="38"/>
        <v>0</v>
      </c>
      <c r="IP24">
        <f t="shared" si="38"/>
        <v>0</v>
      </c>
      <c r="IQ24">
        <f t="shared" si="38"/>
        <v>0</v>
      </c>
      <c r="IR24">
        <f t="shared" si="38"/>
        <v>0</v>
      </c>
      <c r="IS24">
        <f t="shared" si="38"/>
        <v>0</v>
      </c>
      <c r="IT24">
        <f t="shared" si="38"/>
        <v>0</v>
      </c>
      <c r="IU24">
        <f t="shared" si="38"/>
        <v>0</v>
      </c>
      <c r="IV24">
        <f t="shared" si="38"/>
        <v>0</v>
      </c>
      <c r="IW24">
        <f t="shared" si="38"/>
        <v>0</v>
      </c>
      <c r="IX24">
        <f t="shared" si="38"/>
        <v>0</v>
      </c>
      <c r="IY24">
        <f t="shared" si="38"/>
        <v>0</v>
      </c>
      <c r="IZ24">
        <f t="shared" si="38"/>
        <v>0</v>
      </c>
      <c r="JA24">
        <f t="shared" si="38"/>
        <v>0</v>
      </c>
      <c r="JB24">
        <f t="shared" si="38"/>
        <v>0</v>
      </c>
      <c r="JC24">
        <f t="shared" si="38"/>
        <v>0</v>
      </c>
      <c r="JD24">
        <f t="shared" si="38"/>
        <v>0</v>
      </c>
      <c r="JE24">
        <f t="shared" si="39"/>
        <v>0</v>
      </c>
      <c r="JF24">
        <f t="shared" si="39"/>
        <v>0</v>
      </c>
      <c r="JG24">
        <f t="shared" si="39"/>
        <v>0</v>
      </c>
      <c r="JH24">
        <f t="shared" si="39"/>
        <v>0</v>
      </c>
      <c r="JI24">
        <f t="shared" si="39"/>
        <v>0</v>
      </c>
      <c r="JJ24">
        <f t="shared" si="39"/>
        <v>0</v>
      </c>
      <c r="JK24">
        <f t="shared" si="39"/>
        <v>0</v>
      </c>
      <c r="JL24">
        <f t="shared" si="39"/>
        <v>0</v>
      </c>
      <c r="JM24">
        <f t="shared" si="39"/>
        <v>0</v>
      </c>
      <c r="JN24">
        <f t="shared" si="39"/>
        <v>0</v>
      </c>
      <c r="JO24">
        <f t="shared" si="39"/>
        <v>0</v>
      </c>
      <c r="JP24">
        <f t="shared" si="39"/>
        <v>0</v>
      </c>
      <c r="JQ24">
        <f t="shared" si="39"/>
        <v>0</v>
      </c>
      <c r="JR24">
        <f t="shared" si="39"/>
        <v>0</v>
      </c>
      <c r="JS24">
        <f t="shared" si="39"/>
        <v>0</v>
      </c>
      <c r="JT24">
        <f t="shared" si="39"/>
        <v>0</v>
      </c>
      <c r="JU24">
        <f t="shared" si="40"/>
        <v>0</v>
      </c>
      <c r="JV24">
        <f t="shared" si="40"/>
        <v>0</v>
      </c>
      <c r="JW24">
        <f t="shared" si="40"/>
        <v>0</v>
      </c>
      <c r="JX24">
        <f t="shared" si="40"/>
        <v>0</v>
      </c>
      <c r="JY24">
        <f t="shared" si="40"/>
        <v>0</v>
      </c>
      <c r="JZ24">
        <f t="shared" si="40"/>
        <v>0</v>
      </c>
      <c r="KA24">
        <f t="shared" si="40"/>
        <v>0</v>
      </c>
      <c r="KB24">
        <f t="shared" si="40"/>
        <v>0</v>
      </c>
      <c r="KC24">
        <f t="shared" si="40"/>
        <v>0</v>
      </c>
      <c r="KD24">
        <f t="shared" si="40"/>
        <v>0</v>
      </c>
      <c r="KE24">
        <f t="shared" si="40"/>
        <v>0</v>
      </c>
      <c r="KF24">
        <f t="shared" si="40"/>
        <v>0</v>
      </c>
      <c r="KG24">
        <f t="shared" si="40"/>
        <v>0</v>
      </c>
      <c r="KH24">
        <f t="shared" si="40"/>
        <v>0</v>
      </c>
      <c r="KI24">
        <f t="shared" si="40"/>
        <v>0</v>
      </c>
      <c r="KJ24">
        <f t="shared" si="40"/>
        <v>0</v>
      </c>
      <c r="KK24">
        <f t="shared" si="32"/>
        <v>0</v>
      </c>
      <c r="KL24">
        <f t="shared" si="32"/>
        <v>0</v>
      </c>
      <c r="KM24">
        <f t="shared" si="32"/>
        <v>0</v>
      </c>
      <c r="KN24">
        <f t="shared" ca="1" si="32"/>
        <v>0</v>
      </c>
      <c r="KO24">
        <f t="shared" ca="1" si="32"/>
        <v>0</v>
      </c>
      <c r="KP24">
        <f t="shared" ca="1" si="32"/>
        <v>0</v>
      </c>
      <c r="KQ24">
        <f t="shared" ca="1" si="32"/>
        <v>0</v>
      </c>
      <c r="KR24">
        <f t="shared" ca="1" si="32"/>
        <v>0</v>
      </c>
      <c r="KS24">
        <f t="shared" ca="1" si="32"/>
        <v>0</v>
      </c>
      <c r="KT24">
        <f t="shared" ca="1" si="32"/>
        <v>0</v>
      </c>
      <c r="KU24">
        <f t="shared" ca="1" si="32"/>
        <v>0</v>
      </c>
      <c r="KV24">
        <f t="shared" ca="1" si="32"/>
        <v>0</v>
      </c>
      <c r="KW24">
        <f t="shared" ca="1" si="32"/>
        <v>0</v>
      </c>
      <c r="KX24">
        <f t="shared" ca="1" si="32"/>
        <v>0</v>
      </c>
      <c r="KY24">
        <f t="shared" ca="1" si="32"/>
        <v>0</v>
      </c>
      <c r="KZ24">
        <f t="shared" ca="1" si="32"/>
        <v>0</v>
      </c>
      <c r="LA24">
        <f t="shared" ca="1" si="33"/>
        <v>0</v>
      </c>
      <c r="LB24">
        <f t="shared" si="33"/>
        <v>0</v>
      </c>
      <c r="LC24">
        <f t="shared" si="33"/>
        <v>0</v>
      </c>
      <c r="LD24">
        <f t="shared" si="33"/>
        <v>0</v>
      </c>
      <c r="LE24">
        <f t="shared" si="33"/>
        <v>0</v>
      </c>
      <c r="LF24">
        <f t="shared" si="33"/>
        <v>0</v>
      </c>
      <c r="LG24">
        <f t="shared" si="33"/>
        <v>0</v>
      </c>
      <c r="LH24">
        <f t="shared" si="33"/>
        <v>0</v>
      </c>
      <c r="LI24">
        <f t="shared" si="33"/>
        <v>0</v>
      </c>
      <c r="LJ24">
        <f t="shared" si="33"/>
        <v>0</v>
      </c>
      <c r="LK24">
        <f t="shared" si="33"/>
        <v>0</v>
      </c>
      <c r="LL24">
        <f t="shared" si="33"/>
        <v>0</v>
      </c>
      <c r="LM24">
        <f t="shared" si="33"/>
        <v>0</v>
      </c>
      <c r="LN24">
        <f t="shared" si="33"/>
        <v>0</v>
      </c>
      <c r="LO24">
        <f t="shared" si="33"/>
        <v>0</v>
      </c>
      <c r="LP24">
        <f t="shared" si="33"/>
        <v>0</v>
      </c>
      <c r="LQ24">
        <f t="shared" si="34"/>
        <v>0</v>
      </c>
      <c r="LR24">
        <f t="shared" si="34"/>
        <v>0</v>
      </c>
      <c r="LS24">
        <f t="shared" si="34"/>
        <v>0</v>
      </c>
      <c r="LT24">
        <f t="shared" si="34"/>
        <v>0</v>
      </c>
      <c r="LU24">
        <f t="shared" si="34"/>
        <v>0</v>
      </c>
      <c r="LV24">
        <f t="shared" si="34"/>
        <v>0</v>
      </c>
      <c r="LW24">
        <f t="shared" si="34"/>
        <v>0</v>
      </c>
      <c r="LX24">
        <f t="shared" si="34"/>
        <v>0</v>
      </c>
      <c r="LY24">
        <f t="shared" si="34"/>
        <v>0</v>
      </c>
      <c r="LZ24">
        <f t="shared" si="34"/>
        <v>0</v>
      </c>
      <c r="MA24">
        <f t="shared" si="34"/>
        <v>0</v>
      </c>
      <c r="MB24">
        <f t="shared" si="34"/>
        <v>0</v>
      </c>
      <c r="MC24">
        <f t="shared" si="34"/>
        <v>0</v>
      </c>
      <c r="MD24">
        <f t="shared" si="34"/>
        <v>0</v>
      </c>
      <c r="ME24">
        <f t="shared" si="34"/>
        <v>0</v>
      </c>
      <c r="MF24">
        <f t="shared" si="34"/>
        <v>0</v>
      </c>
      <c r="MG24">
        <f t="shared" si="41"/>
        <v>0</v>
      </c>
      <c r="MH24">
        <f t="shared" si="41"/>
        <v>0</v>
      </c>
      <c r="MI24">
        <f t="shared" si="41"/>
        <v>0</v>
      </c>
      <c r="MJ24">
        <f t="shared" si="41"/>
        <v>0</v>
      </c>
      <c r="MK24">
        <f t="shared" si="41"/>
        <v>0</v>
      </c>
      <c r="ML24">
        <f t="shared" si="41"/>
        <v>0</v>
      </c>
      <c r="MM24">
        <f t="shared" si="41"/>
        <v>0</v>
      </c>
      <c r="MN24">
        <f t="shared" si="41"/>
        <v>0</v>
      </c>
      <c r="MO24">
        <f t="shared" si="41"/>
        <v>0</v>
      </c>
      <c r="MP24">
        <f t="shared" si="41"/>
        <v>0</v>
      </c>
      <c r="MQ24">
        <f t="shared" si="41"/>
        <v>0</v>
      </c>
      <c r="MR24">
        <f t="shared" si="41"/>
        <v>0</v>
      </c>
      <c r="MS24">
        <f t="shared" si="41"/>
        <v>0</v>
      </c>
      <c r="MT24">
        <f t="shared" si="41"/>
        <v>0</v>
      </c>
      <c r="MU24">
        <f t="shared" si="41"/>
        <v>0</v>
      </c>
      <c r="MV24">
        <f t="shared" si="41"/>
        <v>0</v>
      </c>
      <c r="MW24">
        <f t="shared" si="42"/>
        <v>0</v>
      </c>
      <c r="MX24">
        <f t="shared" si="42"/>
        <v>0</v>
      </c>
      <c r="MY24">
        <f t="shared" si="42"/>
        <v>0</v>
      </c>
      <c r="MZ24">
        <f t="shared" si="42"/>
        <v>0</v>
      </c>
      <c r="NA24">
        <f t="shared" si="42"/>
        <v>0</v>
      </c>
      <c r="NB24">
        <f t="shared" si="42"/>
        <v>0</v>
      </c>
      <c r="NC24">
        <f t="shared" si="42"/>
        <v>0</v>
      </c>
      <c r="ND24">
        <f t="shared" si="42"/>
        <v>0</v>
      </c>
      <c r="NE24">
        <f t="shared" si="42"/>
        <v>0</v>
      </c>
    </row>
    <row r="25" spans="1:369" x14ac:dyDescent="0.35">
      <c r="A25" t="s">
        <v>338</v>
      </c>
      <c r="B25">
        <f ca="1">IF(Toolkit!E26="Basic (B)",1,IF(Toolkit!E26="Medium-Low (ML)",2,IF(Toolkit!E26="Medium-High (MH)",3,IF(Toolkit!E26="High (H)",4,0))))</f>
        <v>0</v>
      </c>
      <c r="C25">
        <v>1</v>
      </c>
      <c r="D25">
        <f t="shared" si="0"/>
        <v>3.8461538461538464E-2</v>
      </c>
      <c r="E25">
        <f t="shared" si="8"/>
        <v>304.61538461538447</v>
      </c>
      <c r="F25">
        <f>360*SUM($D$3:D25)</f>
        <v>318.46153846153834</v>
      </c>
      <c r="H25" t="s">
        <v>755</v>
      </c>
      <c r="I25">
        <f t="shared" si="44"/>
        <v>0</v>
      </c>
      <c r="J25">
        <f t="shared" si="44"/>
        <v>0</v>
      </c>
      <c r="K25">
        <f t="shared" si="44"/>
        <v>0</v>
      </c>
      <c r="L25">
        <f t="shared" si="44"/>
        <v>0</v>
      </c>
      <c r="M25">
        <f t="shared" si="44"/>
        <v>0</v>
      </c>
      <c r="N25">
        <f t="shared" si="44"/>
        <v>0</v>
      </c>
      <c r="O25">
        <f t="shared" si="44"/>
        <v>0</v>
      </c>
      <c r="P25">
        <f t="shared" si="44"/>
        <v>0</v>
      </c>
      <c r="Q25">
        <f t="shared" si="44"/>
        <v>0</v>
      </c>
      <c r="R25">
        <f t="shared" si="44"/>
        <v>0</v>
      </c>
      <c r="S25">
        <f t="shared" si="44"/>
        <v>0</v>
      </c>
      <c r="T25">
        <f t="shared" si="44"/>
        <v>0</v>
      </c>
      <c r="U25">
        <f t="shared" si="44"/>
        <v>0</v>
      </c>
      <c r="V25">
        <f t="shared" si="44"/>
        <v>0</v>
      </c>
      <c r="W25">
        <f t="shared" si="44"/>
        <v>0</v>
      </c>
      <c r="X25">
        <f t="shared" si="44"/>
        <v>0</v>
      </c>
      <c r="Y25">
        <f t="shared" si="35"/>
        <v>0</v>
      </c>
      <c r="Z25">
        <f t="shared" si="35"/>
        <v>0</v>
      </c>
      <c r="AA25">
        <f t="shared" si="35"/>
        <v>0</v>
      </c>
      <c r="AB25">
        <f t="shared" si="35"/>
        <v>0</v>
      </c>
      <c r="AC25">
        <f t="shared" si="35"/>
        <v>0</v>
      </c>
      <c r="AD25">
        <f t="shared" si="35"/>
        <v>0</v>
      </c>
      <c r="AE25">
        <f t="shared" si="35"/>
        <v>0</v>
      </c>
      <c r="AF25">
        <f t="shared" si="35"/>
        <v>0</v>
      </c>
      <c r="AG25">
        <f t="shared" si="35"/>
        <v>0</v>
      </c>
      <c r="AH25">
        <f t="shared" si="35"/>
        <v>0</v>
      </c>
      <c r="AI25">
        <f t="shared" si="35"/>
        <v>0</v>
      </c>
      <c r="AJ25">
        <f t="shared" si="35"/>
        <v>0</v>
      </c>
      <c r="AK25">
        <f t="shared" si="35"/>
        <v>0</v>
      </c>
      <c r="AL25">
        <f t="shared" si="35"/>
        <v>0</v>
      </c>
      <c r="AM25">
        <f t="shared" si="35"/>
        <v>0</v>
      </c>
      <c r="AN25">
        <f t="shared" si="35"/>
        <v>0</v>
      </c>
      <c r="AO25">
        <f t="shared" si="26"/>
        <v>0</v>
      </c>
      <c r="AP25">
        <f t="shared" si="27"/>
        <v>0</v>
      </c>
      <c r="AQ25">
        <f t="shared" si="27"/>
        <v>0</v>
      </c>
      <c r="AR25">
        <f t="shared" si="27"/>
        <v>0</v>
      </c>
      <c r="AS25">
        <f t="shared" si="27"/>
        <v>0</v>
      </c>
      <c r="AT25">
        <f t="shared" si="27"/>
        <v>0</v>
      </c>
      <c r="AU25">
        <f t="shared" si="27"/>
        <v>0</v>
      </c>
      <c r="AV25">
        <f t="shared" si="27"/>
        <v>0</v>
      </c>
      <c r="AW25">
        <f t="shared" si="27"/>
        <v>0</v>
      </c>
      <c r="AX25">
        <f t="shared" si="27"/>
        <v>0</v>
      </c>
      <c r="AY25">
        <f t="shared" si="27"/>
        <v>0</v>
      </c>
      <c r="AZ25">
        <f t="shared" si="27"/>
        <v>0</v>
      </c>
      <c r="BA25">
        <f t="shared" si="27"/>
        <v>0</v>
      </c>
      <c r="BB25">
        <f t="shared" si="27"/>
        <v>0</v>
      </c>
      <c r="BC25">
        <f t="shared" si="27"/>
        <v>0</v>
      </c>
      <c r="BD25">
        <f t="shared" si="27"/>
        <v>0</v>
      </c>
      <c r="BE25">
        <f t="shared" si="27"/>
        <v>0</v>
      </c>
      <c r="BF25">
        <f t="shared" si="28"/>
        <v>0</v>
      </c>
      <c r="BG25">
        <f t="shared" si="28"/>
        <v>0</v>
      </c>
      <c r="BH25">
        <f t="shared" si="28"/>
        <v>0</v>
      </c>
      <c r="BI25">
        <f t="shared" si="28"/>
        <v>0</v>
      </c>
      <c r="BJ25">
        <f t="shared" si="28"/>
        <v>0</v>
      </c>
      <c r="BK25">
        <f t="shared" si="28"/>
        <v>0</v>
      </c>
      <c r="BL25">
        <f t="shared" si="28"/>
        <v>0</v>
      </c>
      <c r="BM25">
        <f t="shared" si="28"/>
        <v>0</v>
      </c>
      <c r="BN25">
        <f t="shared" si="28"/>
        <v>0</v>
      </c>
      <c r="BO25">
        <f t="shared" si="28"/>
        <v>0</v>
      </c>
      <c r="BP25">
        <f t="shared" si="28"/>
        <v>0</v>
      </c>
      <c r="BQ25">
        <f t="shared" si="28"/>
        <v>0</v>
      </c>
      <c r="BR25">
        <f t="shared" si="28"/>
        <v>0</v>
      </c>
      <c r="BS25">
        <f t="shared" si="28"/>
        <v>0</v>
      </c>
      <c r="BT25">
        <f t="shared" si="28"/>
        <v>0</v>
      </c>
      <c r="BU25">
        <f t="shared" si="28"/>
        <v>0</v>
      </c>
      <c r="BV25">
        <f t="shared" si="29"/>
        <v>0</v>
      </c>
      <c r="BW25">
        <f t="shared" si="29"/>
        <v>0</v>
      </c>
      <c r="BX25">
        <f t="shared" si="29"/>
        <v>0</v>
      </c>
      <c r="BY25">
        <f t="shared" si="29"/>
        <v>0</v>
      </c>
      <c r="BZ25">
        <f t="shared" si="29"/>
        <v>0</v>
      </c>
      <c r="CA25">
        <f t="shared" si="29"/>
        <v>0</v>
      </c>
      <c r="CB25">
        <f t="shared" si="29"/>
        <v>0</v>
      </c>
      <c r="CC25">
        <f t="shared" si="29"/>
        <v>0</v>
      </c>
      <c r="CD25">
        <f t="shared" si="29"/>
        <v>0</v>
      </c>
      <c r="CE25">
        <f t="shared" si="29"/>
        <v>0</v>
      </c>
      <c r="CF25">
        <f t="shared" si="29"/>
        <v>0</v>
      </c>
      <c r="CG25">
        <f t="shared" si="29"/>
        <v>0</v>
      </c>
      <c r="CH25">
        <f t="shared" si="29"/>
        <v>0</v>
      </c>
      <c r="CI25">
        <f t="shared" si="29"/>
        <v>0</v>
      </c>
      <c r="CJ25">
        <f t="shared" si="29"/>
        <v>0</v>
      </c>
      <c r="CK25">
        <f t="shared" si="29"/>
        <v>0</v>
      </c>
      <c r="CL25">
        <f t="shared" ref="CL25:DA28" si="50">IF(AND(CL$1&gt;=$E25,CL$1&lt;=$F25),$B25,0)</f>
        <v>0</v>
      </c>
      <c r="CM25">
        <f t="shared" si="50"/>
        <v>0</v>
      </c>
      <c r="CN25">
        <f t="shared" si="50"/>
        <v>0</v>
      </c>
      <c r="CO25">
        <f t="shared" si="50"/>
        <v>0</v>
      </c>
      <c r="CP25">
        <f t="shared" si="50"/>
        <v>0</v>
      </c>
      <c r="CQ25">
        <f t="shared" si="50"/>
        <v>0</v>
      </c>
      <c r="CR25">
        <f t="shared" si="50"/>
        <v>0</v>
      </c>
      <c r="CS25">
        <f t="shared" si="50"/>
        <v>0</v>
      </c>
      <c r="CT25">
        <f t="shared" si="50"/>
        <v>0</v>
      </c>
      <c r="CU25">
        <f t="shared" si="50"/>
        <v>0</v>
      </c>
      <c r="CV25">
        <f t="shared" si="50"/>
        <v>0</v>
      </c>
      <c r="CW25">
        <f t="shared" si="50"/>
        <v>0</v>
      </c>
      <c r="CX25">
        <f t="shared" si="50"/>
        <v>0</v>
      </c>
      <c r="CY25">
        <f t="shared" si="50"/>
        <v>0</v>
      </c>
      <c r="CZ25">
        <f t="shared" si="21"/>
        <v>0</v>
      </c>
      <c r="DA25">
        <f t="shared" si="21"/>
        <v>0</v>
      </c>
      <c r="DB25">
        <f t="shared" si="21"/>
        <v>0</v>
      </c>
      <c r="DC25">
        <f t="shared" si="21"/>
        <v>0</v>
      </c>
      <c r="DD25">
        <f t="shared" si="21"/>
        <v>0</v>
      </c>
      <c r="DE25">
        <f t="shared" si="21"/>
        <v>0</v>
      </c>
      <c r="DF25">
        <f t="shared" si="21"/>
        <v>0</v>
      </c>
      <c r="DG25">
        <f t="shared" si="21"/>
        <v>0</v>
      </c>
      <c r="DH25">
        <f t="shared" si="21"/>
        <v>0</v>
      </c>
      <c r="DI25">
        <f t="shared" si="21"/>
        <v>0</v>
      </c>
      <c r="DJ25">
        <f t="shared" si="21"/>
        <v>0</v>
      </c>
      <c r="DK25">
        <f t="shared" si="21"/>
        <v>0</v>
      </c>
      <c r="DL25">
        <f t="shared" si="21"/>
        <v>0</v>
      </c>
      <c r="DM25">
        <f t="shared" si="21"/>
        <v>0</v>
      </c>
      <c r="DN25">
        <f t="shared" si="21"/>
        <v>0</v>
      </c>
      <c r="DO25">
        <f t="shared" si="21"/>
        <v>0</v>
      </c>
      <c r="DP25">
        <f t="shared" si="22"/>
        <v>0</v>
      </c>
      <c r="DQ25">
        <f t="shared" si="22"/>
        <v>0</v>
      </c>
      <c r="DR25">
        <f t="shared" si="22"/>
        <v>0</v>
      </c>
      <c r="DS25">
        <f t="shared" si="22"/>
        <v>0</v>
      </c>
      <c r="DT25">
        <f t="shared" si="22"/>
        <v>0</v>
      </c>
      <c r="DU25">
        <f t="shared" si="22"/>
        <v>0</v>
      </c>
      <c r="DV25">
        <f t="shared" si="22"/>
        <v>0</v>
      </c>
      <c r="DW25">
        <f t="shared" si="22"/>
        <v>0</v>
      </c>
      <c r="DX25">
        <f t="shared" si="22"/>
        <v>0</v>
      </c>
      <c r="DY25">
        <f t="shared" si="22"/>
        <v>0</v>
      </c>
      <c r="DZ25">
        <f t="shared" si="22"/>
        <v>0</v>
      </c>
      <c r="EA25">
        <f t="shared" si="22"/>
        <v>0</v>
      </c>
      <c r="EB25">
        <f t="shared" si="22"/>
        <v>0</v>
      </c>
      <c r="EC25">
        <f t="shared" si="22"/>
        <v>0</v>
      </c>
      <c r="ED25">
        <f t="shared" si="22"/>
        <v>0</v>
      </c>
      <c r="EE25">
        <f t="shared" si="22"/>
        <v>0</v>
      </c>
      <c r="EF25">
        <f t="shared" si="36"/>
        <v>0</v>
      </c>
      <c r="EG25">
        <f t="shared" si="36"/>
        <v>0</v>
      </c>
      <c r="EH25">
        <f t="shared" si="36"/>
        <v>0</v>
      </c>
      <c r="EI25">
        <f t="shared" si="36"/>
        <v>0</v>
      </c>
      <c r="EJ25">
        <f t="shared" si="36"/>
        <v>0</v>
      </c>
      <c r="EK25">
        <f t="shared" si="36"/>
        <v>0</v>
      </c>
      <c r="EL25">
        <f t="shared" si="36"/>
        <v>0</v>
      </c>
      <c r="EM25">
        <f t="shared" si="36"/>
        <v>0</v>
      </c>
      <c r="EN25">
        <f t="shared" si="36"/>
        <v>0</v>
      </c>
      <c r="EO25">
        <f t="shared" si="36"/>
        <v>0</v>
      </c>
      <c r="EP25">
        <f t="shared" si="36"/>
        <v>0</v>
      </c>
      <c r="EQ25">
        <f t="shared" si="36"/>
        <v>0</v>
      </c>
      <c r="ER25">
        <f t="shared" si="36"/>
        <v>0</v>
      </c>
      <c r="ES25">
        <f t="shared" si="36"/>
        <v>0</v>
      </c>
      <c r="ET25">
        <f t="shared" si="36"/>
        <v>0</v>
      </c>
      <c r="EU25">
        <f t="shared" si="36"/>
        <v>0</v>
      </c>
      <c r="EV25">
        <f t="shared" si="49"/>
        <v>0</v>
      </c>
      <c r="EW25">
        <f t="shared" si="49"/>
        <v>0</v>
      </c>
      <c r="EX25">
        <f t="shared" si="49"/>
        <v>0</v>
      </c>
      <c r="EY25">
        <f t="shared" si="49"/>
        <v>0</v>
      </c>
      <c r="EZ25">
        <f t="shared" si="49"/>
        <v>0</v>
      </c>
      <c r="FA25">
        <f t="shared" si="49"/>
        <v>0</v>
      </c>
      <c r="FB25">
        <f t="shared" si="49"/>
        <v>0</v>
      </c>
      <c r="FC25">
        <f t="shared" si="49"/>
        <v>0</v>
      </c>
      <c r="FD25">
        <f t="shared" si="49"/>
        <v>0</v>
      </c>
      <c r="FE25">
        <f t="shared" si="49"/>
        <v>0</v>
      </c>
      <c r="FF25">
        <f t="shared" si="49"/>
        <v>0</v>
      </c>
      <c r="FG25">
        <f t="shared" si="49"/>
        <v>0</v>
      </c>
      <c r="FH25">
        <f t="shared" si="49"/>
        <v>0</v>
      </c>
      <c r="FI25">
        <f t="shared" si="49"/>
        <v>0</v>
      </c>
      <c r="FJ25">
        <f t="shared" si="49"/>
        <v>0</v>
      </c>
      <c r="FK25">
        <f t="shared" si="49"/>
        <v>0</v>
      </c>
      <c r="FL25">
        <f t="shared" si="47"/>
        <v>0</v>
      </c>
      <c r="FM25">
        <f t="shared" si="47"/>
        <v>0</v>
      </c>
      <c r="FN25">
        <f t="shared" si="47"/>
        <v>0</v>
      </c>
      <c r="FO25">
        <f t="shared" si="47"/>
        <v>0</v>
      </c>
      <c r="FP25">
        <f t="shared" si="48"/>
        <v>0</v>
      </c>
      <c r="FQ25">
        <f t="shared" si="48"/>
        <v>0</v>
      </c>
      <c r="FR25">
        <f t="shared" si="48"/>
        <v>0</v>
      </c>
      <c r="FS25">
        <f t="shared" si="48"/>
        <v>0</v>
      </c>
      <c r="FT25">
        <f t="shared" si="48"/>
        <v>0</v>
      </c>
      <c r="FU25">
        <f t="shared" si="48"/>
        <v>0</v>
      </c>
      <c r="FV25">
        <f t="shared" si="48"/>
        <v>0</v>
      </c>
      <c r="FW25">
        <f t="shared" si="48"/>
        <v>0</v>
      </c>
      <c r="FX25">
        <f t="shared" si="48"/>
        <v>0</v>
      </c>
      <c r="FY25">
        <f t="shared" si="48"/>
        <v>0</v>
      </c>
      <c r="FZ25">
        <f t="shared" si="48"/>
        <v>0</v>
      </c>
      <c r="GA25">
        <f t="shared" si="48"/>
        <v>0</v>
      </c>
      <c r="GB25">
        <f t="shared" si="46"/>
        <v>0</v>
      </c>
      <c r="GC25">
        <f t="shared" si="46"/>
        <v>0</v>
      </c>
      <c r="GD25">
        <f t="shared" si="46"/>
        <v>0</v>
      </c>
      <c r="GE25">
        <f t="shared" si="46"/>
        <v>0</v>
      </c>
      <c r="GF25">
        <f t="shared" si="46"/>
        <v>0</v>
      </c>
      <c r="GG25">
        <f t="shared" si="46"/>
        <v>0</v>
      </c>
      <c r="GH25">
        <f t="shared" si="46"/>
        <v>0</v>
      </c>
      <c r="GI25">
        <f t="shared" si="46"/>
        <v>0</v>
      </c>
      <c r="GJ25">
        <f t="shared" si="46"/>
        <v>0</v>
      </c>
      <c r="GK25">
        <f t="shared" si="46"/>
        <v>0</v>
      </c>
      <c r="GL25">
        <f t="shared" si="46"/>
        <v>0</v>
      </c>
      <c r="GM25">
        <f t="shared" si="46"/>
        <v>0</v>
      </c>
      <c r="GN25">
        <f t="shared" si="46"/>
        <v>0</v>
      </c>
      <c r="GO25">
        <f t="shared" si="46"/>
        <v>0</v>
      </c>
      <c r="GP25">
        <f t="shared" si="46"/>
        <v>0</v>
      </c>
      <c r="GQ25">
        <f t="shared" si="46"/>
        <v>0</v>
      </c>
      <c r="GR25">
        <f t="shared" si="45"/>
        <v>0</v>
      </c>
      <c r="GS25">
        <f t="shared" si="45"/>
        <v>0</v>
      </c>
      <c r="GT25">
        <f t="shared" si="45"/>
        <v>0</v>
      </c>
      <c r="GU25">
        <f t="shared" si="45"/>
        <v>0</v>
      </c>
      <c r="GV25">
        <f t="shared" si="45"/>
        <v>0</v>
      </c>
      <c r="GW25">
        <f t="shared" si="24"/>
        <v>0</v>
      </c>
      <c r="GX25">
        <f t="shared" si="24"/>
        <v>0</v>
      </c>
      <c r="GY25">
        <f t="shared" si="24"/>
        <v>0</v>
      </c>
      <c r="GZ25">
        <f t="shared" si="24"/>
        <v>0</v>
      </c>
      <c r="HA25">
        <f t="shared" si="24"/>
        <v>0</v>
      </c>
      <c r="HB25">
        <f t="shared" si="24"/>
        <v>0</v>
      </c>
      <c r="HC25">
        <f t="shared" si="24"/>
        <v>0</v>
      </c>
      <c r="HD25">
        <f t="shared" si="24"/>
        <v>0</v>
      </c>
      <c r="HE25">
        <f t="shared" si="24"/>
        <v>0</v>
      </c>
      <c r="HF25">
        <f t="shared" si="24"/>
        <v>0</v>
      </c>
      <c r="HG25">
        <f t="shared" si="24"/>
        <v>0</v>
      </c>
      <c r="HH25">
        <f t="shared" si="24"/>
        <v>0</v>
      </c>
      <c r="HI25">
        <f t="shared" si="24"/>
        <v>0</v>
      </c>
      <c r="HJ25">
        <f t="shared" si="24"/>
        <v>0</v>
      </c>
      <c r="HK25">
        <f t="shared" si="24"/>
        <v>0</v>
      </c>
      <c r="HL25">
        <f t="shared" si="23"/>
        <v>0</v>
      </c>
      <c r="HM25">
        <f t="shared" si="23"/>
        <v>0</v>
      </c>
      <c r="HN25">
        <f t="shared" si="23"/>
        <v>0</v>
      </c>
      <c r="HO25">
        <f t="shared" si="23"/>
        <v>0</v>
      </c>
      <c r="HP25">
        <f t="shared" si="23"/>
        <v>0</v>
      </c>
      <c r="HQ25">
        <f t="shared" si="23"/>
        <v>0</v>
      </c>
      <c r="HR25">
        <f t="shared" si="23"/>
        <v>0</v>
      </c>
      <c r="HS25">
        <f t="shared" si="23"/>
        <v>0</v>
      </c>
      <c r="HT25">
        <f t="shared" si="23"/>
        <v>0</v>
      </c>
      <c r="HU25">
        <f t="shared" si="23"/>
        <v>0</v>
      </c>
      <c r="HV25">
        <f t="shared" si="23"/>
        <v>0</v>
      </c>
      <c r="HW25">
        <f t="shared" si="23"/>
        <v>0</v>
      </c>
      <c r="HX25">
        <f t="shared" si="23"/>
        <v>0</v>
      </c>
      <c r="HY25">
        <f t="shared" si="37"/>
        <v>0</v>
      </c>
      <c r="HZ25">
        <f t="shared" si="37"/>
        <v>0</v>
      </c>
      <c r="IA25">
        <f t="shared" si="37"/>
        <v>0</v>
      </c>
      <c r="IB25">
        <f t="shared" si="37"/>
        <v>0</v>
      </c>
      <c r="IC25">
        <f t="shared" si="37"/>
        <v>0</v>
      </c>
      <c r="ID25">
        <f t="shared" si="37"/>
        <v>0</v>
      </c>
      <c r="IE25">
        <f t="shared" si="37"/>
        <v>0</v>
      </c>
      <c r="IF25">
        <f t="shared" si="37"/>
        <v>0</v>
      </c>
      <c r="IG25">
        <f t="shared" si="37"/>
        <v>0</v>
      </c>
      <c r="IH25">
        <f t="shared" si="37"/>
        <v>0</v>
      </c>
      <c r="II25">
        <f t="shared" si="37"/>
        <v>0</v>
      </c>
      <c r="IJ25">
        <f t="shared" si="37"/>
        <v>0</v>
      </c>
      <c r="IK25">
        <f t="shared" si="37"/>
        <v>0</v>
      </c>
      <c r="IL25">
        <f t="shared" si="37"/>
        <v>0</v>
      </c>
      <c r="IM25">
        <f t="shared" si="37"/>
        <v>0</v>
      </c>
      <c r="IN25">
        <f t="shared" si="37"/>
        <v>0</v>
      </c>
      <c r="IO25">
        <f t="shared" si="38"/>
        <v>0</v>
      </c>
      <c r="IP25">
        <f t="shared" si="38"/>
        <v>0</v>
      </c>
      <c r="IQ25">
        <f t="shared" si="38"/>
        <v>0</v>
      </c>
      <c r="IR25">
        <f t="shared" si="38"/>
        <v>0</v>
      </c>
      <c r="IS25">
        <f t="shared" si="38"/>
        <v>0</v>
      </c>
      <c r="IT25">
        <f t="shared" si="38"/>
        <v>0</v>
      </c>
      <c r="IU25">
        <f t="shared" si="38"/>
        <v>0</v>
      </c>
      <c r="IV25">
        <f t="shared" si="38"/>
        <v>0</v>
      </c>
      <c r="IW25">
        <f t="shared" si="38"/>
        <v>0</v>
      </c>
      <c r="IX25">
        <f t="shared" si="38"/>
        <v>0</v>
      </c>
      <c r="IY25">
        <f t="shared" si="38"/>
        <v>0</v>
      </c>
      <c r="IZ25">
        <f t="shared" si="38"/>
        <v>0</v>
      </c>
      <c r="JA25">
        <f t="shared" si="38"/>
        <v>0</v>
      </c>
      <c r="JB25">
        <f t="shared" si="38"/>
        <v>0</v>
      </c>
      <c r="JC25">
        <f t="shared" si="38"/>
        <v>0</v>
      </c>
      <c r="JD25">
        <f t="shared" si="38"/>
        <v>0</v>
      </c>
      <c r="JE25">
        <f t="shared" si="39"/>
        <v>0</v>
      </c>
      <c r="JF25">
        <f t="shared" si="39"/>
        <v>0</v>
      </c>
      <c r="JG25">
        <f t="shared" si="39"/>
        <v>0</v>
      </c>
      <c r="JH25">
        <f t="shared" si="39"/>
        <v>0</v>
      </c>
      <c r="JI25">
        <f t="shared" si="39"/>
        <v>0</v>
      </c>
      <c r="JJ25">
        <f t="shared" si="39"/>
        <v>0</v>
      </c>
      <c r="JK25">
        <f t="shared" si="39"/>
        <v>0</v>
      </c>
      <c r="JL25">
        <f t="shared" si="39"/>
        <v>0</v>
      </c>
      <c r="JM25">
        <f t="shared" si="39"/>
        <v>0</v>
      </c>
      <c r="JN25">
        <f t="shared" si="39"/>
        <v>0</v>
      </c>
      <c r="JO25">
        <f t="shared" si="39"/>
        <v>0</v>
      </c>
      <c r="JP25">
        <f t="shared" si="39"/>
        <v>0</v>
      </c>
      <c r="JQ25">
        <f t="shared" si="39"/>
        <v>0</v>
      </c>
      <c r="JR25">
        <f t="shared" si="39"/>
        <v>0</v>
      </c>
      <c r="JS25">
        <f t="shared" si="39"/>
        <v>0</v>
      </c>
      <c r="JT25">
        <f t="shared" si="39"/>
        <v>0</v>
      </c>
      <c r="JU25">
        <f t="shared" si="40"/>
        <v>0</v>
      </c>
      <c r="JV25">
        <f t="shared" si="40"/>
        <v>0</v>
      </c>
      <c r="JW25">
        <f t="shared" si="40"/>
        <v>0</v>
      </c>
      <c r="JX25">
        <f t="shared" si="40"/>
        <v>0</v>
      </c>
      <c r="JY25">
        <f t="shared" si="40"/>
        <v>0</v>
      </c>
      <c r="JZ25">
        <f t="shared" si="40"/>
        <v>0</v>
      </c>
      <c r="KA25">
        <f t="shared" si="40"/>
        <v>0</v>
      </c>
      <c r="KB25">
        <f t="shared" si="40"/>
        <v>0</v>
      </c>
      <c r="KC25">
        <f t="shared" si="40"/>
        <v>0</v>
      </c>
      <c r="KD25">
        <f t="shared" si="40"/>
        <v>0</v>
      </c>
      <c r="KE25">
        <f t="shared" si="40"/>
        <v>0</v>
      </c>
      <c r="KF25">
        <f t="shared" si="40"/>
        <v>0</v>
      </c>
      <c r="KG25">
        <f t="shared" si="40"/>
        <v>0</v>
      </c>
      <c r="KH25">
        <f t="shared" si="40"/>
        <v>0</v>
      </c>
      <c r="KI25">
        <f t="shared" si="40"/>
        <v>0</v>
      </c>
      <c r="KJ25">
        <f t="shared" si="40"/>
        <v>0</v>
      </c>
      <c r="KK25">
        <f t="shared" si="32"/>
        <v>0</v>
      </c>
      <c r="KL25">
        <f t="shared" si="32"/>
        <v>0</v>
      </c>
      <c r="KM25">
        <f t="shared" si="32"/>
        <v>0</v>
      </c>
      <c r="KN25">
        <f t="shared" si="32"/>
        <v>0</v>
      </c>
      <c r="KO25">
        <f t="shared" si="32"/>
        <v>0</v>
      </c>
      <c r="KP25">
        <f t="shared" si="32"/>
        <v>0</v>
      </c>
      <c r="KQ25">
        <f t="shared" si="32"/>
        <v>0</v>
      </c>
      <c r="KR25">
        <f t="shared" si="32"/>
        <v>0</v>
      </c>
      <c r="KS25">
        <f t="shared" si="32"/>
        <v>0</v>
      </c>
      <c r="KT25">
        <f t="shared" si="32"/>
        <v>0</v>
      </c>
      <c r="KU25">
        <f t="shared" si="32"/>
        <v>0</v>
      </c>
      <c r="KV25">
        <f t="shared" si="32"/>
        <v>0</v>
      </c>
      <c r="KW25">
        <f t="shared" si="32"/>
        <v>0</v>
      </c>
      <c r="KX25">
        <f t="shared" si="32"/>
        <v>0</v>
      </c>
      <c r="KY25">
        <f t="shared" si="32"/>
        <v>0</v>
      </c>
      <c r="KZ25">
        <f t="shared" si="32"/>
        <v>0</v>
      </c>
      <c r="LA25">
        <f t="shared" si="33"/>
        <v>0</v>
      </c>
      <c r="LB25">
        <f t="shared" ca="1" si="33"/>
        <v>0</v>
      </c>
      <c r="LC25">
        <f t="shared" ca="1" si="33"/>
        <v>0</v>
      </c>
      <c r="LD25">
        <f t="shared" ca="1" si="33"/>
        <v>0</v>
      </c>
      <c r="LE25">
        <f t="shared" ca="1" si="33"/>
        <v>0</v>
      </c>
      <c r="LF25">
        <f t="shared" ca="1" si="33"/>
        <v>0</v>
      </c>
      <c r="LG25">
        <f t="shared" ca="1" si="33"/>
        <v>0</v>
      </c>
      <c r="LH25">
        <f t="shared" ca="1" si="33"/>
        <v>0</v>
      </c>
      <c r="LI25">
        <f t="shared" ca="1" si="33"/>
        <v>0</v>
      </c>
      <c r="LJ25">
        <f t="shared" ca="1" si="33"/>
        <v>0</v>
      </c>
      <c r="LK25">
        <f t="shared" ca="1" si="33"/>
        <v>0</v>
      </c>
      <c r="LL25">
        <f t="shared" ca="1" si="33"/>
        <v>0</v>
      </c>
      <c r="LM25">
        <f t="shared" ca="1" si="33"/>
        <v>0</v>
      </c>
      <c r="LN25">
        <f t="shared" ca="1" si="33"/>
        <v>0</v>
      </c>
      <c r="LO25">
        <f t="shared" ca="1" si="33"/>
        <v>0</v>
      </c>
      <c r="LP25">
        <f t="shared" si="33"/>
        <v>0</v>
      </c>
      <c r="LQ25">
        <f t="shared" si="34"/>
        <v>0</v>
      </c>
      <c r="LR25">
        <f t="shared" si="34"/>
        <v>0</v>
      </c>
      <c r="LS25">
        <f t="shared" si="34"/>
        <v>0</v>
      </c>
      <c r="LT25">
        <f t="shared" si="34"/>
        <v>0</v>
      </c>
      <c r="LU25">
        <f t="shared" si="34"/>
        <v>0</v>
      </c>
      <c r="LV25">
        <f t="shared" si="34"/>
        <v>0</v>
      </c>
      <c r="LW25">
        <f t="shared" si="34"/>
        <v>0</v>
      </c>
      <c r="LX25">
        <f t="shared" si="34"/>
        <v>0</v>
      </c>
      <c r="LY25">
        <f t="shared" si="34"/>
        <v>0</v>
      </c>
      <c r="LZ25">
        <f t="shared" si="34"/>
        <v>0</v>
      </c>
      <c r="MA25">
        <f t="shared" si="34"/>
        <v>0</v>
      </c>
      <c r="MB25">
        <f t="shared" si="34"/>
        <v>0</v>
      </c>
      <c r="MC25">
        <f t="shared" si="34"/>
        <v>0</v>
      </c>
      <c r="MD25">
        <f t="shared" si="34"/>
        <v>0</v>
      </c>
      <c r="ME25">
        <f t="shared" si="34"/>
        <v>0</v>
      </c>
      <c r="MF25">
        <f t="shared" si="34"/>
        <v>0</v>
      </c>
      <c r="MG25">
        <f t="shared" si="41"/>
        <v>0</v>
      </c>
      <c r="MH25">
        <f t="shared" si="41"/>
        <v>0</v>
      </c>
      <c r="MI25">
        <f t="shared" si="41"/>
        <v>0</v>
      </c>
      <c r="MJ25">
        <f t="shared" si="41"/>
        <v>0</v>
      </c>
      <c r="MK25">
        <f t="shared" si="41"/>
        <v>0</v>
      </c>
      <c r="ML25">
        <f t="shared" si="41"/>
        <v>0</v>
      </c>
      <c r="MM25">
        <f t="shared" si="41"/>
        <v>0</v>
      </c>
      <c r="MN25">
        <f t="shared" si="41"/>
        <v>0</v>
      </c>
      <c r="MO25">
        <f t="shared" si="41"/>
        <v>0</v>
      </c>
      <c r="MP25">
        <f t="shared" si="41"/>
        <v>0</v>
      </c>
      <c r="MQ25">
        <f t="shared" si="41"/>
        <v>0</v>
      </c>
      <c r="MR25">
        <f t="shared" si="41"/>
        <v>0</v>
      </c>
      <c r="MS25">
        <f t="shared" si="41"/>
        <v>0</v>
      </c>
      <c r="MT25">
        <f t="shared" si="41"/>
        <v>0</v>
      </c>
      <c r="MU25">
        <f t="shared" si="41"/>
        <v>0</v>
      </c>
      <c r="MV25">
        <f t="shared" si="41"/>
        <v>0</v>
      </c>
      <c r="MW25">
        <f t="shared" si="42"/>
        <v>0</v>
      </c>
      <c r="MX25">
        <f t="shared" si="42"/>
        <v>0</v>
      </c>
      <c r="MY25">
        <f t="shared" si="42"/>
        <v>0</v>
      </c>
      <c r="MZ25">
        <f t="shared" si="42"/>
        <v>0</v>
      </c>
      <c r="NA25">
        <f t="shared" si="42"/>
        <v>0</v>
      </c>
      <c r="NB25">
        <f t="shared" si="42"/>
        <v>0</v>
      </c>
      <c r="NC25">
        <f t="shared" si="42"/>
        <v>0</v>
      </c>
      <c r="ND25">
        <f t="shared" si="42"/>
        <v>0</v>
      </c>
      <c r="NE25">
        <f t="shared" si="42"/>
        <v>0</v>
      </c>
    </row>
    <row r="26" spans="1:369" x14ac:dyDescent="0.35">
      <c r="A26" t="s">
        <v>440</v>
      </c>
      <c r="B26">
        <f ca="1">IF(Toolkit!E27="Basic (B)",1,IF(Toolkit!E27="Medium-Low (ML)",2,IF(Toolkit!E27="Medium-High (MH)",3,IF(Toolkit!E27="High (H)",4,0))))</f>
        <v>0</v>
      </c>
      <c r="C26">
        <v>1</v>
      </c>
      <c r="D26">
        <f t="shared" si="0"/>
        <v>3.8461538461538464E-2</v>
      </c>
      <c r="E26">
        <f t="shared" si="8"/>
        <v>318.46153846153834</v>
      </c>
      <c r="F26">
        <f>360*SUM($D$3:D26)</f>
        <v>332.30769230769215</v>
      </c>
      <c r="H26" t="s">
        <v>756</v>
      </c>
      <c r="I26">
        <f t="shared" si="44"/>
        <v>0</v>
      </c>
      <c r="J26">
        <f t="shared" si="44"/>
        <v>0</v>
      </c>
      <c r="K26">
        <f t="shared" si="44"/>
        <v>0</v>
      </c>
      <c r="L26">
        <f t="shared" si="44"/>
        <v>0</v>
      </c>
      <c r="M26">
        <f t="shared" si="44"/>
        <v>0</v>
      </c>
      <c r="N26">
        <f t="shared" si="44"/>
        <v>0</v>
      </c>
      <c r="O26">
        <f t="shared" si="44"/>
        <v>0</v>
      </c>
      <c r="P26">
        <f t="shared" si="44"/>
        <v>0</v>
      </c>
      <c r="Q26">
        <f t="shared" si="44"/>
        <v>0</v>
      </c>
      <c r="R26">
        <f t="shared" si="44"/>
        <v>0</v>
      </c>
      <c r="S26">
        <f t="shared" si="44"/>
        <v>0</v>
      </c>
      <c r="T26">
        <f t="shared" si="44"/>
        <v>0</v>
      </c>
      <c r="U26">
        <f t="shared" si="44"/>
        <v>0</v>
      </c>
      <c r="V26">
        <f t="shared" si="44"/>
        <v>0</v>
      </c>
      <c r="W26">
        <f t="shared" si="44"/>
        <v>0</v>
      </c>
      <c r="X26">
        <f t="shared" si="44"/>
        <v>0</v>
      </c>
      <c r="Y26">
        <f t="shared" si="35"/>
        <v>0</v>
      </c>
      <c r="Z26">
        <f t="shared" si="35"/>
        <v>0</v>
      </c>
      <c r="AA26">
        <f t="shared" si="35"/>
        <v>0</v>
      </c>
      <c r="AB26">
        <f t="shared" si="35"/>
        <v>0</v>
      </c>
      <c r="AC26">
        <f t="shared" si="35"/>
        <v>0</v>
      </c>
      <c r="AD26">
        <f t="shared" si="35"/>
        <v>0</v>
      </c>
      <c r="AE26">
        <f t="shared" si="35"/>
        <v>0</v>
      </c>
      <c r="AF26">
        <f t="shared" si="35"/>
        <v>0</v>
      </c>
      <c r="AG26">
        <f t="shared" si="35"/>
        <v>0</v>
      </c>
      <c r="AH26">
        <f t="shared" si="35"/>
        <v>0</v>
      </c>
      <c r="AI26">
        <f t="shared" si="35"/>
        <v>0</v>
      </c>
      <c r="AJ26">
        <f t="shared" si="35"/>
        <v>0</v>
      </c>
      <c r="AK26">
        <f t="shared" si="35"/>
        <v>0</v>
      </c>
      <c r="AL26">
        <f t="shared" si="35"/>
        <v>0</v>
      </c>
      <c r="AM26">
        <f t="shared" si="35"/>
        <v>0</v>
      </c>
      <c r="AN26">
        <f t="shared" si="35"/>
        <v>0</v>
      </c>
      <c r="AO26">
        <f t="shared" si="26"/>
        <v>0</v>
      </c>
      <c r="AP26">
        <f t="shared" si="27"/>
        <v>0</v>
      </c>
      <c r="AQ26">
        <f t="shared" si="27"/>
        <v>0</v>
      </c>
      <c r="AR26">
        <f t="shared" si="27"/>
        <v>0</v>
      </c>
      <c r="AS26">
        <f t="shared" si="27"/>
        <v>0</v>
      </c>
      <c r="AT26">
        <f t="shared" si="27"/>
        <v>0</v>
      </c>
      <c r="AU26">
        <f t="shared" si="27"/>
        <v>0</v>
      </c>
      <c r="AV26">
        <f t="shared" si="27"/>
        <v>0</v>
      </c>
      <c r="AW26">
        <f t="shared" si="27"/>
        <v>0</v>
      </c>
      <c r="AX26">
        <f t="shared" si="27"/>
        <v>0</v>
      </c>
      <c r="AY26">
        <f t="shared" si="27"/>
        <v>0</v>
      </c>
      <c r="AZ26">
        <f t="shared" si="27"/>
        <v>0</v>
      </c>
      <c r="BA26">
        <f t="shared" si="27"/>
        <v>0</v>
      </c>
      <c r="BB26">
        <f t="shared" si="27"/>
        <v>0</v>
      </c>
      <c r="BC26">
        <f t="shared" si="27"/>
        <v>0</v>
      </c>
      <c r="BD26">
        <f t="shared" si="27"/>
        <v>0</v>
      </c>
      <c r="BE26">
        <f t="shared" si="27"/>
        <v>0</v>
      </c>
      <c r="BF26">
        <f t="shared" si="28"/>
        <v>0</v>
      </c>
      <c r="BG26">
        <f t="shared" si="28"/>
        <v>0</v>
      </c>
      <c r="BH26">
        <f t="shared" si="28"/>
        <v>0</v>
      </c>
      <c r="BI26">
        <f t="shared" si="28"/>
        <v>0</v>
      </c>
      <c r="BJ26">
        <f t="shared" si="28"/>
        <v>0</v>
      </c>
      <c r="BK26">
        <f t="shared" si="28"/>
        <v>0</v>
      </c>
      <c r="BL26">
        <f t="shared" si="28"/>
        <v>0</v>
      </c>
      <c r="BM26">
        <f t="shared" si="28"/>
        <v>0</v>
      </c>
      <c r="BN26">
        <f t="shared" si="28"/>
        <v>0</v>
      </c>
      <c r="BO26">
        <f t="shared" si="28"/>
        <v>0</v>
      </c>
      <c r="BP26">
        <f t="shared" si="28"/>
        <v>0</v>
      </c>
      <c r="BQ26">
        <f t="shared" si="28"/>
        <v>0</v>
      </c>
      <c r="BR26">
        <f t="shared" si="28"/>
        <v>0</v>
      </c>
      <c r="BS26">
        <f t="shared" si="28"/>
        <v>0</v>
      </c>
      <c r="BT26">
        <f t="shared" si="28"/>
        <v>0</v>
      </c>
      <c r="BU26">
        <f t="shared" si="28"/>
        <v>0</v>
      </c>
      <c r="BV26">
        <f t="shared" si="29"/>
        <v>0</v>
      </c>
      <c r="BW26">
        <f t="shared" si="29"/>
        <v>0</v>
      </c>
      <c r="BX26">
        <f t="shared" si="29"/>
        <v>0</v>
      </c>
      <c r="BY26">
        <f t="shared" si="29"/>
        <v>0</v>
      </c>
      <c r="BZ26">
        <f t="shared" si="29"/>
        <v>0</v>
      </c>
      <c r="CA26">
        <f t="shared" si="29"/>
        <v>0</v>
      </c>
      <c r="CB26">
        <f t="shared" si="29"/>
        <v>0</v>
      </c>
      <c r="CC26">
        <f t="shared" si="29"/>
        <v>0</v>
      </c>
      <c r="CD26">
        <f t="shared" si="29"/>
        <v>0</v>
      </c>
      <c r="CE26">
        <f t="shared" si="29"/>
        <v>0</v>
      </c>
      <c r="CF26">
        <f t="shared" si="29"/>
        <v>0</v>
      </c>
      <c r="CG26">
        <f t="shared" si="29"/>
        <v>0</v>
      </c>
      <c r="CH26">
        <f t="shared" si="29"/>
        <v>0</v>
      </c>
      <c r="CI26">
        <f t="shared" si="29"/>
        <v>0</v>
      </c>
      <c r="CJ26">
        <f t="shared" si="29"/>
        <v>0</v>
      </c>
      <c r="CK26">
        <f t="shared" si="29"/>
        <v>0</v>
      </c>
      <c r="CL26">
        <f t="shared" si="50"/>
        <v>0</v>
      </c>
      <c r="CM26">
        <f t="shared" si="50"/>
        <v>0</v>
      </c>
      <c r="CN26">
        <f t="shared" si="50"/>
        <v>0</v>
      </c>
      <c r="CO26">
        <f t="shared" si="50"/>
        <v>0</v>
      </c>
      <c r="CP26">
        <f t="shared" si="50"/>
        <v>0</v>
      </c>
      <c r="CQ26">
        <f t="shared" si="50"/>
        <v>0</v>
      </c>
      <c r="CR26">
        <f t="shared" si="50"/>
        <v>0</v>
      </c>
      <c r="CS26">
        <f t="shared" si="50"/>
        <v>0</v>
      </c>
      <c r="CT26">
        <f t="shared" si="50"/>
        <v>0</v>
      </c>
      <c r="CU26">
        <f t="shared" si="50"/>
        <v>0</v>
      </c>
      <c r="CV26">
        <f t="shared" si="50"/>
        <v>0</v>
      </c>
      <c r="CW26">
        <f t="shared" si="50"/>
        <v>0</v>
      </c>
      <c r="CX26">
        <f t="shared" si="50"/>
        <v>0</v>
      </c>
      <c r="CY26">
        <f t="shared" si="50"/>
        <v>0</v>
      </c>
      <c r="CZ26">
        <f t="shared" si="50"/>
        <v>0</v>
      </c>
      <c r="DA26">
        <f t="shared" si="50"/>
        <v>0</v>
      </c>
      <c r="DB26">
        <f t="shared" si="21"/>
        <v>0</v>
      </c>
      <c r="DC26">
        <f t="shared" si="21"/>
        <v>0</v>
      </c>
      <c r="DD26">
        <f t="shared" si="21"/>
        <v>0</v>
      </c>
      <c r="DE26">
        <f t="shared" si="21"/>
        <v>0</v>
      </c>
      <c r="DF26">
        <f t="shared" si="21"/>
        <v>0</v>
      </c>
      <c r="DG26">
        <f t="shared" si="21"/>
        <v>0</v>
      </c>
      <c r="DH26">
        <f t="shared" si="21"/>
        <v>0</v>
      </c>
      <c r="DI26">
        <f t="shared" si="21"/>
        <v>0</v>
      </c>
      <c r="DJ26">
        <f t="shared" si="21"/>
        <v>0</v>
      </c>
      <c r="DK26">
        <f t="shared" si="21"/>
        <v>0</v>
      </c>
      <c r="DL26">
        <f t="shared" si="21"/>
        <v>0</v>
      </c>
      <c r="DM26">
        <f t="shared" si="21"/>
        <v>0</v>
      </c>
      <c r="DN26">
        <f t="shared" si="21"/>
        <v>0</v>
      </c>
      <c r="DO26">
        <f t="shared" si="21"/>
        <v>0</v>
      </c>
      <c r="DP26">
        <f t="shared" si="22"/>
        <v>0</v>
      </c>
      <c r="DQ26">
        <f t="shared" si="22"/>
        <v>0</v>
      </c>
      <c r="DR26">
        <f t="shared" si="22"/>
        <v>0</v>
      </c>
      <c r="DS26">
        <f t="shared" si="22"/>
        <v>0</v>
      </c>
      <c r="DT26">
        <f t="shared" si="22"/>
        <v>0</v>
      </c>
      <c r="DU26">
        <f t="shared" si="22"/>
        <v>0</v>
      </c>
      <c r="DV26">
        <f t="shared" si="22"/>
        <v>0</v>
      </c>
      <c r="DW26">
        <f t="shared" si="22"/>
        <v>0</v>
      </c>
      <c r="DX26">
        <f t="shared" si="22"/>
        <v>0</v>
      </c>
      <c r="DY26">
        <f t="shared" si="22"/>
        <v>0</v>
      </c>
      <c r="DZ26">
        <f t="shared" si="22"/>
        <v>0</v>
      </c>
      <c r="EA26">
        <f t="shared" si="22"/>
        <v>0</v>
      </c>
      <c r="EB26">
        <f t="shared" si="22"/>
        <v>0</v>
      </c>
      <c r="EC26">
        <f t="shared" si="22"/>
        <v>0</v>
      </c>
      <c r="ED26">
        <f t="shared" si="22"/>
        <v>0</v>
      </c>
      <c r="EE26">
        <f t="shared" si="22"/>
        <v>0</v>
      </c>
      <c r="EF26">
        <f t="shared" si="36"/>
        <v>0</v>
      </c>
      <c r="EG26">
        <f t="shared" si="36"/>
        <v>0</v>
      </c>
      <c r="EH26">
        <f t="shared" si="36"/>
        <v>0</v>
      </c>
      <c r="EI26">
        <f t="shared" si="36"/>
        <v>0</v>
      </c>
      <c r="EJ26">
        <f t="shared" si="36"/>
        <v>0</v>
      </c>
      <c r="EK26">
        <f t="shared" si="36"/>
        <v>0</v>
      </c>
      <c r="EL26">
        <f t="shared" si="36"/>
        <v>0</v>
      </c>
      <c r="EM26">
        <f t="shared" si="36"/>
        <v>0</v>
      </c>
      <c r="EN26">
        <f t="shared" si="36"/>
        <v>0</v>
      </c>
      <c r="EO26">
        <f t="shared" si="36"/>
        <v>0</v>
      </c>
      <c r="EP26">
        <f t="shared" si="36"/>
        <v>0</v>
      </c>
      <c r="EQ26">
        <f t="shared" si="36"/>
        <v>0</v>
      </c>
      <c r="ER26">
        <f t="shared" si="36"/>
        <v>0</v>
      </c>
      <c r="ES26">
        <f t="shared" si="36"/>
        <v>0</v>
      </c>
      <c r="ET26">
        <f t="shared" si="36"/>
        <v>0</v>
      </c>
      <c r="EU26">
        <f t="shared" si="36"/>
        <v>0</v>
      </c>
      <c r="EV26">
        <f t="shared" si="49"/>
        <v>0</v>
      </c>
      <c r="EW26">
        <f t="shared" si="49"/>
        <v>0</v>
      </c>
      <c r="EX26">
        <f t="shared" si="49"/>
        <v>0</v>
      </c>
      <c r="EY26">
        <f t="shared" si="49"/>
        <v>0</v>
      </c>
      <c r="EZ26">
        <f t="shared" si="49"/>
        <v>0</v>
      </c>
      <c r="FA26">
        <f t="shared" si="49"/>
        <v>0</v>
      </c>
      <c r="FB26">
        <f t="shared" si="49"/>
        <v>0</v>
      </c>
      <c r="FC26">
        <f t="shared" si="49"/>
        <v>0</v>
      </c>
      <c r="FD26">
        <f t="shared" si="49"/>
        <v>0</v>
      </c>
      <c r="FE26">
        <f t="shared" si="49"/>
        <v>0</v>
      </c>
      <c r="FF26">
        <f t="shared" si="49"/>
        <v>0</v>
      </c>
      <c r="FG26">
        <f t="shared" si="49"/>
        <v>0</v>
      </c>
      <c r="FH26">
        <f t="shared" si="49"/>
        <v>0</v>
      </c>
      <c r="FI26">
        <f t="shared" si="49"/>
        <v>0</v>
      </c>
      <c r="FJ26">
        <f t="shared" si="49"/>
        <v>0</v>
      </c>
      <c r="FK26">
        <f t="shared" si="49"/>
        <v>0</v>
      </c>
      <c r="FL26">
        <f t="shared" si="47"/>
        <v>0</v>
      </c>
      <c r="FM26">
        <f t="shared" si="47"/>
        <v>0</v>
      </c>
      <c r="FN26">
        <f t="shared" si="47"/>
        <v>0</v>
      </c>
      <c r="FO26">
        <f t="shared" si="47"/>
        <v>0</v>
      </c>
      <c r="FP26">
        <f t="shared" si="48"/>
        <v>0</v>
      </c>
      <c r="FQ26">
        <f t="shared" si="48"/>
        <v>0</v>
      </c>
      <c r="FR26">
        <f t="shared" si="48"/>
        <v>0</v>
      </c>
      <c r="FS26">
        <f t="shared" si="48"/>
        <v>0</v>
      </c>
      <c r="FT26">
        <f t="shared" si="48"/>
        <v>0</v>
      </c>
      <c r="FU26">
        <f t="shared" si="48"/>
        <v>0</v>
      </c>
      <c r="FV26">
        <f t="shared" si="48"/>
        <v>0</v>
      </c>
      <c r="FW26">
        <f t="shared" si="48"/>
        <v>0</v>
      </c>
      <c r="FX26">
        <f t="shared" si="48"/>
        <v>0</v>
      </c>
      <c r="FY26">
        <f t="shared" si="48"/>
        <v>0</v>
      </c>
      <c r="FZ26">
        <f t="shared" si="48"/>
        <v>0</v>
      </c>
      <c r="GA26">
        <f t="shared" si="48"/>
        <v>0</v>
      </c>
      <c r="GB26">
        <f t="shared" si="48"/>
        <v>0</v>
      </c>
      <c r="GC26">
        <f t="shared" si="48"/>
        <v>0</v>
      </c>
      <c r="GD26">
        <f t="shared" si="48"/>
        <v>0</v>
      </c>
      <c r="GE26">
        <f t="shared" si="48"/>
        <v>0</v>
      </c>
      <c r="GF26">
        <f t="shared" si="46"/>
        <v>0</v>
      </c>
      <c r="GG26">
        <f t="shared" si="46"/>
        <v>0</v>
      </c>
      <c r="GH26">
        <f t="shared" si="46"/>
        <v>0</v>
      </c>
      <c r="GI26">
        <f t="shared" si="46"/>
        <v>0</v>
      </c>
      <c r="GJ26">
        <f t="shared" si="46"/>
        <v>0</v>
      </c>
      <c r="GK26">
        <f t="shared" si="46"/>
        <v>0</v>
      </c>
      <c r="GL26">
        <f t="shared" si="46"/>
        <v>0</v>
      </c>
      <c r="GM26">
        <f t="shared" si="46"/>
        <v>0</v>
      </c>
      <c r="GN26">
        <f t="shared" si="46"/>
        <v>0</v>
      </c>
      <c r="GO26">
        <f t="shared" si="46"/>
        <v>0</v>
      </c>
      <c r="GP26">
        <f t="shared" si="46"/>
        <v>0</v>
      </c>
      <c r="GQ26">
        <f t="shared" si="46"/>
        <v>0</v>
      </c>
      <c r="GR26">
        <f t="shared" si="45"/>
        <v>0</v>
      </c>
      <c r="GS26">
        <f t="shared" si="45"/>
        <v>0</v>
      </c>
      <c r="GT26">
        <f t="shared" si="45"/>
        <v>0</v>
      </c>
      <c r="GU26">
        <f t="shared" si="45"/>
        <v>0</v>
      </c>
      <c r="GV26">
        <f t="shared" si="45"/>
        <v>0</v>
      </c>
      <c r="GW26">
        <f t="shared" si="24"/>
        <v>0</v>
      </c>
      <c r="GX26">
        <f t="shared" si="24"/>
        <v>0</v>
      </c>
      <c r="GY26">
        <f t="shared" si="24"/>
        <v>0</v>
      </c>
      <c r="GZ26">
        <f t="shared" si="24"/>
        <v>0</v>
      </c>
      <c r="HA26">
        <f t="shared" si="24"/>
        <v>0</v>
      </c>
      <c r="HB26">
        <f t="shared" si="24"/>
        <v>0</v>
      </c>
      <c r="HC26">
        <f t="shared" si="24"/>
        <v>0</v>
      </c>
      <c r="HD26">
        <f t="shared" si="24"/>
        <v>0</v>
      </c>
      <c r="HE26">
        <f t="shared" si="24"/>
        <v>0</v>
      </c>
      <c r="HF26">
        <f t="shared" si="24"/>
        <v>0</v>
      </c>
      <c r="HG26">
        <f t="shared" si="24"/>
        <v>0</v>
      </c>
      <c r="HH26">
        <f t="shared" si="24"/>
        <v>0</v>
      </c>
      <c r="HI26">
        <f t="shared" si="24"/>
        <v>0</v>
      </c>
      <c r="HJ26">
        <f t="shared" si="24"/>
        <v>0</v>
      </c>
      <c r="HK26">
        <f t="shared" si="24"/>
        <v>0</v>
      </c>
      <c r="HL26">
        <f t="shared" si="23"/>
        <v>0</v>
      </c>
      <c r="HM26">
        <f t="shared" si="23"/>
        <v>0</v>
      </c>
      <c r="HN26">
        <f t="shared" si="23"/>
        <v>0</v>
      </c>
      <c r="HO26">
        <f t="shared" si="23"/>
        <v>0</v>
      </c>
      <c r="HP26">
        <f t="shared" si="23"/>
        <v>0</v>
      </c>
      <c r="HQ26">
        <f t="shared" si="23"/>
        <v>0</v>
      </c>
      <c r="HR26">
        <f t="shared" si="23"/>
        <v>0</v>
      </c>
      <c r="HS26">
        <f t="shared" si="23"/>
        <v>0</v>
      </c>
      <c r="HT26">
        <f t="shared" si="23"/>
        <v>0</v>
      </c>
      <c r="HU26">
        <f t="shared" si="23"/>
        <v>0</v>
      </c>
      <c r="HV26">
        <f t="shared" si="23"/>
        <v>0</v>
      </c>
      <c r="HW26">
        <f t="shared" si="23"/>
        <v>0</v>
      </c>
      <c r="HX26">
        <f t="shared" si="23"/>
        <v>0</v>
      </c>
      <c r="HY26">
        <f t="shared" si="37"/>
        <v>0</v>
      </c>
      <c r="HZ26">
        <f t="shared" si="37"/>
        <v>0</v>
      </c>
      <c r="IA26">
        <f t="shared" si="37"/>
        <v>0</v>
      </c>
      <c r="IB26">
        <f t="shared" si="37"/>
        <v>0</v>
      </c>
      <c r="IC26">
        <f t="shared" si="37"/>
        <v>0</v>
      </c>
      <c r="ID26">
        <f t="shared" si="37"/>
        <v>0</v>
      </c>
      <c r="IE26">
        <f t="shared" si="37"/>
        <v>0</v>
      </c>
      <c r="IF26">
        <f t="shared" si="37"/>
        <v>0</v>
      </c>
      <c r="IG26">
        <f t="shared" si="37"/>
        <v>0</v>
      </c>
      <c r="IH26">
        <f t="shared" si="37"/>
        <v>0</v>
      </c>
      <c r="II26">
        <f t="shared" si="37"/>
        <v>0</v>
      </c>
      <c r="IJ26">
        <f t="shared" si="37"/>
        <v>0</v>
      </c>
      <c r="IK26">
        <f t="shared" si="37"/>
        <v>0</v>
      </c>
      <c r="IL26">
        <f t="shared" si="37"/>
        <v>0</v>
      </c>
      <c r="IM26">
        <f t="shared" si="37"/>
        <v>0</v>
      </c>
      <c r="IN26">
        <f t="shared" si="37"/>
        <v>0</v>
      </c>
      <c r="IO26">
        <f t="shared" si="38"/>
        <v>0</v>
      </c>
      <c r="IP26">
        <f t="shared" si="38"/>
        <v>0</v>
      </c>
      <c r="IQ26">
        <f t="shared" si="38"/>
        <v>0</v>
      </c>
      <c r="IR26">
        <f t="shared" si="38"/>
        <v>0</v>
      </c>
      <c r="IS26">
        <f t="shared" si="38"/>
        <v>0</v>
      </c>
      <c r="IT26">
        <f t="shared" si="38"/>
        <v>0</v>
      </c>
      <c r="IU26">
        <f t="shared" si="38"/>
        <v>0</v>
      </c>
      <c r="IV26">
        <f t="shared" si="38"/>
        <v>0</v>
      </c>
      <c r="IW26">
        <f t="shared" si="38"/>
        <v>0</v>
      </c>
      <c r="IX26">
        <f t="shared" si="38"/>
        <v>0</v>
      </c>
      <c r="IY26">
        <f t="shared" si="38"/>
        <v>0</v>
      </c>
      <c r="IZ26">
        <f t="shared" si="38"/>
        <v>0</v>
      </c>
      <c r="JA26">
        <f t="shared" si="38"/>
        <v>0</v>
      </c>
      <c r="JB26">
        <f t="shared" si="38"/>
        <v>0</v>
      </c>
      <c r="JC26">
        <f t="shared" si="38"/>
        <v>0</v>
      </c>
      <c r="JD26">
        <f t="shared" si="38"/>
        <v>0</v>
      </c>
      <c r="JE26">
        <f t="shared" si="39"/>
        <v>0</v>
      </c>
      <c r="JF26">
        <f t="shared" si="39"/>
        <v>0</v>
      </c>
      <c r="JG26">
        <f t="shared" si="39"/>
        <v>0</v>
      </c>
      <c r="JH26">
        <f t="shared" si="39"/>
        <v>0</v>
      </c>
      <c r="JI26">
        <f t="shared" si="39"/>
        <v>0</v>
      </c>
      <c r="JJ26">
        <f t="shared" si="39"/>
        <v>0</v>
      </c>
      <c r="JK26">
        <f t="shared" si="39"/>
        <v>0</v>
      </c>
      <c r="JL26">
        <f t="shared" si="39"/>
        <v>0</v>
      </c>
      <c r="JM26">
        <f t="shared" si="39"/>
        <v>0</v>
      </c>
      <c r="JN26">
        <f t="shared" si="39"/>
        <v>0</v>
      </c>
      <c r="JO26">
        <f t="shared" si="39"/>
        <v>0</v>
      </c>
      <c r="JP26">
        <f t="shared" si="39"/>
        <v>0</v>
      </c>
      <c r="JQ26">
        <f t="shared" si="39"/>
        <v>0</v>
      </c>
      <c r="JR26">
        <f t="shared" si="39"/>
        <v>0</v>
      </c>
      <c r="JS26">
        <f t="shared" si="39"/>
        <v>0</v>
      </c>
      <c r="JT26">
        <f t="shared" si="39"/>
        <v>0</v>
      </c>
      <c r="JU26">
        <f t="shared" si="40"/>
        <v>0</v>
      </c>
      <c r="JV26">
        <f t="shared" si="40"/>
        <v>0</v>
      </c>
      <c r="JW26">
        <f t="shared" si="40"/>
        <v>0</v>
      </c>
      <c r="JX26">
        <f t="shared" si="40"/>
        <v>0</v>
      </c>
      <c r="JY26">
        <f t="shared" si="40"/>
        <v>0</v>
      </c>
      <c r="JZ26">
        <f t="shared" si="40"/>
        <v>0</v>
      </c>
      <c r="KA26">
        <f t="shared" si="40"/>
        <v>0</v>
      </c>
      <c r="KB26">
        <f t="shared" si="40"/>
        <v>0</v>
      </c>
      <c r="KC26">
        <f t="shared" si="40"/>
        <v>0</v>
      </c>
      <c r="KD26">
        <f t="shared" si="40"/>
        <v>0</v>
      </c>
      <c r="KE26">
        <f t="shared" si="40"/>
        <v>0</v>
      </c>
      <c r="KF26">
        <f t="shared" si="40"/>
        <v>0</v>
      </c>
      <c r="KG26">
        <f t="shared" si="40"/>
        <v>0</v>
      </c>
      <c r="KH26">
        <f t="shared" si="40"/>
        <v>0</v>
      </c>
      <c r="KI26">
        <f t="shared" si="40"/>
        <v>0</v>
      </c>
      <c r="KJ26">
        <f t="shared" si="40"/>
        <v>0</v>
      </c>
      <c r="KK26">
        <f t="shared" si="32"/>
        <v>0</v>
      </c>
      <c r="KL26">
        <f t="shared" si="32"/>
        <v>0</v>
      </c>
      <c r="KM26">
        <f t="shared" si="32"/>
        <v>0</v>
      </c>
      <c r="KN26">
        <f t="shared" si="32"/>
        <v>0</v>
      </c>
      <c r="KO26">
        <f t="shared" si="32"/>
        <v>0</v>
      </c>
      <c r="KP26">
        <f t="shared" si="32"/>
        <v>0</v>
      </c>
      <c r="KQ26">
        <f t="shared" si="32"/>
        <v>0</v>
      </c>
      <c r="KR26">
        <f t="shared" si="32"/>
        <v>0</v>
      </c>
      <c r="KS26">
        <f t="shared" si="32"/>
        <v>0</v>
      </c>
      <c r="KT26">
        <f t="shared" si="32"/>
        <v>0</v>
      </c>
      <c r="KU26">
        <f t="shared" si="32"/>
        <v>0</v>
      </c>
      <c r="KV26">
        <f t="shared" si="32"/>
        <v>0</v>
      </c>
      <c r="KW26">
        <f t="shared" si="32"/>
        <v>0</v>
      </c>
      <c r="KX26">
        <f t="shared" si="32"/>
        <v>0</v>
      </c>
      <c r="KY26">
        <f t="shared" si="32"/>
        <v>0</v>
      </c>
      <c r="KZ26">
        <f t="shared" si="32"/>
        <v>0</v>
      </c>
      <c r="LA26">
        <f t="shared" si="33"/>
        <v>0</v>
      </c>
      <c r="LB26">
        <f t="shared" si="33"/>
        <v>0</v>
      </c>
      <c r="LC26">
        <f t="shared" si="33"/>
        <v>0</v>
      </c>
      <c r="LD26">
        <f t="shared" si="33"/>
        <v>0</v>
      </c>
      <c r="LE26">
        <f t="shared" si="33"/>
        <v>0</v>
      </c>
      <c r="LF26">
        <f t="shared" si="33"/>
        <v>0</v>
      </c>
      <c r="LG26">
        <f t="shared" si="33"/>
        <v>0</v>
      </c>
      <c r="LH26">
        <f t="shared" si="33"/>
        <v>0</v>
      </c>
      <c r="LI26">
        <f t="shared" si="33"/>
        <v>0</v>
      </c>
      <c r="LJ26">
        <f t="shared" si="33"/>
        <v>0</v>
      </c>
      <c r="LK26">
        <f t="shared" si="33"/>
        <v>0</v>
      </c>
      <c r="LL26">
        <f t="shared" si="33"/>
        <v>0</v>
      </c>
      <c r="LM26">
        <f t="shared" si="33"/>
        <v>0</v>
      </c>
      <c r="LN26">
        <f t="shared" si="33"/>
        <v>0</v>
      </c>
      <c r="LO26">
        <f t="shared" si="33"/>
        <v>0</v>
      </c>
      <c r="LP26">
        <f t="shared" ca="1" si="33"/>
        <v>0</v>
      </c>
      <c r="LQ26">
        <f t="shared" ca="1" si="34"/>
        <v>0</v>
      </c>
      <c r="LR26">
        <f t="shared" ca="1" si="34"/>
        <v>0</v>
      </c>
      <c r="LS26">
        <f t="shared" ca="1" si="34"/>
        <v>0</v>
      </c>
      <c r="LT26">
        <f t="shared" ca="1" si="34"/>
        <v>0</v>
      </c>
      <c r="LU26">
        <f t="shared" ca="1" si="34"/>
        <v>0</v>
      </c>
      <c r="LV26">
        <f t="shared" ca="1" si="34"/>
        <v>0</v>
      </c>
      <c r="LW26">
        <f t="shared" ca="1" si="34"/>
        <v>0</v>
      </c>
      <c r="LX26">
        <f t="shared" ca="1" si="34"/>
        <v>0</v>
      </c>
      <c r="LY26">
        <f t="shared" ca="1" si="34"/>
        <v>0</v>
      </c>
      <c r="LZ26">
        <f t="shared" ca="1" si="34"/>
        <v>0</v>
      </c>
      <c r="MA26">
        <f t="shared" ca="1" si="34"/>
        <v>0</v>
      </c>
      <c r="MB26">
        <f t="shared" ca="1" si="34"/>
        <v>0</v>
      </c>
      <c r="MC26">
        <f t="shared" ca="1" si="34"/>
        <v>0</v>
      </c>
      <c r="MD26">
        <f t="shared" si="34"/>
        <v>0</v>
      </c>
      <c r="ME26">
        <f t="shared" si="34"/>
        <v>0</v>
      </c>
      <c r="MF26">
        <f t="shared" si="34"/>
        <v>0</v>
      </c>
      <c r="MG26">
        <f t="shared" si="41"/>
        <v>0</v>
      </c>
      <c r="MH26">
        <f t="shared" si="41"/>
        <v>0</v>
      </c>
      <c r="MI26">
        <f t="shared" si="41"/>
        <v>0</v>
      </c>
      <c r="MJ26">
        <f t="shared" si="41"/>
        <v>0</v>
      </c>
      <c r="MK26">
        <f t="shared" si="41"/>
        <v>0</v>
      </c>
      <c r="ML26">
        <f t="shared" si="41"/>
        <v>0</v>
      </c>
      <c r="MM26">
        <f t="shared" si="41"/>
        <v>0</v>
      </c>
      <c r="MN26">
        <f t="shared" si="41"/>
        <v>0</v>
      </c>
      <c r="MO26">
        <f t="shared" si="41"/>
        <v>0</v>
      </c>
      <c r="MP26">
        <f t="shared" si="41"/>
        <v>0</v>
      </c>
      <c r="MQ26">
        <f t="shared" si="41"/>
        <v>0</v>
      </c>
      <c r="MR26">
        <f t="shared" si="41"/>
        <v>0</v>
      </c>
      <c r="MS26">
        <f t="shared" si="41"/>
        <v>0</v>
      </c>
      <c r="MT26">
        <f t="shared" si="41"/>
        <v>0</v>
      </c>
      <c r="MU26">
        <f t="shared" si="41"/>
        <v>0</v>
      </c>
      <c r="MV26">
        <f t="shared" si="41"/>
        <v>0</v>
      </c>
      <c r="MW26">
        <f t="shared" si="42"/>
        <v>0</v>
      </c>
      <c r="MX26">
        <f t="shared" si="42"/>
        <v>0</v>
      </c>
      <c r="MY26">
        <f t="shared" si="42"/>
        <v>0</v>
      </c>
      <c r="MZ26">
        <f t="shared" si="42"/>
        <v>0</v>
      </c>
      <c r="NA26">
        <f t="shared" si="42"/>
        <v>0</v>
      </c>
      <c r="NB26">
        <f t="shared" si="42"/>
        <v>0</v>
      </c>
      <c r="NC26">
        <f t="shared" si="42"/>
        <v>0</v>
      </c>
      <c r="ND26">
        <f t="shared" si="42"/>
        <v>0</v>
      </c>
      <c r="NE26">
        <f t="shared" si="42"/>
        <v>0</v>
      </c>
    </row>
    <row r="27" spans="1:369" x14ac:dyDescent="0.35">
      <c r="A27" t="s">
        <v>441</v>
      </c>
      <c r="B27">
        <f ca="1">IF(Toolkit!E28="Basic (B)",1,IF(Toolkit!E28="Medium-Low (ML)",2,IF(Toolkit!E28="Medium-High (MH)",3,IF(Toolkit!E28="High (H)",4,0))))</f>
        <v>0</v>
      </c>
      <c r="C27">
        <v>1</v>
      </c>
      <c r="D27">
        <f t="shared" si="0"/>
        <v>3.8461538461538464E-2</v>
      </c>
      <c r="E27">
        <f t="shared" si="8"/>
        <v>332.30769230769215</v>
      </c>
      <c r="F27">
        <f>360*SUM($D$3:D27)</f>
        <v>346.15384615384602</v>
      </c>
      <c r="H27" t="s">
        <v>757</v>
      </c>
      <c r="I27">
        <f t="shared" si="44"/>
        <v>0</v>
      </c>
      <c r="J27">
        <f t="shared" si="44"/>
        <v>0</v>
      </c>
      <c r="K27">
        <f t="shared" si="44"/>
        <v>0</v>
      </c>
      <c r="L27">
        <f t="shared" si="44"/>
        <v>0</v>
      </c>
      <c r="M27">
        <f t="shared" si="44"/>
        <v>0</v>
      </c>
      <c r="N27">
        <f t="shared" si="44"/>
        <v>0</v>
      </c>
      <c r="O27">
        <f t="shared" si="44"/>
        <v>0</v>
      </c>
      <c r="P27">
        <f t="shared" si="44"/>
        <v>0</v>
      </c>
      <c r="Q27">
        <f t="shared" si="44"/>
        <v>0</v>
      </c>
      <c r="R27">
        <f t="shared" si="44"/>
        <v>0</v>
      </c>
      <c r="S27">
        <f t="shared" si="44"/>
        <v>0</v>
      </c>
      <c r="T27">
        <f t="shared" si="44"/>
        <v>0</v>
      </c>
      <c r="U27">
        <f t="shared" si="44"/>
        <v>0</v>
      </c>
      <c r="V27">
        <f t="shared" si="44"/>
        <v>0</v>
      </c>
      <c r="W27">
        <f t="shared" si="44"/>
        <v>0</v>
      </c>
      <c r="X27">
        <f t="shared" si="44"/>
        <v>0</v>
      </c>
      <c r="Y27">
        <f t="shared" si="35"/>
        <v>0</v>
      </c>
      <c r="Z27">
        <f t="shared" si="35"/>
        <v>0</v>
      </c>
      <c r="AA27">
        <f t="shared" si="35"/>
        <v>0</v>
      </c>
      <c r="AB27">
        <f t="shared" si="35"/>
        <v>0</v>
      </c>
      <c r="AC27">
        <f t="shared" si="35"/>
        <v>0</v>
      </c>
      <c r="AD27">
        <f t="shared" si="35"/>
        <v>0</v>
      </c>
      <c r="AE27">
        <f t="shared" si="35"/>
        <v>0</v>
      </c>
      <c r="AF27">
        <f t="shared" si="35"/>
        <v>0</v>
      </c>
      <c r="AG27">
        <f t="shared" si="35"/>
        <v>0</v>
      </c>
      <c r="AH27">
        <f t="shared" si="35"/>
        <v>0</v>
      </c>
      <c r="AI27">
        <f t="shared" si="35"/>
        <v>0</v>
      </c>
      <c r="AJ27">
        <f t="shared" si="35"/>
        <v>0</v>
      </c>
      <c r="AK27">
        <f t="shared" si="35"/>
        <v>0</v>
      </c>
      <c r="AL27">
        <f t="shared" si="35"/>
        <v>0</v>
      </c>
      <c r="AM27">
        <f t="shared" si="35"/>
        <v>0</v>
      </c>
      <c r="AN27">
        <f t="shared" si="35"/>
        <v>0</v>
      </c>
      <c r="AO27">
        <f t="shared" si="26"/>
        <v>0</v>
      </c>
      <c r="AP27">
        <f t="shared" si="27"/>
        <v>0</v>
      </c>
      <c r="AQ27">
        <f t="shared" si="27"/>
        <v>0</v>
      </c>
      <c r="AR27">
        <f t="shared" si="27"/>
        <v>0</v>
      </c>
      <c r="AS27">
        <f t="shared" si="27"/>
        <v>0</v>
      </c>
      <c r="AT27">
        <f t="shared" si="27"/>
        <v>0</v>
      </c>
      <c r="AU27">
        <f t="shared" si="27"/>
        <v>0</v>
      </c>
      <c r="AV27">
        <f t="shared" si="27"/>
        <v>0</v>
      </c>
      <c r="AW27">
        <f t="shared" si="27"/>
        <v>0</v>
      </c>
      <c r="AX27">
        <f t="shared" si="27"/>
        <v>0</v>
      </c>
      <c r="AY27">
        <f t="shared" si="27"/>
        <v>0</v>
      </c>
      <c r="AZ27">
        <f t="shared" si="27"/>
        <v>0</v>
      </c>
      <c r="BA27">
        <f t="shared" si="27"/>
        <v>0</v>
      </c>
      <c r="BB27">
        <f t="shared" si="27"/>
        <v>0</v>
      </c>
      <c r="BC27">
        <f t="shared" si="27"/>
        <v>0</v>
      </c>
      <c r="BD27">
        <f t="shared" si="27"/>
        <v>0</v>
      </c>
      <c r="BE27">
        <f t="shared" si="27"/>
        <v>0</v>
      </c>
      <c r="BF27">
        <f t="shared" si="28"/>
        <v>0</v>
      </c>
      <c r="BG27">
        <f t="shared" si="28"/>
        <v>0</v>
      </c>
      <c r="BH27">
        <f t="shared" si="28"/>
        <v>0</v>
      </c>
      <c r="BI27">
        <f t="shared" si="28"/>
        <v>0</v>
      </c>
      <c r="BJ27">
        <f t="shared" si="28"/>
        <v>0</v>
      </c>
      <c r="BK27">
        <f t="shared" si="28"/>
        <v>0</v>
      </c>
      <c r="BL27">
        <f t="shared" si="28"/>
        <v>0</v>
      </c>
      <c r="BM27">
        <f t="shared" si="28"/>
        <v>0</v>
      </c>
      <c r="BN27">
        <f t="shared" si="28"/>
        <v>0</v>
      </c>
      <c r="BO27">
        <f t="shared" si="28"/>
        <v>0</v>
      </c>
      <c r="BP27">
        <f t="shared" si="28"/>
        <v>0</v>
      </c>
      <c r="BQ27">
        <f t="shared" si="28"/>
        <v>0</v>
      </c>
      <c r="BR27">
        <f t="shared" si="28"/>
        <v>0</v>
      </c>
      <c r="BS27">
        <f t="shared" si="28"/>
        <v>0</v>
      </c>
      <c r="BT27">
        <f t="shared" si="28"/>
        <v>0</v>
      </c>
      <c r="BU27">
        <f t="shared" si="28"/>
        <v>0</v>
      </c>
      <c r="BV27">
        <f t="shared" si="29"/>
        <v>0</v>
      </c>
      <c r="BW27">
        <f t="shared" si="29"/>
        <v>0</v>
      </c>
      <c r="BX27">
        <f t="shared" si="29"/>
        <v>0</v>
      </c>
      <c r="BY27">
        <f t="shared" si="29"/>
        <v>0</v>
      </c>
      <c r="BZ27">
        <f t="shared" si="29"/>
        <v>0</v>
      </c>
      <c r="CA27">
        <f t="shared" si="29"/>
        <v>0</v>
      </c>
      <c r="CB27">
        <f t="shared" si="29"/>
        <v>0</v>
      </c>
      <c r="CC27">
        <f t="shared" si="29"/>
        <v>0</v>
      </c>
      <c r="CD27">
        <f t="shared" si="29"/>
        <v>0</v>
      </c>
      <c r="CE27">
        <f t="shared" si="29"/>
        <v>0</v>
      </c>
      <c r="CF27">
        <f t="shared" si="29"/>
        <v>0</v>
      </c>
      <c r="CG27">
        <f t="shared" si="29"/>
        <v>0</v>
      </c>
      <c r="CH27">
        <f t="shared" si="29"/>
        <v>0</v>
      </c>
      <c r="CI27">
        <f t="shared" si="29"/>
        <v>0</v>
      </c>
      <c r="CJ27">
        <f t="shared" si="29"/>
        <v>0</v>
      </c>
      <c r="CK27">
        <f t="shared" si="29"/>
        <v>0</v>
      </c>
      <c r="CL27">
        <f t="shared" si="50"/>
        <v>0</v>
      </c>
      <c r="CM27">
        <f t="shared" si="50"/>
        <v>0</v>
      </c>
      <c r="CN27">
        <f t="shared" si="50"/>
        <v>0</v>
      </c>
      <c r="CO27">
        <f t="shared" si="50"/>
        <v>0</v>
      </c>
      <c r="CP27">
        <f t="shared" si="50"/>
        <v>0</v>
      </c>
      <c r="CQ27">
        <f t="shared" si="50"/>
        <v>0</v>
      </c>
      <c r="CR27">
        <f t="shared" si="50"/>
        <v>0</v>
      </c>
      <c r="CS27">
        <f t="shared" si="50"/>
        <v>0</v>
      </c>
      <c r="CT27">
        <f t="shared" si="50"/>
        <v>0</v>
      </c>
      <c r="CU27">
        <f t="shared" si="50"/>
        <v>0</v>
      </c>
      <c r="CV27">
        <f t="shared" si="50"/>
        <v>0</v>
      </c>
      <c r="CW27">
        <f t="shared" si="50"/>
        <v>0</v>
      </c>
      <c r="CX27">
        <f t="shared" si="50"/>
        <v>0</v>
      </c>
      <c r="CY27">
        <f t="shared" si="50"/>
        <v>0</v>
      </c>
      <c r="CZ27">
        <f t="shared" si="50"/>
        <v>0</v>
      </c>
      <c r="DA27">
        <f t="shared" si="50"/>
        <v>0</v>
      </c>
      <c r="DB27">
        <f t="shared" si="21"/>
        <v>0</v>
      </c>
      <c r="DC27">
        <f t="shared" ref="DC27:DR28" si="51">IF(AND(DC$1&gt;=$E27,DC$1&lt;=$F27),$B27,0)</f>
        <v>0</v>
      </c>
      <c r="DD27">
        <f t="shared" si="51"/>
        <v>0</v>
      </c>
      <c r="DE27">
        <f t="shared" si="51"/>
        <v>0</v>
      </c>
      <c r="DF27">
        <f t="shared" si="51"/>
        <v>0</v>
      </c>
      <c r="DG27">
        <f t="shared" si="51"/>
        <v>0</v>
      </c>
      <c r="DH27">
        <f t="shared" si="51"/>
        <v>0</v>
      </c>
      <c r="DI27">
        <f t="shared" si="51"/>
        <v>0</v>
      </c>
      <c r="DJ27">
        <f t="shared" si="51"/>
        <v>0</v>
      </c>
      <c r="DK27">
        <f t="shared" si="51"/>
        <v>0</v>
      </c>
      <c r="DL27">
        <f t="shared" si="51"/>
        <v>0</v>
      </c>
      <c r="DM27">
        <f t="shared" si="51"/>
        <v>0</v>
      </c>
      <c r="DN27">
        <f t="shared" si="51"/>
        <v>0</v>
      </c>
      <c r="DO27">
        <f t="shared" si="51"/>
        <v>0</v>
      </c>
      <c r="DP27">
        <f t="shared" si="51"/>
        <v>0</v>
      </c>
      <c r="DQ27">
        <f t="shared" si="51"/>
        <v>0</v>
      </c>
      <c r="DR27">
        <f t="shared" si="51"/>
        <v>0</v>
      </c>
      <c r="DS27">
        <f t="shared" ref="DS27:EE28" si="52">IF(AND(DS$1&gt;=$E27,DS$1&lt;=$F27),$B27,0)</f>
        <v>0</v>
      </c>
      <c r="DT27">
        <f t="shared" si="52"/>
        <v>0</v>
      </c>
      <c r="DU27">
        <f t="shared" si="52"/>
        <v>0</v>
      </c>
      <c r="DV27">
        <f t="shared" si="52"/>
        <v>0</v>
      </c>
      <c r="DW27">
        <f t="shared" si="52"/>
        <v>0</v>
      </c>
      <c r="DX27">
        <f t="shared" si="52"/>
        <v>0</v>
      </c>
      <c r="DY27">
        <f t="shared" si="52"/>
        <v>0</v>
      </c>
      <c r="DZ27">
        <f t="shared" si="52"/>
        <v>0</v>
      </c>
      <c r="EA27">
        <f t="shared" si="52"/>
        <v>0</v>
      </c>
      <c r="EB27">
        <f t="shared" si="52"/>
        <v>0</v>
      </c>
      <c r="EC27">
        <f t="shared" si="52"/>
        <v>0</v>
      </c>
      <c r="ED27">
        <f t="shared" si="52"/>
        <v>0</v>
      </c>
      <c r="EE27">
        <f t="shared" si="52"/>
        <v>0</v>
      </c>
      <c r="EF27">
        <f t="shared" si="36"/>
        <v>0</v>
      </c>
      <c r="EG27">
        <f t="shared" si="36"/>
        <v>0</v>
      </c>
      <c r="EH27">
        <f t="shared" si="36"/>
        <v>0</v>
      </c>
      <c r="EI27">
        <f t="shared" si="36"/>
        <v>0</v>
      </c>
      <c r="EJ27">
        <f t="shared" si="36"/>
        <v>0</v>
      </c>
      <c r="EK27">
        <f t="shared" si="36"/>
        <v>0</v>
      </c>
      <c r="EL27">
        <f t="shared" si="36"/>
        <v>0</v>
      </c>
      <c r="EM27">
        <f t="shared" si="36"/>
        <v>0</v>
      </c>
      <c r="EN27">
        <f t="shared" si="36"/>
        <v>0</v>
      </c>
      <c r="EO27">
        <f t="shared" si="36"/>
        <v>0</v>
      </c>
      <c r="EP27">
        <f t="shared" si="36"/>
        <v>0</v>
      </c>
      <c r="EQ27">
        <f t="shared" si="36"/>
        <v>0</v>
      </c>
      <c r="ER27">
        <f t="shared" si="36"/>
        <v>0</v>
      </c>
      <c r="ES27">
        <f t="shared" si="36"/>
        <v>0</v>
      </c>
      <c r="ET27">
        <f t="shared" si="36"/>
        <v>0</v>
      </c>
      <c r="EU27">
        <f t="shared" si="36"/>
        <v>0</v>
      </c>
      <c r="EV27">
        <f t="shared" si="49"/>
        <v>0</v>
      </c>
      <c r="EW27">
        <f t="shared" si="49"/>
        <v>0</v>
      </c>
      <c r="EX27">
        <f t="shared" si="49"/>
        <v>0</v>
      </c>
      <c r="EY27">
        <f t="shared" si="49"/>
        <v>0</v>
      </c>
      <c r="EZ27">
        <f t="shared" si="49"/>
        <v>0</v>
      </c>
      <c r="FA27">
        <f t="shared" si="49"/>
        <v>0</v>
      </c>
      <c r="FB27">
        <f t="shared" si="49"/>
        <v>0</v>
      </c>
      <c r="FC27">
        <f t="shared" si="49"/>
        <v>0</v>
      </c>
      <c r="FD27">
        <f t="shared" si="49"/>
        <v>0</v>
      </c>
      <c r="FE27">
        <f t="shared" si="49"/>
        <v>0</v>
      </c>
      <c r="FF27">
        <f t="shared" si="49"/>
        <v>0</v>
      </c>
      <c r="FG27">
        <f t="shared" si="49"/>
        <v>0</v>
      </c>
      <c r="FH27">
        <f t="shared" si="49"/>
        <v>0</v>
      </c>
      <c r="FI27">
        <f t="shared" si="49"/>
        <v>0</v>
      </c>
      <c r="FJ27">
        <f t="shared" si="49"/>
        <v>0</v>
      </c>
      <c r="FK27">
        <f t="shared" si="49"/>
        <v>0</v>
      </c>
      <c r="FL27">
        <f t="shared" si="47"/>
        <v>0</v>
      </c>
      <c r="FM27">
        <f t="shared" si="47"/>
        <v>0</v>
      </c>
      <c r="FN27">
        <f t="shared" si="47"/>
        <v>0</v>
      </c>
      <c r="FO27">
        <f t="shared" si="47"/>
        <v>0</v>
      </c>
      <c r="FP27">
        <f t="shared" si="48"/>
        <v>0</v>
      </c>
      <c r="FQ27">
        <f t="shared" si="48"/>
        <v>0</v>
      </c>
      <c r="FR27">
        <f t="shared" si="48"/>
        <v>0</v>
      </c>
      <c r="FS27">
        <f t="shared" si="48"/>
        <v>0</v>
      </c>
      <c r="FT27">
        <f t="shared" si="48"/>
        <v>0</v>
      </c>
      <c r="FU27">
        <f t="shared" si="48"/>
        <v>0</v>
      </c>
      <c r="FV27">
        <f t="shared" si="48"/>
        <v>0</v>
      </c>
      <c r="FW27">
        <f t="shared" si="48"/>
        <v>0</v>
      </c>
      <c r="FX27">
        <f t="shared" si="48"/>
        <v>0</v>
      </c>
      <c r="FY27">
        <f t="shared" si="48"/>
        <v>0</v>
      </c>
      <c r="FZ27">
        <f t="shared" si="48"/>
        <v>0</v>
      </c>
      <c r="GA27">
        <f t="shared" si="48"/>
        <v>0</v>
      </c>
      <c r="GB27">
        <f t="shared" si="46"/>
        <v>0</v>
      </c>
      <c r="GC27">
        <f t="shared" si="46"/>
        <v>0</v>
      </c>
      <c r="GD27">
        <f t="shared" si="46"/>
        <v>0</v>
      </c>
      <c r="GE27">
        <f t="shared" si="46"/>
        <v>0</v>
      </c>
      <c r="GF27">
        <f t="shared" si="46"/>
        <v>0</v>
      </c>
      <c r="GG27">
        <f t="shared" si="46"/>
        <v>0</v>
      </c>
      <c r="GH27">
        <f t="shared" si="46"/>
        <v>0</v>
      </c>
      <c r="GI27">
        <f t="shared" si="46"/>
        <v>0</v>
      </c>
      <c r="GJ27">
        <f t="shared" si="46"/>
        <v>0</v>
      </c>
      <c r="GK27">
        <f t="shared" si="46"/>
        <v>0</v>
      </c>
      <c r="GL27">
        <f t="shared" si="46"/>
        <v>0</v>
      </c>
      <c r="GM27">
        <f t="shared" si="46"/>
        <v>0</v>
      </c>
      <c r="GN27">
        <f t="shared" si="46"/>
        <v>0</v>
      </c>
      <c r="GO27">
        <f t="shared" si="46"/>
        <v>0</v>
      </c>
      <c r="GP27">
        <f t="shared" si="46"/>
        <v>0</v>
      </c>
      <c r="GQ27">
        <f t="shared" si="46"/>
        <v>0</v>
      </c>
      <c r="GR27">
        <f t="shared" si="45"/>
        <v>0</v>
      </c>
      <c r="GS27">
        <f t="shared" si="45"/>
        <v>0</v>
      </c>
      <c r="GT27">
        <f t="shared" si="45"/>
        <v>0</v>
      </c>
      <c r="GU27">
        <f t="shared" si="45"/>
        <v>0</v>
      </c>
      <c r="GV27">
        <f t="shared" si="45"/>
        <v>0</v>
      </c>
      <c r="GW27">
        <f t="shared" si="24"/>
        <v>0</v>
      </c>
      <c r="GX27">
        <f t="shared" si="24"/>
        <v>0</v>
      </c>
      <c r="GY27">
        <f t="shared" si="24"/>
        <v>0</v>
      </c>
      <c r="GZ27">
        <f t="shared" si="24"/>
        <v>0</v>
      </c>
      <c r="HA27">
        <f t="shared" si="24"/>
        <v>0</v>
      </c>
      <c r="HB27">
        <f t="shared" si="24"/>
        <v>0</v>
      </c>
      <c r="HC27">
        <f t="shared" si="24"/>
        <v>0</v>
      </c>
      <c r="HD27">
        <f t="shared" si="24"/>
        <v>0</v>
      </c>
      <c r="HE27">
        <f t="shared" si="24"/>
        <v>0</v>
      </c>
      <c r="HF27">
        <f t="shared" si="24"/>
        <v>0</v>
      </c>
      <c r="HG27">
        <f t="shared" si="24"/>
        <v>0</v>
      </c>
      <c r="HH27">
        <f t="shared" si="24"/>
        <v>0</v>
      </c>
      <c r="HI27">
        <f t="shared" si="24"/>
        <v>0</v>
      </c>
      <c r="HJ27">
        <f t="shared" si="24"/>
        <v>0</v>
      </c>
      <c r="HK27">
        <f t="shared" si="24"/>
        <v>0</v>
      </c>
      <c r="HL27">
        <f t="shared" si="23"/>
        <v>0</v>
      </c>
      <c r="HM27">
        <f t="shared" si="23"/>
        <v>0</v>
      </c>
      <c r="HN27">
        <f t="shared" si="23"/>
        <v>0</v>
      </c>
      <c r="HO27">
        <f t="shared" si="23"/>
        <v>0</v>
      </c>
      <c r="HP27">
        <f t="shared" si="23"/>
        <v>0</v>
      </c>
      <c r="HQ27">
        <f t="shared" si="23"/>
        <v>0</v>
      </c>
      <c r="HR27">
        <f t="shared" si="23"/>
        <v>0</v>
      </c>
      <c r="HS27">
        <f t="shared" si="23"/>
        <v>0</v>
      </c>
      <c r="HT27">
        <f t="shared" si="23"/>
        <v>0</v>
      </c>
      <c r="HU27">
        <f t="shared" si="23"/>
        <v>0</v>
      </c>
      <c r="HV27">
        <f t="shared" si="23"/>
        <v>0</v>
      </c>
      <c r="HW27">
        <f t="shared" si="23"/>
        <v>0</v>
      </c>
      <c r="HX27">
        <f t="shared" si="23"/>
        <v>0</v>
      </c>
      <c r="HY27">
        <f t="shared" si="37"/>
        <v>0</v>
      </c>
      <c r="HZ27">
        <f t="shared" si="37"/>
        <v>0</v>
      </c>
      <c r="IA27">
        <f t="shared" si="37"/>
        <v>0</v>
      </c>
      <c r="IB27">
        <f t="shared" si="37"/>
        <v>0</v>
      </c>
      <c r="IC27">
        <f t="shared" si="37"/>
        <v>0</v>
      </c>
      <c r="ID27">
        <f t="shared" si="37"/>
        <v>0</v>
      </c>
      <c r="IE27">
        <f t="shared" si="37"/>
        <v>0</v>
      </c>
      <c r="IF27">
        <f t="shared" si="37"/>
        <v>0</v>
      </c>
      <c r="IG27">
        <f t="shared" si="37"/>
        <v>0</v>
      </c>
      <c r="IH27">
        <f t="shared" si="37"/>
        <v>0</v>
      </c>
      <c r="II27">
        <f t="shared" si="37"/>
        <v>0</v>
      </c>
      <c r="IJ27">
        <f t="shared" si="37"/>
        <v>0</v>
      </c>
      <c r="IK27">
        <f t="shared" si="37"/>
        <v>0</v>
      </c>
      <c r="IL27">
        <f t="shared" si="37"/>
        <v>0</v>
      </c>
      <c r="IM27">
        <f t="shared" si="37"/>
        <v>0</v>
      </c>
      <c r="IN27">
        <f t="shared" si="37"/>
        <v>0</v>
      </c>
      <c r="IO27">
        <f t="shared" si="38"/>
        <v>0</v>
      </c>
      <c r="IP27">
        <f t="shared" si="38"/>
        <v>0</v>
      </c>
      <c r="IQ27">
        <f t="shared" si="38"/>
        <v>0</v>
      </c>
      <c r="IR27">
        <f t="shared" si="38"/>
        <v>0</v>
      </c>
      <c r="IS27">
        <f t="shared" si="38"/>
        <v>0</v>
      </c>
      <c r="IT27">
        <f t="shared" si="38"/>
        <v>0</v>
      </c>
      <c r="IU27">
        <f t="shared" si="38"/>
        <v>0</v>
      </c>
      <c r="IV27">
        <f t="shared" si="38"/>
        <v>0</v>
      </c>
      <c r="IW27">
        <f t="shared" si="38"/>
        <v>0</v>
      </c>
      <c r="IX27">
        <f t="shared" si="38"/>
        <v>0</v>
      </c>
      <c r="IY27">
        <f t="shared" si="38"/>
        <v>0</v>
      </c>
      <c r="IZ27">
        <f t="shared" si="38"/>
        <v>0</v>
      </c>
      <c r="JA27">
        <f t="shared" si="38"/>
        <v>0</v>
      </c>
      <c r="JB27">
        <f t="shared" si="38"/>
        <v>0</v>
      </c>
      <c r="JC27">
        <f t="shared" si="38"/>
        <v>0</v>
      </c>
      <c r="JD27">
        <f t="shared" si="38"/>
        <v>0</v>
      </c>
      <c r="JE27">
        <f t="shared" si="39"/>
        <v>0</v>
      </c>
      <c r="JF27">
        <f t="shared" si="39"/>
        <v>0</v>
      </c>
      <c r="JG27">
        <f t="shared" si="39"/>
        <v>0</v>
      </c>
      <c r="JH27">
        <f t="shared" si="39"/>
        <v>0</v>
      </c>
      <c r="JI27">
        <f t="shared" si="39"/>
        <v>0</v>
      </c>
      <c r="JJ27">
        <f t="shared" si="39"/>
        <v>0</v>
      </c>
      <c r="JK27">
        <f t="shared" si="39"/>
        <v>0</v>
      </c>
      <c r="JL27">
        <f t="shared" si="39"/>
        <v>0</v>
      </c>
      <c r="JM27">
        <f t="shared" si="39"/>
        <v>0</v>
      </c>
      <c r="JN27">
        <f t="shared" si="39"/>
        <v>0</v>
      </c>
      <c r="JO27">
        <f t="shared" si="39"/>
        <v>0</v>
      </c>
      <c r="JP27">
        <f t="shared" si="39"/>
        <v>0</v>
      </c>
      <c r="JQ27">
        <f t="shared" si="39"/>
        <v>0</v>
      </c>
      <c r="JR27">
        <f t="shared" si="39"/>
        <v>0</v>
      </c>
      <c r="JS27">
        <f t="shared" si="39"/>
        <v>0</v>
      </c>
      <c r="JT27">
        <f t="shared" si="39"/>
        <v>0</v>
      </c>
      <c r="JU27">
        <f t="shared" si="40"/>
        <v>0</v>
      </c>
      <c r="JV27">
        <f t="shared" si="40"/>
        <v>0</v>
      </c>
      <c r="JW27">
        <f t="shared" si="40"/>
        <v>0</v>
      </c>
      <c r="JX27">
        <f t="shared" si="40"/>
        <v>0</v>
      </c>
      <c r="JY27">
        <f t="shared" si="40"/>
        <v>0</v>
      </c>
      <c r="JZ27">
        <f t="shared" si="40"/>
        <v>0</v>
      </c>
      <c r="KA27">
        <f t="shared" si="40"/>
        <v>0</v>
      </c>
      <c r="KB27">
        <f t="shared" si="40"/>
        <v>0</v>
      </c>
      <c r="KC27">
        <f t="shared" si="40"/>
        <v>0</v>
      </c>
      <c r="KD27">
        <f t="shared" si="40"/>
        <v>0</v>
      </c>
      <c r="KE27">
        <f t="shared" si="40"/>
        <v>0</v>
      </c>
      <c r="KF27">
        <f t="shared" si="40"/>
        <v>0</v>
      </c>
      <c r="KG27">
        <f t="shared" si="40"/>
        <v>0</v>
      </c>
      <c r="KH27">
        <f t="shared" si="40"/>
        <v>0</v>
      </c>
      <c r="KI27">
        <f t="shared" si="40"/>
        <v>0</v>
      </c>
      <c r="KJ27">
        <f t="shared" si="40"/>
        <v>0</v>
      </c>
      <c r="KK27">
        <f t="shared" si="32"/>
        <v>0</v>
      </c>
      <c r="KL27">
        <f t="shared" si="32"/>
        <v>0</v>
      </c>
      <c r="KM27">
        <f t="shared" si="32"/>
        <v>0</v>
      </c>
      <c r="KN27">
        <f t="shared" si="32"/>
        <v>0</v>
      </c>
      <c r="KO27">
        <f t="shared" si="32"/>
        <v>0</v>
      </c>
      <c r="KP27">
        <f t="shared" si="32"/>
        <v>0</v>
      </c>
      <c r="KQ27">
        <f t="shared" si="32"/>
        <v>0</v>
      </c>
      <c r="KR27">
        <f t="shared" si="32"/>
        <v>0</v>
      </c>
      <c r="KS27">
        <f t="shared" si="32"/>
        <v>0</v>
      </c>
      <c r="KT27">
        <f t="shared" si="32"/>
        <v>0</v>
      </c>
      <c r="KU27">
        <f t="shared" si="32"/>
        <v>0</v>
      </c>
      <c r="KV27">
        <f t="shared" si="32"/>
        <v>0</v>
      </c>
      <c r="KW27">
        <f t="shared" si="32"/>
        <v>0</v>
      </c>
      <c r="KX27">
        <f t="shared" si="32"/>
        <v>0</v>
      </c>
      <c r="KY27">
        <f t="shared" si="32"/>
        <v>0</v>
      </c>
      <c r="KZ27">
        <f t="shared" si="32"/>
        <v>0</v>
      </c>
      <c r="LA27">
        <f t="shared" si="33"/>
        <v>0</v>
      </c>
      <c r="LB27">
        <f t="shared" si="33"/>
        <v>0</v>
      </c>
      <c r="LC27">
        <f t="shared" si="33"/>
        <v>0</v>
      </c>
      <c r="LD27">
        <f t="shared" si="33"/>
        <v>0</v>
      </c>
      <c r="LE27">
        <f t="shared" si="33"/>
        <v>0</v>
      </c>
      <c r="LF27">
        <f t="shared" si="33"/>
        <v>0</v>
      </c>
      <c r="LG27">
        <f t="shared" si="33"/>
        <v>0</v>
      </c>
      <c r="LH27">
        <f t="shared" si="33"/>
        <v>0</v>
      </c>
      <c r="LI27">
        <f t="shared" si="33"/>
        <v>0</v>
      </c>
      <c r="LJ27">
        <f t="shared" si="33"/>
        <v>0</v>
      </c>
      <c r="LK27">
        <f t="shared" si="33"/>
        <v>0</v>
      </c>
      <c r="LL27">
        <f t="shared" si="33"/>
        <v>0</v>
      </c>
      <c r="LM27">
        <f t="shared" si="33"/>
        <v>0</v>
      </c>
      <c r="LN27">
        <f t="shared" si="33"/>
        <v>0</v>
      </c>
      <c r="LO27">
        <f t="shared" si="33"/>
        <v>0</v>
      </c>
      <c r="LP27">
        <f t="shared" si="33"/>
        <v>0</v>
      </c>
      <c r="LQ27">
        <f t="shared" si="34"/>
        <v>0</v>
      </c>
      <c r="LR27">
        <f t="shared" si="34"/>
        <v>0</v>
      </c>
      <c r="LS27">
        <f t="shared" si="34"/>
        <v>0</v>
      </c>
      <c r="LT27">
        <f t="shared" si="34"/>
        <v>0</v>
      </c>
      <c r="LU27">
        <f t="shared" si="34"/>
        <v>0</v>
      </c>
      <c r="LV27">
        <f t="shared" si="34"/>
        <v>0</v>
      </c>
      <c r="LW27">
        <f t="shared" si="34"/>
        <v>0</v>
      </c>
      <c r="LX27">
        <f t="shared" si="34"/>
        <v>0</v>
      </c>
      <c r="LY27">
        <f t="shared" si="34"/>
        <v>0</v>
      </c>
      <c r="LZ27">
        <f t="shared" si="34"/>
        <v>0</v>
      </c>
      <c r="MA27">
        <f t="shared" si="34"/>
        <v>0</v>
      </c>
      <c r="MB27">
        <f t="shared" si="34"/>
        <v>0</v>
      </c>
      <c r="MC27">
        <f t="shared" si="34"/>
        <v>0</v>
      </c>
      <c r="MD27">
        <f t="shared" ca="1" si="34"/>
        <v>0</v>
      </c>
      <c r="ME27">
        <f t="shared" ca="1" si="34"/>
        <v>0</v>
      </c>
      <c r="MF27">
        <f t="shared" ca="1" si="34"/>
        <v>0</v>
      </c>
      <c r="MG27">
        <f t="shared" ca="1" si="41"/>
        <v>0</v>
      </c>
      <c r="MH27">
        <f t="shared" ca="1" si="41"/>
        <v>0</v>
      </c>
      <c r="MI27">
        <f t="shared" ca="1" si="41"/>
        <v>0</v>
      </c>
      <c r="MJ27">
        <f t="shared" ca="1" si="41"/>
        <v>0</v>
      </c>
      <c r="MK27">
        <f t="shared" ca="1" si="41"/>
        <v>0</v>
      </c>
      <c r="ML27">
        <f t="shared" ca="1" si="41"/>
        <v>0</v>
      </c>
      <c r="MM27">
        <f t="shared" ca="1" si="41"/>
        <v>0</v>
      </c>
      <c r="MN27">
        <f t="shared" ca="1" si="41"/>
        <v>0</v>
      </c>
      <c r="MO27">
        <f t="shared" ca="1" si="41"/>
        <v>0</v>
      </c>
      <c r="MP27">
        <f t="shared" ca="1" si="41"/>
        <v>0</v>
      </c>
      <c r="MQ27">
        <f t="shared" ca="1" si="41"/>
        <v>0</v>
      </c>
      <c r="MR27">
        <f t="shared" si="41"/>
        <v>0</v>
      </c>
      <c r="MS27">
        <f t="shared" si="41"/>
        <v>0</v>
      </c>
      <c r="MT27">
        <f t="shared" si="41"/>
        <v>0</v>
      </c>
      <c r="MU27">
        <f t="shared" si="41"/>
        <v>0</v>
      </c>
      <c r="MV27">
        <f t="shared" si="41"/>
        <v>0</v>
      </c>
      <c r="MW27">
        <f t="shared" si="42"/>
        <v>0</v>
      </c>
      <c r="MX27">
        <f t="shared" si="42"/>
        <v>0</v>
      </c>
      <c r="MY27">
        <f t="shared" si="42"/>
        <v>0</v>
      </c>
      <c r="MZ27">
        <f t="shared" si="42"/>
        <v>0</v>
      </c>
      <c r="NA27">
        <f t="shared" si="42"/>
        <v>0</v>
      </c>
      <c r="NB27">
        <f t="shared" si="42"/>
        <v>0</v>
      </c>
      <c r="NC27">
        <f t="shared" si="42"/>
        <v>0</v>
      </c>
      <c r="ND27">
        <f t="shared" si="42"/>
        <v>0</v>
      </c>
      <c r="NE27">
        <f t="shared" si="42"/>
        <v>0</v>
      </c>
    </row>
    <row r="28" spans="1:369" x14ac:dyDescent="0.35">
      <c r="A28" t="s">
        <v>442</v>
      </c>
      <c r="B28">
        <f ca="1">IF(Toolkit!E29="Basic (B)",1,IF(Toolkit!E29="Medium-Low (ML)",2,IF(Toolkit!E29="Medium-High (MH)",3,IF(Toolkit!E29="High (H)",4,0))))</f>
        <v>0</v>
      </c>
      <c r="C28">
        <v>1</v>
      </c>
      <c r="D28">
        <f t="shared" si="0"/>
        <v>3.8461538461538464E-2</v>
      </c>
      <c r="E28">
        <f t="shared" si="8"/>
        <v>346.15384615384602</v>
      </c>
      <c r="F28">
        <f>360*SUM($D$3:D28)</f>
        <v>359.99999999999983</v>
      </c>
      <c r="H28" t="s">
        <v>758</v>
      </c>
      <c r="I28">
        <f t="shared" si="44"/>
        <v>0</v>
      </c>
      <c r="J28">
        <f t="shared" si="44"/>
        <v>0</v>
      </c>
      <c r="K28">
        <f t="shared" si="44"/>
        <v>0</v>
      </c>
      <c r="L28">
        <f t="shared" si="44"/>
        <v>0</v>
      </c>
      <c r="M28">
        <f t="shared" si="44"/>
        <v>0</v>
      </c>
      <c r="N28">
        <f t="shared" si="44"/>
        <v>0</v>
      </c>
      <c r="O28">
        <f t="shared" si="44"/>
        <v>0</v>
      </c>
      <c r="P28">
        <f t="shared" si="44"/>
        <v>0</v>
      </c>
      <c r="Q28">
        <f t="shared" si="44"/>
        <v>0</v>
      </c>
      <c r="R28">
        <f t="shared" si="44"/>
        <v>0</v>
      </c>
      <c r="S28">
        <f t="shared" si="44"/>
        <v>0</v>
      </c>
      <c r="T28">
        <f t="shared" si="44"/>
        <v>0</v>
      </c>
      <c r="U28">
        <f t="shared" si="44"/>
        <v>0</v>
      </c>
      <c r="V28">
        <f t="shared" si="44"/>
        <v>0</v>
      </c>
      <c r="W28">
        <f t="shared" si="44"/>
        <v>0</v>
      </c>
      <c r="X28">
        <f t="shared" si="44"/>
        <v>0</v>
      </c>
      <c r="Y28">
        <f t="shared" si="35"/>
        <v>0</v>
      </c>
      <c r="Z28">
        <f t="shared" si="35"/>
        <v>0</v>
      </c>
      <c r="AA28">
        <f t="shared" si="35"/>
        <v>0</v>
      </c>
      <c r="AB28">
        <f t="shared" si="35"/>
        <v>0</v>
      </c>
      <c r="AC28">
        <f t="shared" si="35"/>
        <v>0</v>
      </c>
      <c r="AD28">
        <f t="shared" si="35"/>
        <v>0</v>
      </c>
      <c r="AE28">
        <f t="shared" si="35"/>
        <v>0</v>
      </c>
      <c r="AF28">
        <f t="shared" si="35"/>
        <v>0</v>
      </c>
      <c r="AG28">
        <f t="shared" si="35"/>
        <v>0</v>
      </c>
      <c r="AH28">
        <f t="shared" si="35"/>
        <v>0</v>
      </c>
      <c r="AI28">
        <f t="shared" si="35"/>
        <v>0</v>
      </c>
      <c r="AJ28">
        <f t="shared" si="35"/>
        <v>0</v>
      </c>
      <c r="AK28">
        <f t="shared" si="35"/>
        <v>0</v>
      </c>
      <c r="AL28">
        <f t="shared" si="35"/>
        <v>0</v>
      </c>
      <c r="AM28">
        <f t="shared" si="35"/>
        <v>0</v>
      </c>
      <c r="AN28">
        <f t="shared" si="35"/>
        <v>0</v>
      </c>
      <c r="AO28">
        <f t="shared" si="26"/>
        <v>0</v>
      </c>
      <c r="AP28">
        <f t="shared" si="27"/>
        <v>0</v>
      </c>
      <c r="AQ28">
        <f t="shared" si="27"/>
        <v>0</v>
      </c>
      <c r="AR28">
        <f t="shared" si="27"/>
        <v>0</v>
      </c>
      <c r="AS28">
        <f t="shared" si="27"/>
        <v>0</v>
      </c>
      <c r="AT28">
        <f t="shared" si="27"/>
        <v>0</v>
      </c>
      <c r="AU28">
        <f t="shared" si="27"/>
        <v>0</v>
      </c>
      <c r="AV28">
        <f t="shared" si="27"/>
        <v>0</v>
      </c>
      <c r="AW28">
        <f t="shared" si="27"/>
        <v>0</v>
      </c>
      <c r="AX28">
        <f t="shared" si="27"/>
        <v>0</v>
      </c>
      <c r="AY28">
        <f t="shared" si="27"/>
        <v>0</v>
      </c>
      <c r="AZ28">
        <f t="shared" si="27"/>
        <v>0</v>
      </c>
      <c r="BA28">
        <f t="shared" si="27"/>
        <v>0</v>
      </c>
      <c r="BB28">
        <f t="shared" si="27"/>
        <v>0</v>
      </c>
      <c r="BC28">
        <f t="shared" si="27"/>
        <v>0</v>
      </c>
      <c r="BD28">
        <f t="shared" si="27"/>
        <v>0</v>
      </c>
      <c r="BE28">
        <f t="shared" si="27"/>
        <v>0</v>
      </c>
      <c r="BF28">
        <f t="shared" si="28"/>
        <v>0</v>
      </c>
      <c r="BG28">
        <f t="shared" si="28"/>
        <v>0</v>
      </c>
      <c r="BH28">
        <f t="shared" si="28"/>
        <v>0</v>
      </c>
      <c r="BI28">
        <f t="shared" si="28"/>
        <v>0</v>
      </c>
      <c r="BJ28">
        <f t="shared" si="28"/>
        <v>0</v>
      </c>
      <c r="BK28">
        <f t="shared" si="28"/>
        <v>0</v>
      </c>
      <c r="BL28">
        <f t="shared" si="28"/>
        <v>0</v>
      </c>
      <c r="BM28">
        <f t="shared" si="28"/>
        <v>0</v>
      </c>
      <c r="BN28">
        <f t="shared" si="28"/>
        <v>0</v>
      </c>
      <c r="BO28">
        <f t="shared" si="28"/>
        <v>0</v>
      </c>
      <c r="BP28">
        <f t="shared" si="28"/>
        <v>0</v>
      </c>
      <c r="BQ28">
        <f t="shared" si="28"/>
        <v>0</v>
      </c>
      <c r="BR28">
        <f t="shared" si="28"/>
        <v>0</v>
      </c>
      <c r="BS28">
        <f t="shared" si="28"/>
        <v>0</v>
      </c>
      <c r="BT28">
        <f t="shared" si="28"/>
        <v>0</v>
      </c>
      <c r="BU28">
        <f t="shared" si="28"/>
        <v>0</v>
      </c>
      <c r="BV28">
        <f t="shared" si="29"/>
        <v>0</v>
      </c>
      <c r="BW28">
        <f t="shared" si="29"/>
        <v>0</v>
      </c>
      <c r="BX28">
        <f t="shared" si="29"/>
        <v>0</v>
      </c>
      <c r="BY28">
        <f t="shared" si="29"/>
        <v>0</v>
      </c>
      <c r="BZ28">
        <f t="shared" si="29"/>
        <v>0</v>
      </c>
      <c r="CA28">
        <f t="shared" si="29"/>
        <v>0</v>
      </c>
      <c r="CB28">
        <f t="shared" si="29"/>
        <v>0</v>
      </c>
      <c r="CC28">
        <f t="shared" si="29"/>
        <v>0</v>
      </c>
      <c r="CD28">
        <f t="shared" si="29"/>
        <v>0</v>
      </c>
      <c r="CE28">
        <f t="shared" si="29"/>
        <v>0</v>
      </c>
      <c r="CF28">
        <f t="shared" si="29"/>
        <v>0</v>
      </c>
      <c r="CG28">
        <f t="shared" si="29"/>
        <v>0</v>
      </c>
      <c r="CH28">
        <f t="shared" si="29"/>
        <v>0</v>
      </c>
      <c r="CI28">
        <f t="shared" si="29"/>
        <v>0</v>
      </c>
      <c r="CJ28">
        <f t="shared" si="29"/>
        <v>0</v>
      </c>
      <c r="CK28">
        <f t="shared" si="29"/>
        <v>0</v>
      </c>
      <c r="CL28">
        <f t="shared" si="50"/>
        <v>0</v>
      </c>
      <c r="CM28">
        <f t="shared" si="50"/>
        <v>0</v>
      </c>
      <c r="CN28">
        <f t="shared" si="50"/>
        <v>0</v>
      </c>
      <c r="CO28">
        <f t="shared" si="50"/>
        <v>0</v>
      </c>
      <c r="CP28">
        <f t="shared" si="50"/>
        <v>0</v>
      </c>
      <c r="CQ28">
        <f t="shared" si="50"/>
        <v>0</v>
      </c>
      <c r="CR28">
        <f t="shared" si="50"/>
        <v>0</v>
      </c>
      <c r="CS28">
        <f t="shared" si="50"/>
        <v>0</v>
      </c>
      <c r="CT28">
        <f t="shared" si="50"/>
        <v>0</v>
      </c>
      <c r="CU28">
        <f t="shared" si="50"/>
        <v>0</v>
      </c>
      <c r="CV28">
        <f t="shared" si="50"/>
        <v>0</v>
      </c>
      <c r="CW28">
        <f t="shared" si="50"/>
        <v>0</v>
      </c>
      <c r="CX28">
        <f t="shared" si="50"/>
        <v>0</v>
      </c>
      <c r="CY28">
        <f t="shared" si="50"/>
        <v>0</v>
      </c>
      <c r="CZ28">
        <f t="shared" si="50"/>
        <v>0</v>
      </c>
      <c r="DA28">
        <f t="shared" si="50"/>
        <v>0</v>
      </c>
      <c r="DB28">
        <f t="shared" ref="DB28:DM28" si="53">IF(AND(DB$1&gt;=$E28,DB$1&lt;=$F28),$B28,0)</f>
        <v>0</v>
      </c>
      <c r="DC28">
        <f t="shared" si="53"/>
        <v>0</v>
      </c>
      <c r="DD28">
        <f t="shared" si="53"/>
        <v>0</v>
      </c>
      <c r="DE28">
        <f t="shared" si="53"/>
        <v>0</v>
      </c>
      <c r="DF28">
        <f t="shared" si="53"/>
        <v>0</v>
      </c>
      <c r="DG28">
        <f t="shared" si="53"/>
        <v>0</v>
      </c>
      <c r="DH28">
        <f t="shared" si="53"/>
        <v>0</v>
      </c>
      <c r="DI28">
        <f t="shared" si="53"/>
        <v>0</v>
      </c>
      <c r="DJ28">
        <f t="shared" si="53"/>
        <v>0</v>
      </c>
      <c r="DK28">
        <f t="shared" si="53"/>
        <v>0</v>
      </c>
      <c r="DL28">
        <f t="shared" si="53"/>
        <v>0</v>
      </c>
      <c r="DM28">
        <f t="shared" si="53"/>
        <v>0</v>
      </c>
      <c r="DN28">
        <f t="shared" si="51"/>
        <v>0</v>
      </c>
      <c r="DO28">
        <f t="shared" si="51"/>
        <v>0</v>
      </c>
      <c r="DP28">
        <f t="shared" si="51"/>
        <v>0</v>
      </c>
      <c r="DQ28">
        <f t="shared" si="51"/>
        <v>0</v>
      </c>
      <c r="DR28">
        <f t="shared" si="51"/>
        <v>0</v>
      </c>
      <c r="DS28">
        <f t="shared" si="52"/>
        <v>0</v>
      </c>
      <c r="DT28">
        <f t="shared" si="52"/>
        <v>0</v>
      </c>
      <c r="DU28">
        <f t="shared" si="52"/>
        <v>0</v>
      </c>
      <c r="DV28">
        <f t="shared" si="52"/>
        <v>0</v>
      </c>
      <c r="DW28">
        <f t="shared" si="52"/>
        <v>0</v>
      </c>
      <c r="DX28">
        <f t="shared" si="52"/>
        <v>0</v>
      </c>
      <c r="DY28">
        <f t="shared" si="52"/>
        <v>0</v>
      </c>
      <c r="DZ28">
        <f t="shared" si="52"/>
        <v>0</v>
      </c>
      <c r="EA28">
        <f t="shared" si="52"/>
        <v>0</v>
      </c>
      <c r="EB28">
        <f t="shared" si="52"/>
        <v>0</v>
      </c>
      <c r="EC28">
        <f t="shared" si="52"/>
        <v>0</v>
      </c>
      <c r="ED28">
        <f t="shared" si="52"/>
        <v>0</v>
      </c>
      <c r="EE28">
        <f t="shared" si="52"/>
        <v>0</v>
      </c>
      <c r="EF28">
        <f t="shared" si="36"/>
        <v>0</v>
      </c>
      <c r="EG28">
        <f t="shared" si="36"/>
        <v>0</v>
      </c>
      <c r="EH28">
        <f t="shared" si="36"/>
        <v>0</v>
      </c>
      <c r="EI28">
        <f t="shared" si="36"/>
        <v>0</v>
      </c>
      <c r="EJ28">
        <f t="shared" si="36"/>
        <v>0</v>
      </c>
      <c r="EK28">
        <f t="shared" si="36"/>
        <v>0</v>
      </c>
      <c r="EL28">
        <f t="shared" si="36"/>
        <v>0</v>
      </c>
      <c r="EM28">
        <f t="shared" si="36"/>
        <v>0</v>
      </c>
      <c r="EN28">
        <f t="shared" si="36"/>
        <v>0</v>
      </c>
      <c r="EO28">
        <f t="shared" si="36"/>
        <v>0</v>
      </c>
      <c r="EP28">
        <f t="shared" si="36"/>
        <v>0</v>
      </c>
      <c r="EQ28">
        <f t="shared" si="36"/>
        <v>0</v>
      </c>
      <c r="ER28">
        <f t="shared" si="36"/>
        <v>0</v>
      </c>
      <c r="ES28">
        <f t="shared" si="36"/>
        <v>0</v>
      </c>
      <c r="ET28">
        <f t="shared" si="36"/>
        <v>0</v>
      </c>
      <c r="EU28">
        <f t="shared" si="36"/>
        <v>0</v>
      </c>
      <c r="EV28">
        <f t="shared" si="49"/>
        <v>0</v>
      </c>
      <c r="EW28">
        <f t="shared" si="49"/>
        <v>0</v>
      </c>
      <c r="EX28">
        <f t="shared" si="49"/>
        <v>0</v>
      </c>
      <c r="EY28">
        <f t="shared" si="49"/>
        <v>0</v>
      </c>
      <c r="EZ28">
        <f t="shared" si="49"/>
        <v>0</v>
      </c>
      <c r="FA28">
        <f t="shared" si="49"/>
        <v>0</v>
      </c>
      <c r="FB28">
        <f t="shared" si="49"/>
        <v>0</v>
      </c>
      <c r="FC28">
        <f t="shared" si="49"/>
        <v>0</v>
      </c>
      <c r="FD28">
        <f t="shared" si="49"/>
        <v>0</v>
      </c>
      <c r="FE28">
        <f t="shared" si="49"/>
        <v>0</v>
      </c>
      <c r="FF28">
        <f t="shared" si="49"/>
        <v>0</v>
      </c>
      <c r="FG28">
        <f t="shared" si="49"/>
        <v>0</v>
      </c>
      <c r="FH28">
        <f t="shared" si="49"/>
        <v>0</v>
      </c>
      <c r="FI28">
        <f t="shared" si="49"/>
        <v>0</v>
      </c>
      <c r="FJ28">
        <f t="shared" si="49"/>
        <v>0</v>
      </c>
      <c r="FK28">
        <f t="shared" si="49"/>
        <v>0</v>
      </c>
      <c r="FL28">
        <f t="shared" si="47"/>
        <v>0</v>
      </c>
      <c r="FM28">
        <f t="shared" si="47"/>
        <v>0</v>
      </c>
      <c r="FN28">
        <f t="shared" si="47"/>
        <v>0</v>
      </c>
      <c r="FO28">
        <f t="shared" si="47"/>
        <v>0</v>
      </c>
      <c r="FP28">
        <f t="shared" si="48"/>
        <v>0</v>
      </c>
      <c r="FQ28">
        <f t="shared" si="48"/>
        <v>0</v>
      </c>
      <c r="FR28">
        <f t="shared" si="48"/>
        <v>0</v>
      </c>
      <c r="FS28">
        <f t="shared" si="48"/>
        <v>0</v>
      </c>
      <c r="FT28">
        <f t="shared" si="48"/>
        <v>0</v>
      </c>
      <c r="FU28">
        <f t="shared" si="48"/>
        <v>0</v>
      </c>
      <c r="FV28">
        <f t="shared" si="48"/>
        <v>0</v>
      </c>
      <c r="FW28">
        <f t="shared" si="48"/>
        <v>0</v>
      </c>
      <c r="FX28">
        <f t="shared" si="48"/>
        <v>0</v>
      </c>
      <c r="FY28">
        <f t="shared" si="48"/>
        <v>0</v>
      </c>
      <c r="FZ28">
        <f t="shared" si="48"/>
        <v>0</v>
      </c>
      <c r="GA28">
        <f t="shared" si="48"/>
        <v>0</v>
      </c>
      <c r="GB28">
        <f t="shared" si="46"/>
        <v>0</v>
      </c>
      <c r="GC28">
        <f t="shared" si="46"/>
        <v>0</v>
      </c>
      <c r="GD28">
        <f t="shared" si="46"/>
        <v>0</v>
      </c>
      <c r="GE28">
        <f t="shared" si="46"/>
        <v>0</v>
      </c>
      <c r="GF28">
        <f t="shared" si="46"/>
        <v>0</v>
      </c>
      <c r="GG28">
        <f t="shared" si="46"/>
        <v>0</v>
      </c>
      <c r="GH28">
        <f t="shared" si="46"/>
        <v>0</v>
      </c>
      <c r="GI28">
        <f t="shared" si="46"/>
        <v>0</v>
      </c>
      <c r="GJ28">
        <f t="shared" si="46"/>
        <v>0</v>
      </c>
      <c r="GK28">
        <f t="shared" si="46"/>
        <v>0</v>
      </c>
      <c r="GL28">
        <f t="shared" si="46"/>
        <v>0</v>
      </c>
      <c r="GM28">
        <f t="shared" si="46"/>
        <v>0</v>
      </c>
      <c r="GN28">
        <f t="shared" si="46"/>
        <v>0</v>
      </c>
      <c r="GO28">
        <f t="shared" si="46"/>
        <v>0</v>
      </c>
      <c r="GP28">
        <f t="shared" si="46"/>
        <v>0</v>
      </c>
      <c r="GQ28">
        <f t="shared" si="46"/>
        <v>0</v>
      </c>
      <c r="GR28">
        <f t="shared" si="45"/>
        <v>0</v>
      </c>
      <c r="GS28">
        <f t="shared" si="45"/>
        <v>0</v>
      </c>
      <c r="GT28">
        <f t="shared" si="45"/>
        <v>0</v>
      </c>
      <c r="GU28">
        <f t="shared" si="45"/>
        <v>0</v>
      </c>
      <c r="GV28">
        <f t="shared" si="45"/>
        <v>0</v>
      </c>
      <c r="GW28">
        <f t="shared" si="24"/>
        <v>0</v>
      </c>
      <c r="GX28">
        <f t="shared" si="24"/>
        <v>0</v>
      </c>
      <c r="GY28">
        <f t="shared" si="24"/>
        <v>0</v>
      </c>
      <c r="GZ28">
        <f t="shared" si="24"/>
        <v>0</v>
      </c>
      <c r="HA28">
        <f t="shared" si="24"/>
        <v>0</v>
      </c>
      <c r="HB28">
        <f t="shared" si="24"/>
        <v>0</v>
      </c>
      <c r="HC28">
        <f t="shared" si="24"/>
        <v>0</v>
      </c>
      <c r="HD28">
        <f t="shared" si="24"/>
        <v>0</v>
      </c>
      <c r="HE28">
        <f t="shared" si="24"/>
        <v>0</v>
      </c>
      <c r="HF28">
        <f t="shared" si="24"/>
        <v>0</v>
      </c>
      <c r="HG28">
        <f t="shared" si="24"/>
        <v>0</v>
      </c>
      <c r="HH28">
        <f t="shared" si="24"/>
        <v>0</v>
      </c>
      <c r="HI28">
        <f t="shared" si="24"/>
        <v>0</v>
      </c>
      <c r="HJ28">
        <f t="shared" si="24"/>
        <v>0</v>
      </c>
      <c r="HK28">
        <f t="shared" si="24"/>
        <v>0</v>
      </c>
      <c r="HL28">
        <f t="shared" si="23"/>
        <v>0</v>
      </c>
      <c r="HM28">
        <f t="shared" si="23"/>
        <v>0</v>
      </c>
      <c r="HN28">
        <f t="shared" si="23"/>
        <v>0</v>
      </c>
      <c r="HO28">
        <f t="shared" si="23"/>
        <v>0</v>
      </c>
      <c r="HP28">
        <f t="shared" si="23"/>
        <v>0</v>
      </c>
      <c r="HQ28">
        <f t="shared" si="23"/>
        <v>0</v>
      </c>
      <c r="HR28">
        <f t="shared" si="23"/>
        <v>0</v>
      </c>
      <c r="HS28">
        <f t="shared" si="23"/>
        <v>0</v>
      </c>
      <c r="HT28">
        <f t="shared" si="23"/>
        <v>0</v>
      </c>
      <c r="HU28">
        <f t="shared" si="23"/>
        <v>0</v>
      </c>
      <c r="HV28">
        <f t="shared" si="23"/>
        <v>0</v>
      </c>
      <c r="HW28">
        <f t="shared" si="23"/>
        <v>0</v>
      </c>
      <c r="HX28">
        <f t="shared" si="23"/>
        <v>0</v>
      </c>
      <c r="HY28">
        <f t="shared" si="37"/>
        <v>0</v>
      </c>
      <c r="HZ28">
        <f t="shared" si="37"/>
        <v>0</v>
      </c>
      <c r="IA28">
        <f t="shared" si="37"/>
        <v>0</v>
      </c>
      <c r="IB28">
        <f t="shared" si="37"/>
        <v>0</v>
      </c>
      <c r="IC28">
        <f t="shared" si="37"/>
        <v>0</v>
      </c>
      <c r="ID28">
        <f t="shared" si="37"/>
        <v>0</v>
      </c>
      <c r="IE28">
        <f t="shared" si="37"/>
        <v>0</v>
      </c>
      <c r="IF28">
        <f t="shared" si="37"/>
        <v>0</v>
      </c>
      <c r="IG28">
        <f t="shared" si="37"/>
        <v>0</v>
      </c>
      <c r="IH28">
        <f t="shared" si="37"/>
        <v>0</v>
      </c>
      <c r="II28">
        <f t="shared" si="37"/>
        <v>0</v>
      </c>
      <c r="IJ28">
        <f t="shared" si="37"/>
        <v>0</v>
      </c>
      <c r="IK28">
        <f t="shared" si="37"/>
        <v>0</v>
      </c>
      <c r="IL28">
        <f t="shared" si="37"/>
        <v>0</v>
      </c>
      <c r="IM28">
        <f t="shared" si="37"/>
        <v>0</v>
      </c>
      <c r="IN28">
        <f t="shared" si="37"/>
        <v>0</v>
      </c>
      <c r="IO28">
        <f t="shared" si="38"/>
        <v>0</v>
      </c>
      <c r="IP28">
        <f t="shared" si="38"/>
        <v>0</v>
      </c>
      <c r="IQ28">
        <f t="shared" si="38"/>
        <v>0</v>
      </c>
      <c r="IR28">
        <f t="shared" si="38"/>
        <v>0</v>
      </c>
      <c r="IS28">
        <f t="shared" si="38"/>
        <v>0</v>
      </c>
      <c r="IT28">
        <f t="shared" si="38"/>
        <v>0</v>
      </c>
      <c r="IU28">
        <f t="shared" si="38"/>
        <v>0</v>
      </c>
      <c r="IV28">
        <f t="shared" si="38"/>
        <v>0</v>
      </c>
      <c r="IW28">
        <f t="shared" si="38"/>
        <v>0</v>
      </c>
      <c r="IX28">
        <f t="shared" si="38"/>
        <v>0</v>
      </c>
      <c r="IY28">
        <f t="shared" si="38"/>
        <v>0</v>
      </c>
      <c r="IZ28">
        <f t="shared" si="38"/>
        <v>0</v>
      </c>
      <c r="JA28">
        <f t="shared" si="38"/>
        <v>0</v>
      </c>
      <c r="JB28">
        <f t="shared" si="38"/>
        <v>0</v>
      </c>
      <c r="JC28">
        <f t="shared" si="38"/>
        <v>0</v>
      </c>
      <c r="JD28">
        <f t="shared" si="38"/>
        <v>0</v>
      </c>
      <c r="JE28">
        <f t="shared" si="39"/>
        <v>0</v>
      </c>
      <c r="JF28">
        <f t="shared" si="39"/>
        <v>0</v>
      </c>
      <c r="JG28">
        <f t="shared" si="39"/>
        <v>0</v>
      </c>
      <c r="JH28">
        <f t="shared" si="39"/>
        <v>0</v>
      </c>
      <c r="JI28">
        <f t="shared" si="39"/>
        <v>0</v>
      </c>
      <c r="JJ28">
        <f t="shared" si="39"/>
        <v>0</v>
      </c>
      <c r="JK28">
        <f t="shared" si="39"/>
        <v>0</v>
      </c>
      <c r="JL28">
        <f t="shared" si="39"/>
        <v>0</v>
      </c>
      <c r="JM28">
        <f t="shared" si="39"/>
        <v>0</v>
      </c>
      <c r="JN28">
        <f t="shared" si="39"/>
        <v>0</v>
      </c>
      <c r="JO28">
        <f t="shared" si="39"/>
        <v>0</v>
      </c>
      <c r="JP28">
        <f t="shared" si="39"/>
        <v>0</v>
      </c>
      <c r="JQ28">
        <f t="shared" si="39"/>
        <v>0</v>
      </c>
      <c r="JR28">
        <f t="shared" si="39"/>
        <v>0</v>
      </c>
      <c r="JS28">
        <f t="shared" si="39"/>
        <v>0</v>
      </c>
      <c r="JT28">
        <f t="shared" si="39"/>
        <v>0</v>
      </c>
      <c r="JU28">
        <f t="shared" si="40"/>
        <v>0</v>
      </c>
      <c r="JV28">
        <f t="shared" si="40"/>
        <v>0</v>
      </c>
      <c r="JW28">
        <f t="shared" si="40"/>
        <v>0</v>
      </c>
      <c r="JX28">
        <f t="shared" si="40"/>
        <v>0</v>
      </c>
      <c r="JY28">
        <f t="shared" si="40"/>
        <v>0</v>
      </c>
      <c r="JZ28">
        <f t="shared" si="40"/>
        <v>0</v>
      </c>
      <c r="KA28">
        <f t="shared" si="40"/>
        <v>0</v>
      </c>
      <c r="KB28">
        <f t="shared" si="40"/>
        <v>0</v>
      </c>
      <c r="KC28">
        <f t="shared" si="40"/>
        <v>0</v>
      </c>
      <c r="KD28">
        <f t="shared" si="40"/>
        <v>0</v>
      </c>
      <c r="KE28">
        <f t="shared" si="40"/>
        <v>0</v>
      </c>
      <c r="KF28">
        <f t="shared" si="40"/>
        <v>0</v>
      </c>
      <c r="KG28">
        <f t="shared" si="40"/>
        <v>0</v>
      </c>
      <c r="KH28">
        <f t="shared" si="40"/>
        <v>0</v>
      </c>
      <c r="KI28">
        <f t="shared" si="40"/>
        <v>0</v>
      </c>
      <c r="KJ28">
        <f t="shared" si="40"/>
        <v>0</v>
      </c>
      <c r="KK28">
        <f t="shared" si="32"/>
        <v>0</v>
      </c>
      <c r="KL28">
        <f t="shared" si="32"/>
        <v>0</v>
      </c>
      <c r="KM28">
        <f t="shared" si="32"/>
        <v>0</v>
      </c>
      <c r="KN28">
        <f t="shared" si="32"/>
        <v>0</v>
      </c>
      <c r="KO28">
        <f t="shared" si="32"/>
        <v>0</v>
      </c>
      <c r="KP28">
        <f t="shared" si="32"/>
        <v>0</v>
      </c>
      <c r="KQ28">
        <f t="shared" si="32"/>
        <v>0</v>
      </c>
      <c r="KR28">
        <f t="shared" si="32"/>
        <v>0</v>
      </c>
      <c r="KS28">
        <f t="shared" si="32"/>
        <v>0</v>
      </c>
      <c r="KT28">
        <f t="shared" si="32"/>
        <v>0</v>
      </c>
      <c r="KU28">
        <f t="shared" si="32"/>
        <v>0</v>
      </c>
      <c r="KV28">
        <f t="shared" si="32"/>
        <v>0</v>
      </c>
      <c r="KW28">
        <f t="shared" si="32"/>
        <v>0</v>
      </c>
      <c r="KX28">
        <f t="shared" si="32"/>
        <v>0</v>
      </c>
      <c r="KY28">
        <f t="shared" si="32"/>
        <v>0</v>
      </c>
      <c r="KZ28">
        <f t="shared" si="32"/>
        <v>0</v>
      </c>
      <c r="LA28">
        <f t="shared" si="33"/>
        <v>0</v>
      </c>
      <c r="LB28">
        <f t="shared" si="33"/>
        <v>0</v>
      </c>
      <c r="LC28">
        <f t="shared" si="33"/>
        <v>0</v>
      </c>
      <c r="LD28">
        <f t="shared" si="33"/>
        <v>0</v>
      </c>
      <c r="LE28">
        <f t="shared" si="33"/>
        <v>0</v>
      </c>
      <c r="LF28">
        <f t="shared" si="33"/>
        <v>0</v>
      </c>
      <c r="LG28">
        <f t="shared" si="33"/>
        <v>0</v>
      </c>
      <c r="LH28">
        <f t="shared" si="33"/>
        <v>0</v>
      </c>
      <c r="LI28">
        <f t="shared" si="33"/>
        <v>0</v>
      </c>
      <c r="LJ28">
        <f t="shared" si="33"/>
        <v>0</v>
      </c>
      <c r="LK28">
        <f t="shared" si="33"/>
        <v>0</v>
      </c>
      <c r="LL28">
        <f t="shared" si="33"/>
        <v>0</v>
      </c>
      <c r="LM28">
        <f t="shared" si="33"/>
        <v>0</v>
      </c>
      <c r="LN28">
        <f t="shared" si="33"/>
        <v>0</v>
      </c>
      <c r="LO28">
        <f t="shared" si="33"/>
        <v>0</v>
      </c>
      <c r="LP28">
        <f t="shared" si="33"/>
        <v>0</v>
      </c>
      <c r="LQ28">
        <f t="shared" si="34"/>
        <v>0</v>
      </c>
      <c r="LR28">
        <f t="shared" si="34"/>
        <v>0</v>
      </c>
      <c r="LS28">
        <f t="shared" si="34"/>
        <v>0</v>
      </c>
      <c r="LT28">
        <f t="shared" si="34"/>
        <v>0</v>
      </c>
      <c r="LU28">
        <f t="shared" si="34"/>
        <v>0</v>
      </c>
      <c r="LV28">
        <f t="shared" si="34"/>
        <v>0</v>
      </c>
      <c r="LW28">
        <f t="shared" si="34"/>
        <v>0</v>
      </c>
      <c r="LX28">
        <f t="shared" si="34"/>
        <v>0</v>
      </c>
      <c r="LY28">
        <f t="shared" si="34"/>
        <v>0</v>
      </c>
      <c r="LZ28">
        <f t="shared" si="34"/>
        <v>0</v>
      </c>
      <c r="MA28">
        <f t="shared" si="34"/>
        <v>0</v>
      </c>
      <c r="MB28">
        <f t="shared" si="34"/>
        <v>0</v>
      </c>
      <c r="MC28">
        <f t="shared" si="34"/>
        <v>0</v>
      </c>
      <c r="MD28">
        <f t="shared" si="34"/>
        <v>0</v>
      </c>
      <c r="ME28">
        <f t="shared" si="34"/>
        <v>0</v>
      </c>
      <c r="MF28">
        <f t="shared" si="34"/>
        <v>0</v>
      </c>
      <c r="MG28">
        <f t="shared" si="41"/>
        <v>0</v>
      </c>
      <c r="MH28">
        <f t="shared" si="41"/>
        <v>0</v>
      </c>
      <c r="MI28">
        <f t="shared" si="41"/>
        <v>0</v>
      </c>
      <c r="MJ28">
        <f t="shared" si="41"/>
        <v>0</v>
      </c>
      <c r="MK28">
        <f t="shared" si="41"/>
        <v>0</v>
      </c>
      <c r="ML28">
        <f t="shared" si="41"/>
        <v>0</v>
      </c>
      <c r="MM28">
        <f t="shared" si="41"/>
        <v>0</v>
      </c>
      <c r="MN28">
        <f t="shared" si="41"/>
        <v>0</v>
      </c>
      <c r="MO28">
        <f t="shared" si="41"/>
        <v>0</v>
      </c>
      <c r="MP28">
        <f t="shared" si="41"/>
        <v>0</v>
      </c>
      <c r="MQ28">
        <f t="shared" si="41"/>
        <v>0</v>
      </c>
      <c r="MR28">
        <f t="shared" ca="1" si="41"/>
        <v>0</v>
      </c>
      <c r="MS28">
        <f t="shared" ca="1" si="41"/>
        <v>0</v>
      </c>
      <c r="MT28">
        <f t="shared" ca="1" si="41"/>
        <v>0</v>
      </c>
      <c r="MU28">
        <f t="shared" ca="1" si="41"/>
        <v>0</v>
      </c>
      <c r="MV28">
        <f t="shared" ca="1" si="41"/>
        <v>0</v>
      </c>
      <c r="MW28">
        <f t="shared" ca="1" si="42"/>
        <v>0</v>
      </c>
      <c r="MX28">
        <f t="shared" ca="1" si="42"/>
        <v>0</v>
      </c>
      <c r="MY28">
        <f t="shared" ca="1" si="42"/>
        <v>0</v>
      </c>
      <c r="MZ28">
        <f t="shared" ca="1" si="42"/>
        <v>0</v>
      </c>
      <c r="NA28">
        <f t="shared" ca="1" si="42"/>
        <v>0</v>
      </c>
      <c r="NB28">
        <f t="shared" ca="1" si="42"/>
        <v>0</v>
      </c>
      <c r="NC28">
        <f t="shared" ca="1" si="42"/>
        <v>0</v>
      </c>
      <c r="ND28">
        <f t="shared" ca="1" si="42"/>
        <v>0</v>
      </c>
      <c r="NE28">
        <f t="shared" ca="1" si="42"/>
        <v>0</v>
      </c>
    </row>
    <row r="30" spans="1:369" x14ac:dyDescent="0.35">
      <c r="A30" s="77" t="s">
        <v>785</v>
      </c>
      <c r="B30" s="77" t="s">
        <v>779</v>
      </c>
      <c r="C30" s="77" t="s">
        <v>780</v>
      </c>
      <c r="D30" s="77" t="s">
        <v>781</v>
      </c>
      <c r="E30" s="77" t="s">
        <v>782</v>
      </c>
      <c r="F30" s="77" t="s">
        <v>783</v>
      </c>
      <c r="G30" s="77"/>
      <c r="H30" s="77" t="s">
        <v>776</v>
      </c>
      <c r="I30" s="77">
        <v>0</v>
      </c>
      <c r="J30" s="77">
        <v>1</v>
      </c>
      <c r="K30" s="77">
        <v>2</v>
      </c>
      <c r="L30" s="77">
        <v>3</v>
      </c>
      <c r="M30" s="77">
        <v>4</v>
      </c>
      <c r="N30" s="77">
        <v>5</v>
      </c>
      <c r="O30" s="77">
        <v>6</v>
      </c>
      <c r="P30" s="77">
        <v>7</v>
      </c>
      <c r="Q30" s="77">
        <v>8</v>
      </c>
      <c r="R30" s="77">
        <v>9</v>
      </c>
      <c r="S30" s="77">
        <v>10</v>
      </c>
      <c r="T30" s="77">
        <v>11</v>
      </c>
      <c r="U30" s="77">
        <v>12</v>
      </c>
      <c r="V30" s="77">
        <v>13</v>
      </c>
      <c r="W30" s="77">
        <v>14</v>
      </c>
      <c r="X30" s="77">
        <v>15</v>
      </c>
      <c r="Y30" s="77">
        <v>16</v>
      </c>
      <c r="Z30" s="77">
        <v>17</v>
      </c>
      <c r="AA30" s="77">
        <v>18</v>
      </c>
      <c r="AB30" s="77">
        <v>19</v>
      </c>
      <c r="AC30" s="77">
        <v>20</v>
      </c>
      <c r="AD30" s="77">
        <v>21</v>
      </c>
      <c r="AE30" s="77">
        <v>22</v>
      </c>
      <c r="AF30" s="77">
        <v>23</v>
      </c>
      <c r="AG30" s="77">
        <v>24</v>
      </c>
      <c r="AH30" s="77">
        <v>25</v>
      </c>
      <c r="AI30" s="77">
        <v>26</v>
      </c>
      <c r="AJ30" s="77">
        <v>27</v>
      </c>
      <c r="AK30" s="77">
        <v>28</v>
      </c>
      <c r="AL30" s="77">
        <v>29</v>
      </c>
      <c r="AM30" s="77">
        <v>30</v>
      </c>
      <c r="AN30" s="77">
        <v>31</v>
      </c>
      <c r="AO30" s="77">
        <v>32</v>
      </c>
      <c r="AP30" s="77">
        <v>33</v>
      </c>
      <c r="AQ30" s="77">
        <v>34</v>
      </c>
      <c r="AR30" s="77">
        <v>35</v>
      </c>
      <c r="AS30" s="77">
        <v>36</v>
      </c>
      <c r="AT30" s="77">
        <v>37</v>
      </c>
      <c r="AU30" s="77">
        <v>38</v>
      </c>
      <c r="AV30" s="77">
        <v>39</v>
      </c>
      <c r="AW30" s="77">
        <v>40</v>
      </c>
      <c r="AX30" s="77">
        <v>41</v>
      </c>
      <c r="AY30" s="77">
        <v>42</v>
      </c>
      <c r="AZ30" s="77">
        <v>43</v>
      </c>
      <c r="BA30" s="77">
        <v>44</v>
      </c>
      <c r="BB30" s="77">
        <v>45</v>
      </c>
      <c r="BC30" s="77">
        <v>46</v>
      </c>
      <c r="BD30" s="77">
        <v>47</v>
      </c>
      <c r="BE30" s="77">
        <v>48</v>
      </c>
      <c r="BF30" s="77">
        <v>49</v>
      </c>
      <c r="BG30" s="77">
        <v>50</v>
      </c>
      <c r="BH30" s="77">
        <v>51</v>
      </c>
      <c r="BI30" s="77">
        <v>52</v>
      </c>
      <c r="BJ30" s="77">
        <v>53</v>
      </c>
      <c r="BK30" s="77">
        <v>54</v>
      </c>
      <c r="BL30" s="77">
        <v>55</v>
      </c>
      <c r="BM30" s="77">
        <v>56</v>
      </c>
      <c r="BN30" s="77">
        <v>57</v>
      </c>
      <c r="BO30" s="77">
        <v>58</v>
      </c>
      <c r="BP30" s="77">
        <v>59</v>
      </c>
      <c r="BQ30" s="77">
        <v>60</v>
      </c>
      <c r="BR30" s="77">
        <v>61</v>
      </c>
      <c r="BS30" s="77">
        <v>62</v>
      </c>
      <c r="BT30" s="77">
        <v>63</v>
      </c>
      <c r="BU30" s="77">
        <v>64</v>
      </c>
      <c r="BV30" s="77">
        <v>65</v>
      </c>
      <c r="BW30" s="77">
        <v>66</v>
      </c>
      <c r="BX30" s="77">
        <v>67</v>
      </c>
      <c r="BY30" s="77">
        <v>68</v>
      </c>
      <c r="BZ30" s="77">
        <v>69</v>
      </c>
      <c r="CA30" s="77">
        <v>70</v>
      </c>
      <c r="CB30" s="77">
        <v>71</v>
      </c>
      <c r="CC30" s="77">
        <v>72</v>
      </c>
      <c r="CD30" s="77">
        <v>73</v>
      </c>
      <c r="CE30" s="77">
        <v>74</v>
      </c>
      <c r="CF30" s="77">
        <v>75</v>
      </c>
      <c r="CG30" s="77">
        <v>76</v>
      </c>
      <c r="CH30" s="77">
        <v>77</v>
      </c>
      <c r="CI30" s="77">
        <v>78</v>
      </c>
      <c r="CJ30" s="77">
        <v>79</v>
      </c>
      <c r="CK30" s="77">
        <v>80</v>
      </c>
      <c r="CL30" s="77">
        <v>81</v>
      </c>
      <c r="CM30" s="77">
        <v>82</v>
      </c>
      <c r="CN30" s="77">
        <v>83</v>
      </c>
      <c r="CO30" s="77">
        <v>84</v>
      </c>
      <c r="CP30" s="77">
        <v>85</v>
      </c>
      <c r="CQ30" s="77">
        <v>86</v>
      </c>
      <c r="CR30" s="77">
        <v>87</v>
      </c>
      <c r="CS30" s="77">
        <v>88</v>
      </c>
      <c r="CT30" s="77">
        <v>89</v>
      </c>
      <c r="CU30" s="77">
        <v>90</v>
      </c>
      <c r="CV30" s="77">
        <v>91</v>
      </c>
      <c r="CW30" s="77">
        <v>92</v>
      </c>
      <c r="CX30" s="77">
        <v>93</v>
      </c>
      <c r="CY30" s="77">
        <v>94</v>
      </c>
      <c r="CZ30" s="77">
        <v>95</v>
      </c>
      <c r="DA30" s="77">
        <v>96</v>
      </c>
      <c r="DB30" s="77">
        <v>97</v>
      </c>
      <c r="DC30" s="77">
        <v>98</v>
      </c>
      <c r="DD30" s="77">
        <v>99</v>
      </c>
      <c r="DE30" s="77">
        <v>100</v>
      </c>
      <c r="DF30" s="77">
        <v>101</v>
      </c>
      <c r="DG30" s="77">
        <v>102</v>
      </c>
      <c r="DH30" s="77">
        <v>103</v>
      </c>
      <c r="DI30" s="77">
        <v>104</v>
      </c>
      <c r="DJ30" s="77">
        <v>105</v>
      </c>
      <c r="DK30" s="77">
        <v>106</v>
      </c>
      <c r="DL30" s="77">
        <v>107</v>
      </c>
      <c r="DM30" s="77">
        <v>108</v>
      </c>
      <c r="DN30" s="77">
        <v>109</v>
      </c>
      <c r="DO30" s="77">
        <v>110</v>
      </c>
      <c r="DP30" s="77">
        <v>111</v>
      </c>
      <c r="DQ30" s="77">
        <v>112</v>
      </c>
      <c r="DR30" s="77">
        <v>113</v>
      </c>
      <c r="DS30" s="77">
        <v>114</v>
      </c>
      <c r="DT30" s="77">
        <v>115</v>
      </c>
      <c r="DU30" s="77">
        <v>116</v>
      </c>
      <c r="DV30" s="77">
        <v>117</v>
      </c>
      <c r="DW30" s="77">
        <v>118</v>
      </c>
      <c r="DX30" s="77">
        <v>119</v>
      </c>
      <c r="DY30" s="77">
        <v>120</v>
      </c>
      <c r="DZ30" s="77">
        <v>121</v>
      </c>
      <c r="EA30" s="77">
        <v>122</v>
      </c>
      <c r="EB30" s="77">
        <v>123</v>
      </c>
      <c r="EC30" s="77">
        <v>124</v>
      </c>
      <c r="ED30" s="77">
        <v>125</v>
      </c>
      <c r="EE30" s="77">
        <v>126</v>
      </c>
      <c r="EF30" s="77">
        <v>127</v>
      </c>
      <c r="EG30" s="77">
        <v>128</v>
      </c>
      <c r="EH30" s="77">
        <v>129</v>
      </c>
      <c r="EI30" s="77">
        <v>130</v>
      </c>
      <c r="EJ30" s="77">
        <v>131</v>
      </c>
      <c r="EK30" s="77">
        <v>132</v>
      </c>
      <c r="EL30" s="77">
        <v>133</v>
      </c>
      <c r="EM30" s="77">
        <v>134</v>
      </c>
      <c r="EN30" s="77">
        <v>135</v>
      </c>
      <c r="EO30" s="77">
        <v>136</v>
      </c>
      <c r="EP30" s="77">
        <v>137</v>
      </c>
      <c r="EQ30" s="77">
        <v>138</v>
      </c>
      <c r="ER30" s="77">
        <v>139</v>
      </c>
      <c r="ES30" s="77">
        <v>140</v>
      </c>
      <c r="ET30" s="77">
        <v>141</v>
      </c>
      <c r="EU30" s="77">
        <v>142</v>
      </c>
      <c r="EV30" s="77">
        <v>143</v>
      </c>
      <c r="EW30" s="77">
        <v>144</v>
      </c>
      <c r="EX30" s="77">
        <v>145</v>
      </c>
      <c r="EY30" s="77">
        <v>146</v>
      </c>
      <c r="EZ30" s="77">
        <v>147</v>
      </c>
      <c r="FA30" s="77">
        <v>148</v>
      </c>
      <c r="FB30" s="77">
        <v>149</v>
      </c>
      <c r="FC30" s="77">
        <v>150</v>
      </c>
      <c r="FD30" s="77">
        <v>151</v>
      </c>
      <c r="FE30" s="77">
        <v>152</v>
      </c>
      <c r="FF30" s="77">
        <v>153</v>
      </c>
      <c r="FG30" s="77">
        <v>154</v>
      </c>
      <c r="FH30" s="77">
        <v>155</v>
      </c>
      <c r="FI30" s="77">
        <v>156</v>
      </c>
      <c r="FJ30" s="77">
        <v>157</v>
      </c>
      <c r="FK30" s="77">
        <v>158</v>
      </c>
      <c r="FL30" s="77">
        <v>159</v>
      </c>
      <c r="FM30" s="77">
        <v>160</v>
      </c>
      <c r="FN30" s="77">
        <v>161</v>
      </c>
      <c r="FO30" s="77">
        <v>162</v>
      </c>
      <c r="FP30" s="77">
        <v>163</v>
      </c>
      <c r="FQ30" s="77">
        <v>164</v>
      </c>
      <c r="FR30" s="77">
        <v>165</v>
      </c>
      <c r="FS30" s="77">
        <v>166</v>
      </c>
      <c r="FT30" s="77">
        <v>167</v>
      </c>
      <c r="FU30" s="77">
        <v>168</v>
      </c>
      <c r="FV30" s="77">
        <v>169</v>
      </c>
      <c r="FW30" s="77">
        <v>170</v>
      </c>
      <c r="FX30" s="77">
        <v>171</v>
      </c>
      <c r="FY30" s="77">
        <v>172</v>
      </c>
      <c r="FZ30" s="77">
        <v>173</v>
      </c>
      <c r="GA30" s="77">
        <v>174</v>
      </c>
      <c r="GB30" s="77">
        <v>175</v>
      </c>
      <c r="GC30" s="77">
        <v>176</v>
      </c>
      <c r="GD30" s="77">
        <v>177</v>
      </c>
      <c r="GE30" s="77">
        <v>178</v>
      </c>
      <c r="GF30" s="77">
        <v>179</v>
      </c>
      <c r="GG30" s="77">
        <v>180</v>
      </c>
      <c r="GH30" s="77">
        <v>181</v>
      </c>
      <c r="GI30" s="77">
        <v>182</v>
      </c>
      <c r="GJ30" s="77">
        <v>183</v>
      </c>
      <c r="GK30" s="77">
        <v>184</v>
      </c>
      <c r="GL30" s="77">
        <v>185</v>
      </c>
      <c r="GM30" s="77">
        <v>186</v>
      </c>
      <c r="GN30" s="77">
        <v>187</v>
      </c>
      <c r="GO30" s="77">
        <v>188</v>
      </c>
      <c r="GP30" s="77">
        <v>189</v>
      </c>
      <c r="GQ30" s="77">
        <v>190</v>
      </c>
      <c r="GR30" s="77">
        <v>191</v>
      </c>
      <c r="GS30" s="77">
        <v>192</v>
      </c>
      <c r="GT30" s="77">
        <v>193</v>
      </c>
      <c r="GU30" s="77">
        <v>194</v>
      </c>
      <c r="GV30" s="77">
        <v>195</v>
      </c>
      <c r="GW30" s="77">
        <v>196</v>
      </c>
      <c r="GX30" s="77">
        <v>197</v>
      </c>
      <c r="GY30" s="77">
        <v>198</v>
      </c>
      <c r="GZ30" s="77">
        <v>199</v>
      </c>
      <c r="HA30" s="77">
        <v>200</v>
      </c>
      <c r="HB30" s="77">
        <v>201</v>
      </c>
      <c r="HC30" s="77">
        <v>202</v>
      </c>
      <c r="HD30" s="77">
        <v>203</v>
      </c>
      <c r="HE30" s="77">
        <v>204</v>
      </c>
      <c r="HF30" s="77">
        <v>205</v>
      </c>
      <c r="HG30" s="77">
        <v>206</v>
      </c>
      <c r="HH30" s="77">
        <v>207</v>
      </c>
      <c r="HI30" s="77">
        <v>208</v>
      </c>
      <c r="HJ30" s="77">
        <v>209</v>
      </c>
      <c r="HK30" s="77">
        <v>210</v>
      </c>
      <c r="HL30" s="77">
        <v>211</v>
      </c>
      <c r="HM30" s="77">
        <v>212</v>
      </c>
      <c r="HN30" s="77">
        <v>213</v>
      </c>
      <c r="HO30" s="77">
        <v>214</v>
      </c>
      <c r="HP30" s="77">
        <v>215</v>
      </c>
      <c r="HQ30" s="77">
        <v>216</v>
      </c>
      <c r="HR30" s="77">
        <v>217</v>
      </c>
      <c r="HS30" s="77">
        <v>218</v>
      </c>
      <c r="HT30" s="77">
        <v>219</v>
      </c>
      <c r="HU30" s="77">
        <v>220</v>
      </c>
      <c r="HV30" s="77">
        <v>221</v>
      </c>
      <c r="HW30" s="77">
        <v>222</v>
      </c>
      <c r="HX30" s="77">
        <v>223</v>
      </c>
      <c r="HY30" s="77">
        <v>224</v>
      </c>
      <c r="HZ30" s="77">
        <v>225</v>
      </c>
      <c r="IA30" s="77">
        <v>226</v>
      </c>
      <c r="IB30" s="77">
        <v>227</v>
      </c>
      <c r="IC30" s="77">
        <v>228</v>
      </c>
      <c r="ID30" s="77">
        <v>229</v>
      </c>
      <c r="IE30" s="77">
        <v>230</v>
      </c>
      <c r="IF30" s="77">
        <v>231</v>
      </c>
      <c r="IG30" s="77">
        <v>232</v>
      </c>
      <c r="IH30" s="77">
        <v>233</v>
      </c>
      <c r="II30" s="77">
        <v>234</v>
      </c>
      <c r="IJ30" s="77">
        <v>235</v>
      </c>
      <c r="IK30" s="77">
        <v>236</v>
      </c>
      <c r="IL30" s="77">
        <v>237</v>
      </c>
      <c r="IM30" s="77">
        <v>238</v>
      </c>
      <c r="IN30" s="77">
        <v>239</v>
      </c>
      <c r="IO30" s="77">
        <v>240</v>
      </c>
      <c r="IP30" s="77">
        <v>241</v>
      </c>
      <c r="IQ30" s="77">
        <v>242</v>
      </c>
      <c r="IR30" s="77">
        <v>243</v>
      </c>
      <c r="IS30" s="77">
        <v>244</v>
      </c>
      <c r="IT30" s="77">
        <v>245</v>
      </c>
      <c r="IU30" s="77">
        <v>246</v>
      </c>
      <c r="IV30" s="77">
        <v>247</v>
      </c>
      <c r="IW30" s="77">
        <v>248</v>
      </c>
      <c r="IX30" s="77">
        <v>249</v>
      </c>
      <c r="IY30" s="77">
        <v>250</v>
      </c>
      <c r="IZ30" s="77">
        <v>251</v>
      </c>
      <c r="JA30" s="77">
        <v>252</v>
      </c>
      <c r="JB30" s="77">
        <v>253</v>
      </c>
      <c r="JC30" s="77">
        <v>254</v>
      </c>
      <c r="JD30" s="77">
        <v>255</v>
      </c>
      <c r="JE30" s="77">
        <v>256</v>
      </c>
      <c r="JF30" s="77">
        <v>257</v>
      </c>
      <c r="JG30" s="77">
        <v>258</v>
      </c>
      <c r="JH30" s="77">
        <v>259</v>
      </c>
      <c r="JI30" s="77">
        <v>260</v>
      </c>
      <c r="JJ30" s="77">
        <v>261</v>
      </c>
      <c r="JK30" s="77">
        <v>262</v>
      </c>
      <c r="JL30" s="77">
        <v>263</v>
      </c>
      <c r="JM30" s="77">
        <v>264</v>
      </c>
      <c r="JN30" s="77">
        <v>265</v>
      </c>
      <c r="JO30" s="77">
        <v>266</v>
      </c>
      <c r="JP30" s="77">
        <v>267</v>
      </c>
      <c r="JQ30" s="77">
        <v>268</v>
      </c>
      <c r="JR30" s="77">
        <v>269</v>
      </c>
      <c r="JS30" s="77">
        <v>270</v>
      </c>
      <c r="JT30" s="77">
        <v>271</v>
      </c>
      <c r="JU30" s="77">
        <v>272</v>
      </c>
      <c r="JV30" s="77">
        <v>273</v>
      </c>
      <c r="JW30" s="77">
        <v>274</v>
      </c>
      <c r="JX30" s="77">
        <v>275</v>
      </c>
      <c r="JY30" s="77">
        <v>276</v>
      </c>
      <c r="JZ30" s="77">
        <v>277</v>
      </c>
      <c r="KA30" s="77">
        <v>278</v>
      </c>
      <c r="KB30" s="77">
        <v>279</v>
      </c>
      <c r="KC30" s="77">
        <v>280</v>
      </c>
      <c r="KD30" s="77">
        <v>281</v>
      </c>
      <c r="KE30" s="77">
        <v>282</v>
      </c>
      <c r="KF30" s="77">
        <v>283</v>
      </c>
      <c r="KG30" s="77">
        <v>284</v>
      </c>
      <c r="KH30" s="77">
        <v>285</v>
      </c>
      <c r="KI30" s="77">
        <v>286</v>
      </c>
      <c r="KJ30" s="77">
        <v>287</v>
      </c>
      <c r="KK30" s="77">
        <v>288</v>
      </c>
      <c r="KL30" s="77">
        <v>289</v>
      </c>
      <c r="KM30" s="77">
        <v>290</v>
      </c>
      <c r="KN30" s="77">
        <v>291</v>
      </c>
      <c r="KO30" s="77">
        <v>292</v>
      </c>
      <c r="KP30" s="77">
        <v>293</v>
      </c>
      <c r="KQ30" s="77">
        <v>294</v>
      </c>
      <c r="KR30" s="77">
        <v>295</v>
      </c>
      <c r="KS30" s="77">
        <v>296</v>
      </c>
      <c r="KT30" s="77">
        <v>297</v>
      </c>
      <c r="KU30" s="77">
        <v>298</v>
      </c>
      <c r="KV30" s="77">
        <v>299</v>
      </c>
      <c r="KW30" s="77">
        <v>300</v>
      </c>
      <c r="KX30" s="77">
        <v>301</v>
      </c>
      <c r="KY30" s="77">
        <v>302</v>
      </c>
      <c r="KZ30" s="77">
        <v>303</v>
      </c>
      <c r="LA30" s="77">
        <v>304</v>
      </c>
      <c r="LB30" s="77">
        <v>305</v>
      </c>
      <c r="LC30" s="77">
        <v>306</v>
      </c>
      <c r="LD30" s="77">
        <v>307</v>
      </c>
      <c r="LE30" s="77">
        <v>308</v>
      </c>
      <c r="LF30" s="77">
        <v>309</v>
      </c>
      <c r="LG30" s="77">
        <v>310</v>
      </c>
      <c r="LH30" s="77">
        <v>311</v>
      </c>
      <c r="LI30" s="77">
        <v>312</v>
      </c>
      <c r="LJ30" s="77">
        <v>313</v>
      </c>
      <c r="LK30" s="77">
        <v>314</v>
      </c>
      <c r="LL30" s="77">
        <v>315</v>
      </c>
      <c r="LM30" s="77">
        <v>316</v>
      </c>
      <c r="LN30" s="77">
        <v>317</v>
      </c>
      <c r="LO30" s="77">
        <v>318</v>
      </c>
      <c r="LP30" s="77">
        <v>319</v>
      </c>
      <c r="LQ30" s="77">
        <v>320</v>
      </c>
      <c r="LR30" s="77">
        <v>321</v>
      </c>
      <c r="LS30" s="77">
        <v>322</v>
      </c>
      <c r="LT30" s="77">
        <v>323</v>
      </c>
      <c r="LU30" s="77">
        <v>324</v>
      </c>
      <c r="LV30" s="77">
        <v>325</v>
      </c>
      <c r="LW30" s="77">
        <v>326</v>
      </c>
      <c r="LX30" s="77">
        <v>327</v>
      </c>
      <c r="LY30" s="77">
        <v>328</v>
      </c>
      <c r="LZ30" s="77">
        <v>329</v>
      </c>
      <c r="MA30" s="77">
        <v>330</v>
      </c>
      <c r="MB30" s="77">
        <v>331</v>
      </c>
      <c r="MC30" s="77">
        <v>332</v>
      </c>
      <c r="MD30" s="77">
        <v>333</v>
      </c>
      <c r="ME30" s="77">
        <v>334</v>
      </c>
      <c r="MF30" s="77">
        <v>335</v>
      </c>
      <c r="MG30" s="77">
        <v>336</v>
      </c>
      <c r="MH30" s="77">
        <v>337</v>
      </c>
      <c r="MI30" s="77">
        <v>338</v>
      </c>
      <c r="MJ30" s="77">
        <v>339</v>
      </c>
      <c r="MK30" s="77">
        <v>340</v>
      </c>
      <c r="ML30" s="77">
        <v>341</v>
      </c>
      <c r="MM30" s="77">
        <v>342</v>
      </c>
      <c r="MN30" s="77">
        <v>343</v>
      </c>
      <c r="MO30" s="77">
        <v>344</v>
      </c>
      <c r="MP30" s="77">
        <v>345</v>
      </c>
      <c r="MQ30" s="77">
        <v>346</v>
      </c>
      <c r="MR30" s="77">
        <v>347</v>
      </c>
      <c r="MS30" s="77">
        <v>348</v>
      </c>
      <c r="MT30" s="77">
        <v>349</v>
      </c>
      <c r="MU30" s="77">
        <v>350</v>
      </c>
      <c r="MV30" s="77">
        <v>351</v>
      </c>
      <c r="MW30" s="77">
        <v>352</v>
      </c>
      <c r="MX30" s="77">
        <v>353</v>
      </c>
      <c r="MY30" s="77">
        <v>354</v>
      </c>
      <c r="MZ30" s="77">
        <v>355</v>
      </c>
      <c r="NA30" s="77">
        <v>356</v>
      </c>
      <c r="NB30" s="77">
        <v>357</v>
      </c>
      <c r="NC30" s="77">
        <v>358</v>
      </c>
      <c r="ND30" s="77">
        <v>359</v>
      </c>
      <c r="NE30" s="77">
        <v>360</v>
      </c>
    </row>
    <row r="31" spans="1:369" x14ac:dyDescent="0.35">
      <c r="B31">
        <v>4</v>
      </c>
      <c r="C31">
        <v>9.9999999999999995E-8</v>
      </c>
      <c r="D31">
        <f t="shared" ref="D31:D44" si="54">C31/SUM($C$31:$C$49)</f>
        <v>7.6923076331360934E-9</v>
      </c>
      <c r="E31">
        <v>0</v>
      </c>
      <c r="F31">
        <f>360*SUM($D$31:D31)</f>
        <v>2.7692307479289935E-6</v>
      </c>
      <c r="H31" t="s">
        <v>826</v>
      </c>
      <c r="I31">
        <f t="shared" ref="I31:BT34" si="55">IF(AND(I$1&gt;=$E31,I$1&lt;=$F31),$B31,0)</f>
        <v>4</v>
      </c>
      <c r="J31">
        <f t="shared" si="55"/>
        <v>0</v>
      </c>
      <c r="K31">
        <f t="shared" si="55"/>
        <v>0</v>
      </c>
      <c r="L31">
        <f t="shared" si="55"/>
        <v>0</v>
      </c>
      <c r="M31">
        <f t="shared" si="55"/>
        <v>0</v>
      </c>
      <c r="N31">
        <f t="shared" si="55"/>
        <v>0</v>
      </c>
      <c r="O31">
        <f t="shared" si="55"/>
        <v>0</v>
      </c>
      <c r="P31">
        <f t="shared" si="55"/>
        <v>0</v>
      </c>
      <c r="Q31">
        <f t="shared" si="55"/>
        <v>0</v>
      </c>
      <c r="R31">
        <f t="shared" si="55"/>
        <v>0</v>
      </c>
      <c r="S31">
        <f t="shared" si="55"/>
        <v>0</v>
      </c>
      <c r="T31">
        <f t="shared" si="55"/>
        <v>0</v>
      </c>
      <c r="U31">
        <f t="shared" si="55"/>
        <v>0</v>
      </c>
      <c r="V31">
        <f t="shared" si="55"/>
        <v>0</v>
      </c>
      <c r="W31">
        <f t="shared" si="55"/>
        <v>0</v>
      </c>
      <c r="X31">
        <f t="shared" si="55"/>
        <v>0</v>
      </c>
      <c r="Y31">
        <f t="shared" si="55"/>
        <v>0</v>
      </c>
      <c r="Z31">
        <f t="shared" si="55"/>
        <v>0</v>
      </c>
      <c r="AA31">
        <f t="shared" si="55"/>
        <v>0</v>
      </c>
      <c r="AB31">
        <f t="shared" si="55"/>
        <v>0</v>
      </c>
      <c r="AC31">
        <f t="shared" si="55"/>
        <v>0</v>
      </c>
      <c r="AD31">
        <f t="shared" si="55"/>
        <v>0</v>
      </c>
      <c r="AE31">
        <f t="shared" si="55"/>
        <v>0</v>
      </c>
      <c r="AF31">
        <f t="shared" si="55"/>
        <v>0</v>
      </c>
      <c r="AG31">
        <f t="shared" si="55"/>
        <v>0</v>
      </c>
      <c r="AH31">
        <f t="shared" si="55"/>
        <v>0</v>
      </c>
      <c r="AI31">
        <f t="shared" si="55"/>
        <v>0</v>
      </c>
      <c r="AJ31">
        <f t="shared" si="55"/>
        <v>0</v>
      </c>
      <c r="AK31">
        <f t="shared" si="55"/>
        <v>0</v>
      </c>
      <c r="AL31">
        <f t="shared" si="55"/>
        <v>0</v>
      </c>
      <c r="AM31">
        <f t="shared" si="55"/>
        <v>0</v>
      </c>
      <c r="AN31">
        <f t="shared" si="55"/>
        <v>0</v>
      </c>
      <c r="AO31">
        <f t="shared" si="55"/>
        <v>0</v>
      </c>
      <c r="AP31">
        <f t="shared" si="55"/>
        <v>0</v>
      </c>
      <c r="AQ31">
        <f t="shared" si="55"/>
        <v>0</v>
      </c>
      <c r="AR31">
        <f t="shared" si="55"/>
        <v>0</v>
      </c>
      <c r="AS31">
        <f t="shared" si="55"/>
        <v>0</v>
      </c>
      <c r="AT31">
        <f t="shared" si="55"/>
        <v>0</v>
      </c>
      <c r="AU31">
        <f t="shared" si="55"/>
        <v>0</v>
      </c>
      <c r="AV31">
        <f t="shared" si="55"/>
        <v>0</v>
      </c>
      <c r="AW31">
        <f t="shared" si="55"/>
        <v>0</v>
      </c>
      <c r="AX31">
        <f t="shared" si="55"/>
        <v>0</v>
      </c>
      <c r="AY31">
        <f t="shared" si="55"/>
        <v>0</v>
      </c>
      <c r="AZ31">
        <f t="shared" si="55"/>
        <v>0</v>
      </c>
      <c r="BA31">
        <f t="shared" si="55"/>
        <v>0</v>
      </c>
      <c r="BB31">
        <f t="shared" si="55"/>
        <v>0</v>
      </c>
      <c r="BC31">
        <f t="shared" si="55"/>
        <v>0</v>
      </c>
      <c r="BD31">
        <f t="shared" si="55"/>
        <v>0</v>
      </c>
      <c r="BE31">
        <f t="shared" si="55"/>
        <v>0</v>
      </c>
      <c r="BF31">
        <f t="shared" si="55"/>
        <v>0</v>
      </c>
      <c r="BG31">
        <f t="shared" si="55"/>
        <v>0</v>
      </c>
      <c r="BH31">
        <f t="shared" si="55"/>
        <v>0</v>
      </c>
      <c r="BI31">
        <f t="shared" si="55"/>
        <v>0</v>
      </c>
      <c r="BJ31">
        <f t="shared" si="55"/>
        <v>0</v>
      </c>
      <c r="BK31">
        <f t="shared" si="55"/>
        <v>0</v>
      </c>
      <c r="BL31">
        <f t="shared" si="55"/>
        <v>0</v>
      </c>
      <c r="BM31">
        <f t="shared" si="55"/>
        <v>0</v>
      </c>
      <c r="BN31">
        <f t="shared" si="55"/>
        <v>0</v>
      </c>
      <c r="BO31">
        <f t="shared" si="55"/>
        <v>0</v>
      </c>
      <c r="BP31">
        <f t="shared" si="55"/>
        <v>0</v>
      </c>
      <c r="BQ31">
        <f t="shared" si="55"/>
        <v>0</v>
      </c>
      <c r="BR31">
        <f t="shared" si="55"/>
        <v>0</v>
      </c>
      <c r="BS31">
        <f t="shared" si="55"/>
        <v>0</v>
      </c>
      <c r="BT31">
        <f t="shared" si="55"/>
        <v>0</v>
      </c>
      <c r="BU31">
        <f t="shared" ref="BU31:EF34" si="56">IF(AND(BU$1&gt;=$E31,BU$1&lt;=$F31),$B31,0)</f>
        <v>0</v>
      </c>
      <c r="BV31">
        <f t="shared" si="56"/>
        <v>0</v>
      </c>
      <c r="BW31">
        <f t="shared" si="56"/>
        <v>0</v>
      </c>
      <c r="BX31">
        <f t="shared" si="56"/>
        <v>0</v>
      </c>
      <c r="BY31">
        <f t="shared" si="56"/>
        <v>0</v>
      </c>
      <c r="BZ31">
        <f t="shared" si="56"/>
        <v>0</v>
      </c>
      <c r="CA31">
        <f t="shared" si="56"/>
        <v>0</v>
      </c>
      <c r="CB31">
        <f t="shared" si="56"/>
        <v>0</v>
      </c>
      <c r="CC31">
        <f t="shared" si="56"/>
        <v>0</v>
      </c>
      <c r="CD31">
        <f t="shared" si="56"/>
        <v>0</v>
      </c>
      <c r="CE31">
        <f t="shared" si="56"/>
        <v>0</v>
      </c>
      <c r="CF31">
        <f t="shared" si="56"/>
        <v>0</v>
      </c>
      <c r="CG31">
        <f t="shared" si="56"/>
        <v>0</v>
      </c>
      <c r="CH31">
        <f t="shared" si="56"/>
        <v>0</v>
      </c>
      <c r="CI31">
        <f t="shared" si="56"/>
        <v>0</v>
      </c>
      <c r="CJ31">
        <f t="shared" si="56"/>
        <v>0</v>
      </c>
      <c r="CK31">
        <f t="shared" si="56"/>
        <v>0</v>
      </c>
      <c r="CL31">
        <f t="shared" si="56"/>
        <v>0</v>
      </c>
      <c r="CM31">
        <f t="shared" si="56"/>
        <v>0</v>
      </c>
      <c r="CN31">
        <f t="shared" si="56"/>
        <v>0</v>
      </c>
      <c r="CO31">
        <f t="shared" si="56"/>
        <v>0</v>
      </c>
      <c r="CP31">
        <f t="shared" si="56"/>
        <v>0</v>
      </c>
      <c r="CQ31">
        <f t="shared" si="56"/>
        <v>0</v>
      </c>
      <c r="CR31">
        <f t="shared" si="56"/>
        <v>0</v>
      </c>
      <c r="CS31">
        <f t="shared" si="56"/>
        <v>0</v>
      </c>
      <c r="CT31">
        <f t="shared" si="56"/>
        <v>0</v>
      </c>
      <c r="CU31">
        <f t="shared" si="56"/>
        <v>0</v>
      </c>
      <c r="CV31">
        <f t="shared" si="56"/>
        <v>0</v>
      </c>
      <c r="CW31">
        <f t="shared" si="56"/>
        <v>0</v>
      </c>
      <c r="CX31">
        <f t="shared" si="56"/>
        <v>0</v>
      </c>
      <c r="CY31">
        <f t="shared" si="56"/>
        <v>0</v>
      </c>
      <c r="CZ31">
        <f t="shared" si="56"/>
        <v>0</v>
      </c>
      <c r="DA31">
        <f t="shared" si="56"/>
        <v>0</v>
      </c>
      <c r="DB31">
        <f t="shared" si="56"/>
        <v>0</v>
      </c>
      <c r="DC31">
        <f t="shared" si="56"/>
        <v>0</v>
      </c>
      <c r="DD31">
        <f t="shared" si="56"/>
        <v>0</v>
      </c>
      <c r="DE31">
        <f t="shared" si="56"/>
        <v>0</v>
      </c>
      <c r="DF31">
        <f t="shared" si="56"/>
        <v>0</v>
      </c>
      <c r="DG31">
        <f t="shared" si="56"/>
        <v>0</v>
      </c>
      <c r="DH31">
        <f t="shared" si="56"/>
        <v>0</v>
      </c>
      <c r="DI31">
        <f t="shared" si="56"/>
        <v>0</v>
      </c>
      <c r="DJ31">
        <f t="shared" si="56"/>
        <v>0</v>
      </c>
      <c r="DK31">
        <f t="shared" si="56"/>
        <v>0</v>
      </c>
      <c r="DL31">
        <f t="shared" si="56"/>
        <v>0</v>
      </c>
      <c r="DM31">
        <f t="shared" si="56"/>
        <v>0</v>
      </c>
      <c r="DN31">
        <f t="shared" si="56"/>
        <v>0</v>
      </c>
      <c r="DO31">
        <f t="shared" si="56"/>
        <v>0</v>
      </c>
      <c r="DP31">
        <f t="shared" si="56"/>
        <v>0</v>
      </c>
      <c r="DQ31">
        <f t="shared" si="56"/>
        <v>0</v>
      </c>
      <c r="DR31">
        <f t="shared" si="56"/>
        <v>0</v>
      </c>
      <c r="DS31">
        <f t="shared" si="56"/>
        <v>0</v>
      </c>
      <c r="DT31">
        <f t="shared" si="56"/>
        <v>0</v>
      </c>
      <c r="DU31">
        <f t="shared" si="56"/>
        <v>0</v>
      </c>
      <c r="DV31">
        <f t="shared" si="56"/>
        <v>0</v>
      </c>
      <c r="DW31">
        <f t="shared" si="56"/>
        <v>0</v>
      </c>
      <c r="DX31">
        <f t="shared" si="56"/>
        <v>0</v>
      </c>
      <c r="DY31">
        <f t="shared" si="56"/>
        <v>0</v>
      </c>
      <c r="DZ31">
        <f t="shared" si="56"/>
        <v>0</v>
      </c>
      <c r="EA31">
        <f t="shared" si="56"/>
        <v>0</v>
      </c>
      <c r="EB31">
        <f t="shared" si="56"/>
        <v>0</v>
      </c>
      <c r="EC31">
        <f t="shared" si="56"/>
        <v>0</v>
      </c>
      <c r="ED31">
        <f t="shared" si="56"/>
        <v>0</v>
      </c>
      <c r="EE31">
        <f t="shared" si="56"/>
        <v>0</v>
      </c>
      <c r="EF31">
        <f t="shared" si="56"/>
        <v>0</v>
      </c>
      <c r="EG31">
        <f t="shared" ref="EG31:GR34" si="57">IF(AND(EG$1&gt;=$E31,EG$1&lt;=$F31),$B31,0)</f>
        <v>0</v>
      </c>
      <c r="EH31">
        <f t="shared" si="57"/>
        <v>0</v>
      </c>
      <c r="EI31">
        <f t="shared" si="57"/>
        <v>0</v>
      </c>
      <c r="EJ31">
        <f t="shared" si="57"/>
        <v>0</v>
      </c>
      <c r="EK31">
        <f t="shared" si="57"/>
        <v>0</v>
      </c>
      <c r="EL31">
        <f t="shared" si="57"/>
        <v>0</v>
      </c>
      <c r="EM31">
        <f t="shared" si="57"/>
        <v>0</v>
      </c>
      <c r="EN31">
        <f t="shared" si="57"/>
        <v>0</v>
      </c>
      <c r="EO31">
        <f t="shared" si="57"/>
        <v>0</v>
      </c>
      <c r="EP31">
        <f t="shared" si="57"/>
        <v>0</v>
      </c>
      <c r="EQ31">
        <f t="shared" si="57"/>
        <v>0</v>
      </c>
      <c r="ER31">
        <f t="shared" si="57"/>
        <v>0</v>
      </c>
      <c r="ES31">
        <f t="shared" si="57"/>
        <v>0</v>
      </c>
      <c r="ET31">
        <f t="shared" si="57"/>
        <v>0</v>
      </c>
      <c r="EU31">
        <f t="shared" si="57"/>
        <v>0</v>
      </c>
      <c r="EV31">
        <f t="shared" si="57"/>
        <v>0</v>
      </c>
      <c r="EW31">
        <f t="shared" si="57"/>
        <v>0</v>
      </c>
      <c r="EX31">
        <f t="shared" si="57"/>
        <v>0</v>
      </c>
      <c r="EY31">
        <f t="shared" si="57"/>
        <v>0</v>
      </c>
      <c r="EZ31">
        <f t="shared" si="57"/>
        <v>0</v>
      </c>
      <c r="FA31">
        <f t="shared" si="57"/>
        <v>0</v>
      </c>
      <c r="FB31">
        <f t="shared" si="57"/>
        <v>0</v>
      </c>
      <c r="FC31">
        <f t="shared" si="57"/>
        <v>0</v>
      </c>
      <c r="FD31">
        <f t="shared" si="57"/>
        <v>0</v>
      </c>
      <c r="FE31">
        <f t="shared" si="57"/>
        <v>0</v>
      </c>
      <c r="FF31">
        <f t="shared" si="57"/>
        <v>0</v>
      </c>
      <c r="FG31">
        <f t="shared" si="57"/>
        <v>0</v>
      </c>
      <c r="FH31">
        <f t="shared" si="57"/>
        <v>0</v>
      </c>
      <c r="FI31">
        <f t="shared" si="57"/>
        <v>0</v>
      </c>
      <c r="FJ31">
        <f t="shared" si="57"/>
        <v>0</v>
      </c>
      <c r="FK31">
        <f t="shared" si="57"/>
        <v>0</v>
      </c>
      <c r="FL31">
        <f t="shared" si="57"/>
        <v>0</v>
      </c>
      <c r="FM31">
        <f t="shared" si="57"/>
        <v>0</v>
      </c>
      <c r="FN31">
        <f t="shared" si="57"/>
        <v>0</v>
      </c>
      <c r="FO31">
        <f t="shared" si="57"/>
        <v>0</v>
      </c>
      <c r="FP31">
        <f t="shared" si="57"/>
        <v>0</v>
      </c>
      <c r="FQ31">
        <f t="shared" si="57"/>
        <v>0</v>
      </c>
      <c r="FR31">
        <f t="shared" si="57"/>
        <v>0</v>
      </c>
      <c r="FS31">
        <f t="shared" si="57"/>
        <v>0</v>
      </c>
      <c r="FT31">
        <f t="shared" si="57"/>
        <v>0</v>
      </c>
      <c r="FU31">
        <f t="shared" si="57"/>
        <v>0</v>
      </c>
      <c r="FV31">
        <f t="shared" si="57"/>
        <v>0</v>
      </c>
      <c r="FW31">
        <f t="shared" si="57"/>
        <v>0</v>
      </c>
      <c r="FX31">
        <f t="shared" si="57"/>
        <v>0</v>
      </c>
      <c r="FY31">
        <f t="shared" si="57"/>
        <v>0</v>
      </c>
      <c r="FZ31">
        <f t="shared" si="57"/>
        <v>0</v>
      </c>
      <c r="GA31">
        <f t="shared" si="57"/>
        <v>0</v>
      </c>
      <c r="GB31">
        <f t="shared" si="57"/>
        <v>0</v>
      </c>
      <c r="GC31">
        <f t="shared" si="57"/>
        <v>0</v>
      </c>
      <c r="GD31">
        <f t="shared" si="57"/>
        <v>0</v>
      </c>
      <c r="GE31">
        <f t="shared" si="57"/>
        <v>0</v>
      </c>
      <c r="GF31">
        <f t="shared" si="57"/>
        <v>0</v>
      </c>
      <c r="GG31">
        <f t="shared" si="57"/>
        <v>0</v>
      </c>
      <c r="GH31">
        <f t="shared" si="57"/>
        <v>0</v>
      </c>
      <c r="GI31">
        <f t="shared" si="57"/>
        <v>0</v>
      </c>
      <c r="GJ31">
        <f t="shared" si="57"/>
        <v>0</v>
      </c>
      <c r="GK31">
        <f t="shared" si="57"/>
        <v>0</v>
      </c>
      <c r="GL31">
        <f t="shared" si="57"/>
        <v>0</v>
      </c>
      <c r="GM31">
        <f t="shared" si="57"/>
        <v>0</v>
      </c>
      <c r="GN31">
        <f t="shared" si="57"/>
        <v>0</v>
      </c>
      <c r="GO31">
        <f t="shared" si="57"/>
        <v>0</v>
      </c>
      <c r="GP31">
        <f t="shared" si="57"/>
        <v>0</v>
      </c>
      <c r="GQ31">
        <f t="shared" si="57"/>
        <v>0</v>
      </c>
      <c r="GR31">
        <f t="shared" si="57"/>
        <v>0</v>
      </c>
      <c r="GS31">
        <f t="shared" ref="GS31:JD34" si="58">IF(AND(GS$1&gt;=$E31,GS$1&lt;=$F31),$B31,0)</f>
        <v>0</v>
      </c>
      <c r="GT31">
        <f t="shared" si="58"/>
        <v>0</v>
      </c>
      <c r="GU31">
        <f t="shared" si="58"/>
        <v>0</v>
      </c>
      <c r="GV31">
        <f t="shared" si="58"/>
        <v>0</v>
      </c>
      <c r="GW31">
        <f t="shared" si="58"/>
        <v>0</v>
      </c>
      <c r="GX31">
        <f t="shared" si="58"/>
        <v>0</v>
      </c>
      <c r="GY31">
        <f t="shared" si="58"/>
        <v>0</v>
      </c>
      <c r="GZ31">
        <f t="shared" si="58"/>
        <v>0</v>
      </c>
      <c r="HA31">
        <f t="shared" si="58"/>
        <v>0</v>
      </c>
      <c r="HB31">
        <f t="shared" si="58"/>
        <v>0</v>
      </c>
      <c r="HC31">
        <f t="shared" si="58"/>
        <v>0</v>
      </c>
      <c r="HD31">
        <f t="shared" si="58"/>
        <v>0</v>
      </c>
      <c r="HE31">
        <f t="shared" si="58"/>
        <v>0</v>
      </c>
      <c r="HF31">
        <f t="shared" si="58"/>
        <v>0</v>
      </c>
      <c r="HG31">
        <f t="shared" si="58"/>
        <v>0</v>
      </c>
      <c r="HH31">
        <f t="shared" si="58"/>
        <v>0</v>
      </c>
      <c r="HI31">
        <f t="shared" si="58"/>
        <v>0</v>
      </c>
      <c r="HJ31">
        <f t="shared" si="58"/>
        <v>0</v>
      </c>
      <c r="HK31">
        <f t="shared" si="58"/>
        <v>0</v>
      </c>
      <c r="HL31">
        <f t="shared" si="58"/>
        <v>0</v>
      </c>
      <c r="HM31">
        <f t="shared" si="58"/>
        <v>0</v>
      </c>
      <c r="HN31">
        <f t="shared" si="58"/>
        <v>0</v>
      </c>
      <c r="HO31">
        <f t="shared" si="58"/>
        <v>0</v>
      </c>
      <c r="HP31">
        <f t="shared" si="58"/>
        <v>0</v>
      </c>
      <c r="HQ31">
        <f t="shared" si="58"/>
        <v>0</v>
      </c>
      <c r="HR31">
        <f t="shared" si="58"/>
        <v>0</v>
      </c>
      <c r="HS31">
        <f t="shared" si="58"/>
        <v>0</v>
      </c>
      <c r="HT31">
        <f t="shared" si="58"/>
        <v>0</v>
      </c>
      <c r="HU31">
        <f t="shared" si="58"/>
        <v>0</v>
      </c>
      <c r="HV31">
        <f t="shared" si="58"/>
        <v>0</v>
      </c>
      <c r="HW31">
        <f t="shared" si="58"/>
        <v>0</v>
      </c>
      <c r="HX31">
        <f t="shared" si="58"/>
        <v>0</v>
      </c>
      <c r="HY31">
        <f t="shared" si="58"/>
        <v>0</v>
      </c>
      <c r="HZ31">
        <f t="shared" si="58"/>
        <v>0</v>
      </c>
      <c r="IA31">
        <f t="shared" si="58"/>
        <v>0</v>
      </c>
      <c r="IB31">
        <f t="shared" si="58"/>
        <v>0</v>
      </c>
      <c r="IC31">
        <f t="shared" si="58"/>
        <v>0</v>
      </c>
      <c r="ID31">
        <f t="shared" si="58"/>
        <v>0</v>
      </c>
      <c r="IE31">
        <f t="shared" si="58"/>
        <v>0</v>
      </c>
      <c r="IF31">
        <f t="shared" si="58"/>
        <v>0</v>
      </c>
      <c r="IG31">
        <f t="shared" si="58"/>
        <v>0</v>
      </c>
      <c r="IH31">
        <f t="shared" si="58"/>
        <v>0</v>
      </c>
      <c r="II31">
        <f t="shared" si="58"/>
        <v>0</v>
      </c>
      <c r="IJ31">
        <f t="shared" si="58"/>
        <v>0</v>
      </c>
      <c r="IK31">
        <f t="shared" si="58"/>
        <v>0</v>
      </c>
      <c r="IL31">
        <f t="shared" si="58"/>
        <v>0</v>
      </c>
      <c r="IM31">
        <f t="shared" si="58"/>
        <v>0</v>
      </c>
      <c r="IN31">
        <f t="shared" si="58"/>
        <v>0</v>
      </c>
      <c r="IO31">
        <f t="shared" si="58"/>
        <v>0</v>
      </c>
      <c r="IP31">
        <f t="shared" si="58"/>
        <v>0</v>
      </c>
      <c r="IQ31">
        <f t="shared" si="58"/>
        <v>0</v>
      </c>
      <c r="IR31">
        <f t="shared" si="58"/>
        <v>0</v>
      </c>
      <c r="IS31">
        <f t="shared" si="58"/>
        <v>0</v>
      </c>
      <c r="IT31">
        <f t="shared" si="58"/>
        <v>0</v>
      </c>
      <c r="IU31">
        <f t="shared" si="58"/>
        <v>0</v>
      </c>
      <c r="IV31">
        <f t="shared" si="58"/>
        <v>0</v>
      </c>
      <c r="IW31">
        <f t="shared" si="58"/>
        <v>0</v>
      </c>
      <c r="IX31">
        <f t="shared" si="58"/>
        <v>0</v>
      </c>
      <c r="IY31">
        <f t="shared" si="58"/>
        <v>0</v>
      </c>
      <c r="IZ31">
        <f t="shared" si="58"/>
        <v>0</v>
      </c>
      <c r="JA31">
        <f t="shared" si="58"/>
        <v>0</v>
      </c>
      <c r="JB31">
        <f t="shared" si="58"/>
        <v>0</v>
      </c>
      <c r="JC31">
        <f t="shared" si="58"/>
        <v>0</v>
      </c>
      <c r="JD31">
        <f t="shared" si="58"/>
        <v>0</v>
      </c>
      <c r="JE31">
        <f t="shared" ref="JE31:LP34" si="59">IF(AND(JE$1&gt;=$E31,JE$1&lt;=$F31),$B31,0)</f>
        <v>0</v>
      </c>
      <c r="JF31">
        <f t="shared" si="59"/>
        <v>0</v>
      </c>
      <c r="JG31">
        <f t="shared" si="59"/>
        <v>0</v>
      </c>
      <c r="JH31">
        <f t="shared" si="59"/>
        <v>0</v>
      </c>
      <c r="JI31">
        <f t="shared" si="59"/>
        <v>0</v>
      </c>
      <c r="JJ31">
        <f t="shared" si="59"/>
        <v>0</v>
      </c>
      <c r="JK31">
        <f t="shared" si="59"/>
        <v>0</v>
      </c>
      <c r="JL31">
        <f t="shared" si="59"/>
        <v>0</v>
      </c>
      <c r="JM31">
        <f t="shared" si="59"/>
        <v>0</v>
      </c>
      <c r="JN31">
        <f t="shared" si="59"/>
        <v>0</v>
      </c>
      <c r="JO31">
        <f t="shared" si="59"/>
        <v>0</v>
      </c>
      <c r="JP31">
        <f t="shared" si="59"/>
        <v>0</v>
      </c>
      <c r="JQ31">
        <f t="shared" si="59"/>
        <v>0</v>
      </c>
      <c r="JR31">
        <f t="shared" si="59"/>
        <v>0</v>
      </c>
      <c r="JS31">
        <f t="shared" si="59"/>
        <v>0</v>
      </c>
      <c r="JT31">
        <f t="shared" si="59"/>
        <v>0</v>
      </c>
      <c r="JU31">
        <f t="shared" si="59"/>
        <v>0</v>
      </c>
      <c r="JV31">
        <f t="shared" si="59"/>
        <v>0</v>
      </c>
      <c r="JW31">
        <f t="shared" si="59"/>
        <v>0</v>
      </c>
      <c r="JX31">
        <f t="shared" si="59"/>
        <v>0</v>
      </c>
      <c r="JY31">
        <f t="shared" si="59"/>
        <v>0</v>
      </c>
      <c r="JZ31">
        <f t="shared" si="59"/>
        <v>0</v>
      </c>
      <c r="KA31">
        <f t="shared" si="59"/>
        <v>0</v>
      </c>
      <c r="KB31">
        <f t="shared" si="59"/>
        <v>0</v>
      </c>
      <c r="KC31">
        <f t="shared" si="59"/>
        <v>0</v>
      </c>
      <c r="KD31">
        <f t="shared" si="59"/>
        <v>0</v>
      </c>
      <c r="KE31">
        <f t="shared" si="59"/>
        <v>0</v>
      </c>
      <c r="KF31">
        <f t="shared" si="59"/>
        <v>0</v>
      </c>
      <c r="KG31">
        <f t="shared" si="59"/>
        <v>0</v>
      </c>
      <c r="KH31">
        <f t="shared" si="59"/>
        <v>0</v>
      </c>
      <c r="KI31">
        <f t="shared" si="59"/>
        <v>0</v>
      </c>
      <c r="KJ31">
        <f t="shared" si="59"/>
        <v>0</v>
      </c>
      <c r="KK31">
        <f t="shared" si="59"/>
        <v>0</v>
      </c>
      <c r="KL31">
        <f t="shared" si="59"/>
        <v>0</v>
      </c>
      <c r="KM31">
        <f t="shared" si="59"/>
        <v>0</v>
      </c>
      <c r="KN31">
        <f t="shared" si="59"/>
        <v>0</v>
      </c>
      <c r="KO31">
        <f t="shared" si="59"/>
        <v>0</v>
      </c>
      <c r="KP31">
        <f t="shared" si="59"/>
        <v>0</v>
      </c>
      <c r="KQ31">
        <f t="shared" si="59"/>
        <v>0</v>
      </c>
      <c r="KR31">
        <f t="shared" si="59"/>
        <v>0</v>
      </c>
      <c r="KS31">
        <f t="shared" si="59"/>
        <v>0</v>
      </c>
      <c r="KT31">
        <f t="shared" si="59"/>
        <v>0</v>
      </c>
      <c r="KU31">
        <f t="shared" si="59"/>
        <v>0</v>
      </c>
      <c r="KV31">
        <f t="shared" si="59"/>
        <v>0</v>
      </c>
      <c r="KW31">
        <f t="shared" si="59"/>
        <v>0</v>
      </c>
      <c r="KX31">
        <f t="shared" si="59"/>
        <v>0</v>
      </c>
      <c r="KY31">
        <f t="shared" si="59"/>
        <v>0</v>
      </c>
      <c r="KZ31">
        <f t="shared" si="59"/>
        <v>0</v>
      </c>
      <c r="LA31">
        <f t="shared" si="59"/>
        <v>0</v>
      </c>
      <c r="LB31">
        <f t="shared" si="59"/>
        <v>0</v>
      </c>
      <c r="LC31">
        <f t="shared" si="59"/>
        <v>0</v>
      </c>
      <c r="LD31">
        <f t="shared" si="59"/>
        <v>0</v>
      </c>
      <c r="LE31">
        <f t="shared" si="59"/>
        <v>0</v>
      </c>
      <c r="LF31">
        <f t="shared" si="59"/>
        <v>0</v>
      </c>
      <c r="LG31">
        <f t="shared" si="59"/>
        <v>0</v>
      </c>
      <c r="LH31">
        <f t="shared" si="59"/>
        <v>0</v>
      </c>
      <c r="LI31">
        <f t="shared" si="59"/>
        <v>0</v>
      </c>
      <c r="LJ31">
        <f t="shared" si="59"/>
        <v>0</v>
      </c>
      <c r="LK31">
        <f t="shared" si="59"/>
        <v>0</v>
      </c>
      <c r="LL31">
        <f t="shared" si="59"/>
        <v>0</v>
      </c>
      <c r="LM31">
        <f t="shared" si="59"/>
        <v>0</v>
      </c>
      <c r="LN31">
        <f t="shared" si="59"/>
        <v>0</v>
      </c>
      <c r="LO31">
        <f t="shared" si="59"/>
        <v>0</v>
      </c>
      <c r="LP31">
        <f t="shared" si="59"/>
        <v>0</v>
      </c>
      <c r="LQ31">
        <f t="shared" ref="LQ31:NE37" si="60">IF(AND(LQ$1&gt;=$E31,LQ$1&lt;=$F31),$B31,0)</f>
        <v>0</v>
      </c>
      <c r="LR31">
        <f t="shared" si="60"/>
        <v>0</v>
      </c>
      <c r="LS31">
        <f t="shared" si="60"/>
        <v>0</v>
      </c>
      <c r="LT31">
        <f t="shared" si="60"/>
        <v>0</v>
      </c>
      <c r="LU31">
        <f t="shared" si="60"/>
        <v>0</v>
      </c>
      <c r="LV31">
        <f t="shared" si="60"/>
        <v>0</v>
      </c>
      <c r="LW31">
        <f t="shared" si="60"/>
        <v>0</v>
      </c>
      <c r="LX31">
        <f t="shared" si="60"/>
        <v>0</v>
      </c>
      <c r="LY31">
        <f t="shared" si="60"/>
        <v>0</v>
      </c>
      <c r="LZ31">
        <f t="shared" si="60"/>
        <v>0</v>
      </c>
      <c r="MA31">
        <f t="shared" si="60"/>
        <v>0</v>
      </c>
      <c r="MB31">
        <f t="shared" si="60"/>
        <v>0</v>
      </c>
      <c r="MC31">
        <f t="shared" si="60"/>
        <v>0</v>
      </c>
      <c r="MD31">
        <f t="shared" si="60"/>
        <v>0</v>
      </c>
      <c r="ME31">
        <f t="shared" si="60"/>
        <v>0</v>
      </c>
      <c r="MF31">
        <f t="shared" si="60"/>
        <v>0</v>
      </c>
      <c r="MG31">
        <f t="shared" si="60"/>
        <v>0</v>
      </c>
      <c r="MH31">
        <f t="shared" si="60"/>
        <v>0</v>
      </c>
      <c r="MI31">
        <f t="shared" si="60"/>
        <v>0</v>
      </c>
      <c r="MJ31">
        <f t="shared" si="60"/>
        <v>0</v>
      </c>
      <c r="MK31">
        <f t="shared" si="60"/>
        <v>0</v>
      </c>
      <c r="ML31">
        <f t="shared" si="60"/>
        <v>0</v>
      </c>
      <c r="MM31">
        <f t="shared" si="60"/>
        <v>0</v>
      </c>
      <c r="MN31">
        <f t="shared" si="60"/>
        <v>0</v>
      </c>
      <c r="MO31">
        <f t="shared" si="60"/>
        <v>0</v>
      </c>
      <c r="MP31">
        <f t="shared" si="60"/>
        <v>0</v>
      </c>
      <c r="MQ31">
        <f t="shared" si="60"/>
        <v>0</v>
      </c>
      <c r="MR31">
        <f t="shared" si="60"/>
        <v>0</v>
      </c>
      <c r="MS31">
        <f t="shared" si="60"/>
        <v>0</v>
      </c>
      <c r="MT31">
        <f t="shared" si="60"/>
        <v>0</v>
      </c>
      <c r="MU31">
        <f t="shared" si="60"/>
        <v>0</v>
      </c>
      <c r="MV31">
        <f t="shared" si="60"/>
        <v>0</v>
      </c>
      <c r="MW31">
        <f t="shared" si="60"/>
        <v>0</v>
      </c>
      <c r="MX31">
        <f t="shared" si="60"/>
        <v>0</v>
      </c>
      <c r="MY31">
        <f t="shared" si="60"/>
        <v>0</v>
      </c>
      <c r="MZ31">
        <f t="shared" si="60"/>
        <v>0</v>
      </c>
      <c r="NA31">
        <f t="shared" si="60"/>
        <v>0</v>
      </c>
      <c r="NB31">
        <f t="shared" si="60"/>
        <v>0</v>
      </c>
      <c r="NC31">
        <f t="shared" si="60"/>
        <v>0</v>
      </c>
      <c r="ND31">
        <f t="shared" si="60"/>
        <v>0</v>
      </c>
      <c r="NE31">
        <f t="shared" si="60"/>
        <v>0</v>
      </c>
    </row>
    <row r="32" spans="1:369" x14ac:dyDescent="0.35">
      <c r="A32" t="s">
        <v>345</v>
      </c>
      <c r="B32">
        <f ca="1">IF(Toolkit!E40="Basic (B)",1,IF(Toolkit!E40="Medium-Low (ML)",2,IF(Toolkit!E40="Medium-High (MH)",3,IF(Toolkit!E40="High (H)",4,0))))</f>
        <v>0</v>
      </c>
      <c r="C32">
        <v>1</v>
      </c>
      <c r="D32">
        <f t="shared" si="54"/>
        <v>7.6923076331360946E-2</v>
      </c>
      <c r="E32">
        <f>F31</f>
        <v>2.7692307479289935E-6</v>
      </c>
      <c r="F32">
        <f>360*SUM($D$31:D32)</f>
        <v>27.692310248520691</v>
      </c>
      <c r="H32" t="s">
        <v>759</v>
      </c>
      <c r="I32">
        <f t="shared" si="55"/>
        <v>0</v>
      </c>
      <c r="J32">
        <f t="shared" ca="1" si="55"/>
        <v>0</v>
      </c>
      <c r="K32">
        <f t="shared" ca="1" si="55"/>
        <v>0</v>
      </c>
      <c r="L32">
        <f t="shared" ca="1" si="55"/>
        <v>0</v>
      </c>
      <c r="M32">
        <f t="shared" ca="1" si="55"/>
        <v>0</v>
      </c>
      <c r="N32">
        <f t="shared" ca="1" si="55"/>
        <v>0</v>
      </c>
      <c r="O32">
        <f t="shared" ca="1" si="55"/>
        <v>0</v>
      </c>
      <c r="P32">
        <f t="shared" ca="1" si="55"/>
        <v>0</v>
      </c>
      <c r="Q32">
        <f t="shared" ca="1" si="55"/>
        <v>0</v>
      </c>
      <c r="R32">
        <f t="shared" ca="1" si="55"/>
        <v>0</v>
      </c>
      <c r="S32">
        <f t="shared" ca="1" si="55"/>
        <v>0</v>
      </c>
      <c r="T32">
        <f t="shared" ca="1" si="55"/>
        <v>0</v>
      </c>
      <c r="U32">
        <f t="shared" ca="1" si="55"/>
        <v>0</v>
      </c>
      <c r="V32">
        <f t="shared" ca="1" si="55"/>
        <v>0</v>
      </c>
      <c r="W32">
        <f t="shared" ca="1" si="55"/>
        <v>0</v>
      </c>
      <c r="X32">
        <f t="shared" ca="1" si="55"/>
        <v>0</v>
      </c>
      <c r="Y32">
        <f t="shared" ca="1" si="55"/>
        <v>0</v>
      </c>
      <c r="Z32">
        <f t="shared" ca="1" si="55"/>
        <v>0</v>
      </c>
      <c r="AA32">
        <f t="shared" ca="1" si="55"/>
        <v>0</v>
      </c>
      <c r="AB32">
        <f t="shared" ca="1" si="55"/>
        <v>0</v>
      </c>
      <c r="AC32">
        <f t="shared" ca="1" si="55"/>
        <v>0</v>
      </c>
      <c r="AD32">
        <f t="shared" ca="1" si="55"/>
        <v>0</v>
      </c>
      <c r="AE32">
        <f t="shared" ca="1" si="55"/>
        <v>0</v>
      </c>
      <c r="AF32">
        <f t="shared" ca="1" si="55"/>
        <v>0</v>
      </c>
      <c r="AG32">
        <f t="shared" ca="1" si="55"/>
        <v>0</v>
      </c>
      <c r="AH32">
        <f t="shared" ca="1" si="55"/>
        <v>0</v>
      </c>
      <c r="AI32">
        <f t="shared" ca="1" si="55"/>
        <v>0</v>
      </c>
      <c r="AJ32">
        <f t="shared" ca="1" si="55"/>
        <v>0</v>
      </c>
      <c r="AK32">
        <f t="shared" si="55"/>
        <v>0</v>
      </c>
      <c r="AL32">
        <f t="shared" si="55"/>
        <v>0</v>
      </c>
      <c r="AM32">
        <f t="shared" si="55"/>
        <v>0</v>
      </c>
      <c r="AN32">
        <f t="shared" si="55"/>
        <v>0</v>
      </c>
      <c r="AO32">
        <f t="shared" si="55"/>
        <v>0</v>
      </c>
      <c r="AP32">
        <f t="shared" si="55"/>
        <v>0</v>
      </c>
      <c r="AQ32">
        <f t="shared" si="55"/>
        <v>0</v>
      </c>
      <c r="AR32">
        <f t="shared" si="55"/>
        <v>0</v>
      </c>
      <c r="AS32">
        <f t="shared" si="55"/>
        <v>0</v>
      </c>
      <c r="AT32">
        <f t="shared" si="55"/>
        <v>0</v>
      </c>
      <c r="AU32">
        <f t="shared" si="55"/>
        <v>0</v>
      </c>
      <c r="AV32">
        <f t="shared" si="55"/>
        <v>0</v>
      </c>
      <c r="AW32">
        <f t="shared" si="55"/>
        <v>0</v>
      </c>
      <c r="AX32">
        <f t="shared" si="55"/>
        <v>0</v>
      </c>
      <c r="AY32">
        <f t="shared" si="55"/>
        <v>0</v>
      </c>
      <c r="AZ32">
        <f t="shared" si="55"/>
        <v>0</v>
      </c>
      <c r="BA32">
        <f t="shared" si="55"/>
        <v>0</v>
      </c>
      <c r="BB32">
        <f t="shared" si="55"/>
        <v>0</v>
      </c>
      <c r="BC32">
        <f t="shared" si="55"/>
        <v>0</v>
      </c>
      <c r="BD32">
        <f t="shared" si="55"/>
        <v>0</v>
      </c>
      <c r="BE32">
        <f t="shared" si="55"/>
        <v>0</v>
      </c>
      <c r="BF32">
        <f t="shared" si="55"/>
        <v>0</v>
      </c>
      <c r="BG32">
        <f t="shared" si="55"/>
        <v>0</v>
      </c>
      <c r="BH32">
        <f t="shared" si="55"/>
        <v>0</v>
      </c>
      <c r="BI32">
        <f t="shared" si="55"/>
        <v>0</v>
      </c>
      <c r="BJ32">
        <f t="shared" si="55"/>
        <v>0</v>
      </c>
      <c r="BK32">
        <f t="shared" si="55"/>
        <v>0</v>
      </c>
      <c r="BL32">
        <f t="shared" si="55"/>
        <v>0</v>
      </c>
      <c r="BM32">
        <f t="shared" si="55"/>
        <v>0</v>
      </c>
      <c r="BN32">
        <f t="shared" si="55"/>
        <v>0</v>
      </c>
      <c r="BO32">
        <f t="shared" si="55"/>
        <v>0</v>
      </c>
      <c r="BP32">
        <f t="shared" si="55"/>
        <v>0</v>
      </c>
      <c r="BQ32">
        <f t="shared" si="55"/>
        <v>0</v>
      </c>
      <c r="BR32">
        <f t="shared" si="55"/>
        <v>0</v>
      </c>
      <c r="BS32">
        <f t="shared" si="55"/>
        <v>0</v>
      </c>
      <c r="BT32">
        <f t="shared" si="55"/>
        <v>0</v>
      </c>
      <c r="BU32">
        <f t="shared" si="56"/>
        <v>0</v>
      </c>
      <c r="BV32">
        <f t="shared" si="56"/>
        <v>0</v>
      </c>
      <c r="BW32">
        <f t="shared" si="56"/>
        <v>0</v>
      </c>
      <c r="BX32">
        <f t="shared" si="56"/>
        <v>0</v>
      </c>
      <c r="BY32">
        <f t="shared" si="56"/>
        <v>0</v>
      </c>
      <c r="BZ32">
        <f t="shared" si="56"/>
        <v>0</v>
      </c>
      <c r="CA32">
        <f t="shared" si="56"/>
        <v>0</v>
      </c>
      <c r="CB32">
        <f t="shared" si="56"/>
        <v>0</v>
      </c>
      <c r="CC32">
        <f t="shared" si="56"/>
        <v>0</v>
      </c>
      <c r="CD32">
        <f t="shared" si="56"/>
        <v>0</v>
      </c>
      <c r="CE32">
        <f t="shared" si="56"/>
        <v>0</v>
      </c>
      <c r="CF32">
        <f t="shared" si="56"/>
        <v>0</v>
      </c>
      <c r="CG32">
        <f t="shared" si="56"/>
        <v>0</v>
      </c>
      <c r="CH32">
        <f t="shared" si="56"/>
        <v>0</v>
      </c>
      <c r="CI32">
        <f t="shared" si="56"/>
        <v>0</v>
      </c>
      <c r="CJ32">
        <f t="shared" si="56"/>
        <v>0</v>
      </c>
      <c r="CK32">
        <f t="shared" si="56"/>
        <v>0</v>
      </c>
      <c r="CL32">
        <f t="shared" si="56"/>
        <v>0</v>
      </c>
      <c r="CM32">
        <f t="shared" si="56"/>
        <v>0</v>
      </c>
      <c r="CN32">
        <f t="shared" si="56"/>
        <v>0</v>
      </c>
      <c r="CO32">
        <f t="shared" si="56"/>
        <v>0</v>
      </c>
      <c r="CP32">
        <f t="shared" si="56"/>
        <v>0</v>
      </c>
      <c r="CQ32">
        <f t="shared" si="56"/>
        <v>0</v>
      </c>
      <c r="CR32">
        <f t="shared" si="56"/>
        <v>0</v>
      </c>
      <c r="CS32">
        <f t="shared" si="56"/>
        <v>0</v>
      </c>
      <c r="CT32">
        <f t="shared" si="56"/>
        <v>0</v>
      </c>
      <c r="CU32">
        <f t="shared" si="56"/>
        <v>0</v>
      </c>
      <c r="CV32">
        <f t="shared" si="56"/>
        <v>0</v>
      </c>
      <c r="CW32">
        <f t="shared" si="56"/>
        <v>0</v>
      </c>
      <c r="CX32">
        <f t="shared" si="56"/>
        <v>0</v>
      </c>
      <c r="CY32">
        <f t="shared" si="56"/>
        <v>0</v>
      </c>
      <c r="CZ32">
        <f t="shared" si="56"/>
        <v>0</v>
      </c>
      <c r="DA32">
        <f t="shared" si="56"/>
        <v>0</v>
      </c>
      <c r="DB32">
        <f t="shared" si="56"/>
        <v>0</v>
      </c>
      <c r="DC32">
        <f t="shared" si="56"/>
        <v>0</v>
      </c>
      <c r="DD32">
        <f t="shared" si="56"/>
        <v>0</v>
      </c>
      <c r="DE32">
        <f t="shared" si="56"/>
        <v>0</v>
      </c>
      <c r="DF32">
        <f t="shared" si="56"/>
        <v>0</v>
      </c>
      <c r="DG32">
        <f t="shared" si="56"/>
        <v>0</v>
      </c>
      <c r="DH32">
        <f t="shared" si="56"/>
        <v>0</v>
      </c>
      <c r="DI32">
        <f t="shared" si="56"/>
        <v>0</v>
      </c>
      <c r="DJ32">
        <f t="shared" si="56"/>
        <v>0</v>
      </c>
      <c r="DK32">
        <f t="shared" si="56"/>
        <v>0</v>
      </c>
      <c r="DL32">
        <f t="shared" si="56"/>
        <v>0</v>
      </c>
      <c r="DM32">
        <f t="shared" si="56"/>
        <v>0</v>
      </c>
      <c r="DN32">
        <f t="shared" si="56"/>
        <v>0</v>
      </c>
      <c r="DO32">
        <f t="shared" si="56"/>
        <v>0</v>
      </c>
      <c r="DP32">
        <f t="shared" si="56"/>
        <v>0</v>
      </c>
      <c r="DQ32">
        <f t="shared" si="56"/>
        <v>0</v>
      </c>
      <c r="DR32">
        <f t="shared" si="56"/>
        <v>0</v>
      </c>
      <c r="DS32">
        <f t="shared" si="56"/>
        <v>0</v>
      </c>
      <c r="DT32">
        <f t="shared" si="56"/>
        <v>0</v>
      </c>
      <c r="DU32">
        <f t="shared" si="56"/>
        <v>0</v>
      </c>
      <c r="DV32">
        <f t="shared" si="56"/>
        <v>0</v>
      </c>
      <c r="DW32">
        <f t="shared" si="56"/>
        <v>0</v>
      </c>
      <c r="DX32">
        <f t="shared" si="56"/>
        <v>0</v>
      </c>
      <c r="DY32">
        <f t="shared" si="56"/>
        <v>0</v>
      </c>
      <c r="DZ32">
        <f t="shared" si="56"/>
        <v>0</v>
      </c>
      <c r="EA32">
        <f t="shared" si="56"/>
        <v>0</v>
      </c>
      <c r="EB32">
        <f t="shared" si="56"/>
        <v>0</v>
      </c>
      <c r="EC32">
        <f t="shared" si="56"/>
        <v>0</v>
      </c>
      <c r="ED32">
        <f t="shared" si="56"/>
        <v>0</v>
      </c>
      <c r="EE32">
        <f t="shared" si="56"/>
        <v>0</v>
      </c>
      <c r="EF32">
        <f t="shared" si="56"/>
        <v>0</v>
      </c>
      <c r="EG32">
        <f t="shared" si="57"/>
        <v>0</v>
      </c>
      <c r="EH32">
        <f t="shared" si="57"/>
        <v>0</v>
      </c>
      <c r="EI32">
        <f t="shared" si="57"/>
        <v>0</v>
      </c>
      <c r="EJ32">
        <f t="shared" si="57"/>
        <v>0</v>
      </c>
      <c r="EK32">
        <f t="shared" si="57"/>
        <v>0</v>
      </c>
      <c r="EL32">
        <f t="shared" si="57"/>
        <v>0</v>
      </c>
      <c r="EM32">
        <f t="shared" si="57"/>
        <v>0</v>
      </c>
      <c r="EN32">
        <f t="shared" si="57"/>
        <v>0</v>
      </c>
      <c r="EO32">
        <f t="shared" si="57"/>
        <v>0</v>
      </c>
      <c r="EP32">
        <f t="shared" si="57"/>
        <v>0</v>
      </c>
      <c r="EQ32">
        <f t="shared" si="57"/>
        <v>0</v>
      </c>
      <c r="ER32">
        <f t="shared" si="57"/>
        <v>0</v>
      </c>
      <c r="ES32">
        <f t="shared" si="57"/>
        <v>0</v>
      </c>
      <c r="ET32">
        <f t="shared" si="57"/>
        <v>0</v>
      </c>
      <c r="EU32">
        <f t="shared" si="57"/>
        <v>0</v>
      </c>
      <c r="EV32">
        <f t="shared" si="57"/>
        <v>0</v>
      </c>
      <c r="EW32">
        <f t="shared" si="57"/>
        <v>0</v>
      </c>
      <c r="EX32">
        <f t="shared" si="57"/>
        <v>0</v>
      </c>
      <c r="EY32">
        <f t="shared" si="57"/>
        <v>0</v>
      </c>
      <c r="EZ32">
        <f t="shared" si="57"/>
        <v>0</v>
      </c>
      <c r="FA32">
        <f t="shared" si="57"/>
        <v>0</v>
      </c>
      <c r="FB32">
        <f t="shared" si="57"/>
        <v>0</v>
      </c>
      <c r="FC32">
        <f t="shared" si="57"/>
        <v>0</v>
      </c>
      <c r="FD32">
        <f t="shared" si="57"/>
        <v>0</v>
      </c>
      <c r="FE32">
        <f t="shared" si="57"/>
        <v>0</v>
      </c>
      <c r="FF32">
        <f t="shared" si="57"/>
        <v>0</v>
      </c>
      <c r="FG32">
        <f t="shared" si="57"/>
        <v>0</v>
      </c>
      <c r="FH32">
        <f t="shared" si="57"/>
        <v>0</v>
      </c>
      <c r="FI32">
        <f t="shared" si="57"/>
        <v>0</v>
      </c>
      <c r="FJ32">
        <f t="shared" si="57"/>
        <v>0</v>
      </c>
      <c r="FK32">
        <f t="shared" si="57"/>
        <v>0</v>
      </c>
      <c r="FL32">
        <f t="shared" si="57"/>
        <v>0</v>
      </c>
      <c r="FM32">
        <f t="shared" si="57"/>
        <v>0</v>
      </c>
      <c r="FN32">
        <f t="shared" si="57"/>
        <v>0</v>
      </c>
      <c r="FO32">
        <f t="shared" si="57"/>
        <v>0</v>
      </c>
      <c r="FP32">
        <f t="shared" si="57"/>
        <v>0</v>
      </c>
      <c r="FQ32">
        <f t="shared" si="57"/>
        <v>0</v>
      </c>
      <c r="FR32">
        <f t="shared" si="57"/>
        <v>0</v>
      </c>
      <c r="FS32">
        <f t="shared" si="57"/>
        <v>0</v>
      </c>
      <c r="FT32">
        <f t="shared" si="57"/>
        <v>0</v>
      </c>
      <c r="FU32">
        <f t="shared" si="57"/>
        <v>0</v>
      </c>
      <c r="FV32">
        <f t="shared" si="57"/>
        <v>0</v>
      </c>
      <c r="FW32">
        <f t="shared" si="57"/>
        <v>0</v>
      </c>
      <c r="FX32">
        <f t="shared" si="57"/>
        <v>0</v>
      </c>
      <c r="FY32">
        <f t="shared" si="57"/>
        <v>0</v>
      </c>
      <c r="FZ32">
        <f t="shared" si="57"/>
        <v>0</v>
      </c>
      <c r="GA32">
        <f t="shared" si="57"/>
        <v>0</v>
      </c>
      <c r="GB32">
        <f t="shared" si="57"/>
        <v>0</v>
      </c>
      <c r="GC32">
        <f t="shared" si="57"/>
        <v>0</v>
      </c>
      <c r="GD32">
        <f t="shared" si="57"/>
        <v>0</v>
      </c>
      <c r="GE32">
        <f t="shared" si="57"/>
        <v>0</v>
      </c>
      <c r="GF32">
        <f t="shared" si="57"/>
        <v>0</v>
      </c>
      <c r="GG32">
        <f t="shared" si="57"/>
        <v>0</v>
      </c>
      <c r="GH32">
        <f t="shared" si="57"/>
        <v>0</v>
      </c>
      <c r="GI32">
        <f t="shared" si="57"/>
        <v>0</v>
      </c>
      <c r="GJ32">
        <f t="shared" si="57"/>
        <v>0</v>
      </c>
      <c r="GK32">
        <f t="shared" si="57"/>
        <v>0</v>
      </c>
      <c r="GL32">
        <f t="shared" si="57"/>
        <v>0</v>
      </c>
      <c r="GM32">
        <f t="shared" si="57"/>
        <v>0</v>
      </c>
      <c r="GN32">
        <f t="shared" si="57"/>
        <v>0</v>
      </c>
      <c r="GO32">
        <f t="shared" si="57"/>
        <v>0</v>
      </c>
      <c r="GP32">
        <f t="shared" si="57"/>
        <v>0</v>
      </c>
      <c r="GQ32">
        <f t="shared" si="57"/>
        <v>0</v>
      </c>
      <c r="GR32">
        <f t="shared" si="57"/>
        <v>0</v>
      </c>
      <c r="GS32">
        <f t="shared" si="58"/>
        <v>0</v>
      </c>
      <c r="GT32">
        <f t="shared" si="58"/>
        <v>0</v>
      </c>
      <c r="GU32">
        <f t="shared" si="58"/>
        <v>0</v>
      </c>
      <c r="GV32">
        <f t="shared" si="58"/>
        <v>0</v>
      </c>
      <c r="GW32">
        <f t="shared" si="58"/>
        <v>0</v>
      </c>
      <c r="GX32">
        <f t="shared" si="58"/>
        <v>0</v>
      </c>
      <c r="GY32">
        <f t="shared" si="58"/>
        <v>0</v>
      </c>
      <c r="GZ32">
        <f t="shared" si="58"/>
        <v>0</v>
      </c>
      <c r="HA32">
        <f t="shared" si="58"/>
        <v>0</v>
      </c>
      <c r="HB32">
        <f t="shared" si="58"/>
        <v>0</v>
      </c>
      <c r="HC32">
        <f t="shared" si="58"/>
        <v>0</v>
      </c>
      <c r="HD32">
        <f t="shared" si="58"/>
        <v>0</v>
      </c>
      <c r="HE32">
        <f t="shared" si="58"/>
        <v>0</v>
      </c>
      <c r="HF32">
        <f t="shared" si="58"/>
        <v>0</v>
      </c>
      <c r="HG32">
        <f t="shared" si="58"/>
        <v>0</v>
      </c>
      <c r="HH32">
        <f t="shared" si="58"/>
        <v>0</v>
      </c>
      <c r="HI32">
        <f t="shared" si="58"/>
        <v>0</v>
      </c>
      <c r="HJ32">
        <f t="shared" si="58"/>
        <v>0</v>
      </c>
      <c r="HK32">
        <f t="shared" si="58"/>
        <v>0</v>
      </c>
      <c r="HL32">
        <f t="shared" si="58"/>
        <v>0</v>
      </c>
      <c r="HM32">
        <f t="shared" si="58"/>
        <v>0</v>
      </c>
      <c r="HN32">
        <f t="shared" si="58"/>
        <v>0</v>
      </c>
      <c r="HO32">
        <f t="shared" si="58"/>
        <v>0</v>
      </c>
      <c r="HP32">
        <f t="shared" si="58"/>
        <v>0</v>
      </c>
      <c r="HQ32">
        <f t="shared" si="58"/>
        <v>0</v>
      </c>
      <c r="HR32">
        <f t="shared" si="58"/>
        <v>0</v>
      </c>
      <c r="HS32">
        <f t="shared" si="58"/>
        <v>0</v>
      </c>
      <c r="HT32">
        <f t="shared" si="58"/>
        <v>0</v>
      </c>
      <c r="HU32">
        <f t="shared" si="58"/>
        <v>0</v>
      </c>
      <c r="HV32">
        <f t="shared" si="58"/>
        <v>0</v>
      </c>
      <c r="HW32">
        <f t="shared" si="58"/>
        <v>0</v>
      </c>
      <c r="HX32">
        <f t="shared" si="58"/>
        <v>0</v>
      </c>
      <c r="HY32">
        <f t="shared" si="58"/>
        <v>0</v>
      </c>
      <c r="HZ32">
        <f t="shared" si="58"/>
        <v>0</v>
      </c>
      <c r="IA32">
        <f t="shared" si="58"/>
        <v>0</v>
      </c>
      <c r="IB32">
        <f t="shared" si="58"/>
        <v>0</v>
      </c>
      <c r="IC32">
        <f t="shared" si="58"/>
        <v>0</v>
      </c>
      <c r="ID32">
        <f t="shared" si="58"/>
        <v>0</v>
      </c>
      <c r="IE32">
        <f t="shared" si="58"/>
        <v>0</v>
      </c>
      <c r="IF32">
        <f t="shared" si="58"/>
        <v>0</v>
      </c>
      <c r="IG32">
        <f t="shared" si="58"/>
        <v>0</v>
      </c>
      <c r="IH32">
        <f t="shared" si="58"/>
        <v>0</v>
      </c>
      <c r="II32">
        <f t="shared" si="58"/>
        <v>0</v>
      </c>
      <c r="IJ32">
        <f t="shared" si="58"/>
        <v>0</v>
      </c>
      <c r="IK32">
        <f t="shared" si="58"/>
        <v>0</v>
      </c>
      <c r="IL32">
        <f t="shared" si="58"/>
        <v>0</v>
      </c>
      <c r="IM32">
        <f t="shared" si="58"/>
        <v>0</v>
      </c>
      <c r="IN32">
        <f t="shared" si="58"/>
        <v>0</v>
      </c>
      <c r="IO32">
        <f t="shared" si="58"/>
        <v>0</v>
      </c>
      <c r="IP32">
        <f t="shared" si="58"/>
        <v>0</v>
      </c>
      <c r="IQ32">
        <f t="shared" si="58"/>
        <v>0</v>
      </c>
      <c r="IR32">
        <f t="shared" si="58"/>
        <v>0</v>
      </c>
      <c r="IS32">
        <f t="shared" si="58"/>
        <v>0</v>
      </c>
      <c r="IT32">
        <f t="shared" si="58"/>
        <v>0</v>
      </c>
      <c r="IU32">
        <f t="shared" si="58"/>
        <v>0</v>
      </c>
      <c r="IV32">
        <f t="shared" si="58"/>
        <v>0</v>
      </c>
      <c r="IW32">
        <f t="shared" si="58"/>
        <v>0</v>
      </c>
      <c r="IX32">
        <f t="shared" si="58"/>
        <v>0</v>
      </c>
      <c r="IY32">
        <f t="shared" si="58"/>
        <v>0</v>
      </c>
      <c r="IZ32">
        <f t="shared" si="58"/>
        <v>0</v>
      </c>
      <c r="JA32">
        <f t="shared" si="58"/>
        <v>0</v>
      </c>
      <c r="JB32">
        <f t="shared" si="58"/>
        <v>0</v>
      </c>
      <c r="JC32">
        <f t="shared" si="58"/>
        <v>0</v>
      </c>
      <c r="JD32">
        <f t="shared" si="58"/>
        <v>0</v>
      </c>
      <c r="JE32">
        <f t="shared" si="59"/>
        <v>0</v>
      </c>
      <c r="JF32">
        <f t="shared" si="59"/>
        <v>0</v>
      </c>
      <c r="JG32">
        <f t="shared" si="59"/>
        <v>0</v>
      </c>
      <c r="JH32">
        <f t="shared" si="59"/>
        <v>0</v>
      </c>
      <c r="JI32">
        <f t="shared" si="59"/>
        <v>0</v>
      </c>
      <c r="JJ32">
        <f t="shared" si="59"/>
        <v>0</v>
      </c>
      <c r="JK32">
        <f t="shared" si="59"/>
        <v>0</v>
      </c>
      <c r="JL32">
        <f t="shared" si="59"/>
        <v>0</v>
      </c>
      <c r="JM32">
        <f t="shared" si="59"/>
        <v>0</v>
      </c>
      <c r="JN32">
        <f t="shared" si="59"/>
        <v>0</v>
      </c>
      <c r="JO32">
        <f t="shared" si="59"/>
        <v>0</v>
      </c>
      <c r="JP32">
        <f t="shared" si="59"/>
        <v>0</v>
      </c>
      <c r="JQ32">
        <f t="shared" si="59"/>
        <v>0</v>
      </c>
      <c r="JR32">
        <f t="shared" si="59"/>
        <v>0</v>
      </c>
      <c r="JS32">
        <f t="shared" si="59"/>
        <v>0</v>
      </c>
      <c r="JT32">
        <f t="shared" si="59"/>
        <v>0</v>
      </c>
      <c r="JU32">
        <f t="shared" si="59"/>
        <v>0</v>
      </c>
      <c r="JV32">
        <f t="shared" si="59"/>
        <v>0</v>
      </c>
      <c r="JW32">
        <f t="shared" si="59"/>
        <v>0</v>
      </c>
      <c r="JX32">
        <f t="shared" si="59"/>
        <v>0</v>
      </c>
      <c r="JY32">
        <f t="shared" si="59"/>
        <v>0</v>
      </c>
      <c r="JZ32">
        <f t="shared" si="59"/>
        <v>0</v>
      </c>
      <c r="KA32">
        <f t="shared" si="59"/>
        <v>0</v>
      </c>
      <c r="KB32">
        <f t="shared" si="59"/>
        <v>0</v>
      </c>
      <c r="KC32">
        <f t="shared" si="59"/>
        <v>0</v>
      </c>
      <c r="KD32">
        <f t="shared" si="59"/>
        <v>0</v>
      </c>
      <c r="KE32">
        <f t="shared" si="59"/>
        <v>0</v>
      </c>
      <c r="KF32">
        <f t="shared" si="59"/>
        <v>0</v>
      </c>
      <c r="KG32">
        <f t="shared" si="59"/>
        <v>0</v>
      </c>
      <c r="KH32">
        <f t="shared" si="59"/>
        <v>0</v>
      </c>
      <c r="KI32">
        <f t="shared" si="59"/>
        <v>0</v>
      </c>
      <c r="KJ32">
        <f t="shared" si="59"/>
        <v>0</v>
      </c>
      <c r="KK32">
        <f t="shared" si="59"/>
        <v>0</v>
      </c>
      <c r="KL32">
        <f t="shared" si="59"/>
        <v>0</v>
      </c>
      <c r="KM32">
        <f t="shared" si="59"/>
        <v>0</v>
      </c>
      <c r="KN32">
        <f t="shared" si="59"/>
        <v>0</v>
      </c>
      <c r="KO32">
        <f t="shared" si="59"/>
        <v>0</v>
      </c>
      <c r="KP32">
        <f t="shared" si="59"/>
        <v>0</v>
      </c>
      <c r="KQ32">
        <f t="shared" si="59"/>
        <v>0</v>
      </c>
      <c r="KR32">
        <f t="shared" si="59"/>
        <v>0</v>
      </c>
      <c r="KS32">
        <f t="shared" si="59"/>
        <v>0</v>
      </c>
      <c r="KT32">
        <f t="shared" si="59"/>
        <v>0</v>
      </c>
      <c r="KU32">
        <f t="shared" si="59"/>
        <v>0</v>
      </c>
      <c r="KV32">
        <f t="shared" si="59"/>
        <v>0</v>
      </c>
      <c r="KW32">
        <f t="shared" si="59"/>
        <v>0</v>
      </c>
      <c r="KX32">
        <f t="shared" si="59"/>
        <v>0</v>
      </c>
      <c r="KY32">
        <f t="shared" si="59"/>
        <v>0</v>
      </c>
      <c r="KZ32">
        <f t="shared" si="59"/>
        <v>0</v>
      </c>
      <c r="LA32">
        <f t="shared" si="59"/>
        <v>0</v>
      </c>
      <c r="LB32">
        <f t="shared" si="59"/>
        <v>0</v>
      </c>
      <c r="LC32">
        <f t="shared" si="59"/>
        <v>0</v>
      </c>
      <c r="LD32">
        <f t="shared" si="59"/>
        <v>0</v>
      </c>
      <c r="LE32">
        <f t="shared" si="59"/>
        <v>0</v>
      </c>
      <c r="LF32">
        <f t="shared" si="59"/>
        <v>0</v>
      </c>
      <c r="LG32">
        <f t="shared" si="59"/>
        <v>0</v>
      </c>
      <c r="LH32">
        <f t="shared" si="59"/>
        <v>0</v>
      </c>
      <c r="LI32">
        <f t="shared" si="59"/>
        <v>0</v>
      </c>
      <c r="LJ32">
        <f t="shared" si="59"/>
        <v>0</v>
      </c>
      <c r="LK32">
        <f t="shared" si="59"/>
        <v>0</v>
      </c>
      <c r="LL32">
        <f t="shared" si="59"/>
        <v>0</v>
      </c>
      <c r="LM32">
        <f t="shared" si="59"/>
        <v>0</v>
      </c>
      <c r="LN32">
        <f t="shared" si="59"/>
        <v>0</v>
      </c>
      <c r="LO32">
        <f t="shared" si="59"/>
        <v>0</v>
      </c>
      <c r="LP32">
        <f t="shared" si="59"/>
        <v>0</v>
      </c>
      <c r="LQ32">
        <f t="shared" si="60"/>
        <v>0</v>
      </c>
      <c r="LR32">
        <f t="shared" si="60"/>
        <v>0</v>
      </c>
      <c r="LS32">
        <f t="shared" si="60"/>
        <v>0</v>
      </c>
      <c r="LT32">
        <f t="shared" si="60"/>
        <v>0</v>
      </c>
      <c r="LU32">
        <f t="shared" si="60"/>
        <v>0</v>
      </c>
      <c r="LV32">
        <f t="shared" si="60"/>
        <v>0</v>
      </c>
      <c r="LW32">
        <f t="shared" si="60"/>
        <v>0</v>
      </c>
      <c r="LX32">
        <f t="shared" si="60"/>
        <v>0</v>
      </c>
      <c r="LY32">
        <f t="shared" si="60"/>
        <v>0</v>
      </c>
      <c r="LZ32">
        <f t="shared" si="60"/>
        <v>0</v>
      </c>
      <c r="MA32">
        <f t="shared" si="60"/>
        <v>0</v>
      </c>
      <c r="MB32">
        <f t="shared" si="60"/>
        <v>0</v>
      </c>
      <c r="MC32">
        <f t="shared" si="60"/>
        <v>0</v>
      </c>
      <c r="MD32">
        <f t="shared" si="60"/>
        <v>0</v>
      </c>
      <c r="ME32">
        <f t="shared" si="60"/>
        <v>0</v>
      </c>
      <c r="MF32">
        <f t="shared" si="60"/>
        <v>0</v>
      </c>
      <c r="MG32">
        <f t="shared" si="60"/>
        <v>0</v>
      </c>
      <c r="MH32">
        <f t="shared" si="60"/>
        <v>0</v>
      </c>
      <c r="MI32">
        <f t="shared" si="60"/>
        <v>0</v>
      </c>
      <c r="MJ32">
        <f t="shared" si="60"/>
        <v>0</v>
      </c>
      <c r="MK32">
        <f t="shared" si="60"/>
        <v>0</v>
      </c>
      <c r="ML32">
        <f t="shared" si="60"/>
        <v>0</v>
      </c>
      <c r="MM32">
        <f t="shared" si="60"/>
        <v>0</v>
      </c>
      <c r="MN32">
        <f t="shared" si="60"/>
        <v>0</v>
      </c>
      <c r="MO32">
        <f t="shared" si="60"/>
        <v>0</v>
      </c>
      <c r="MP32">
        <f t="shared" si="60"/>
        <v>0</v>
      </c>
      <c r="MQ32">
        <f t="shared" si="60"/>
        <v>0</v>
      </c>
      <c r="MR32">
        <f t="shared" si="60"/>
        <v>0</v>
      </c>
      <c r="MS32">
        <f t="shared" si="60"/>
        <v>0</v>
      </c>
      <c r="MT32">
        <f t="shared" si="60"/>
        <v>0</v>
      </c>
      <c r="MU32">
        <f t="shared" si="60"/>
        <v>0</v>
      </c>
      <c r="MV32">
        <f t="shared" si="60"/>
        <v>0</v>
      </c>
      <c r="MW32">
        <f t="shared" si="60"/>
        <v>0</v>
      </c>
      <c r="MX32">
        <f t="shared" si="60"/>
        <v>0</v>
      </c>
      <c r="MY32">
        <f t="shared" si="60"/>
        <v>0</v>
      </c>
      <c r="MZ32">
        <f t="shared" si="60"/>
        <v>0</v>
      </c>
      <c r="NA32">
        <f t="shared" si="60"/>
        <v>0</v>
      </c>
      <c r="NB32">
        <f t="shared" si="60"/>
        <v>0</v>
      </c>
      <c r="NC32">
        <f t="shared" si="60"/>
        <v>0</v>
      </c>
      <c r="ND32">
        <f t="shared" si="60"/>
        <v>0</v>
      </c>
      <c r="NE32">
        <f t="shared" si="60"/>
        <v>0</v>
      </c>
    </row>
    <row r="33" spans="1:369" x14ac:dyDescent="0.35">
      <c r="A33" t="s">
        <v>415</v>
      </c>
      <c r="B33">
        <f ca="1">IF(Toolkit!E41="Basic (B)",1,IF(Toolkit!E41="Medium-Low (ML)",2,IF(Toolkit!E41="Medium-High (MH)",3,IF(Toolkit!E41="High (H)",4,0))))</f>
        <v>0</v>
      </c>
      <c r="C33">
        <v>1</v>
      </c>
      <c r="D33">
        <f t="shared" si="54"/>
        <v>7.6923076331360946E-2</v>
      </c>
      <c r="E33">
        <f t="shared" ref="E33:E41" si="61">F32</f>
        <v>27.692310248520691</v>
      </c>
      <c r="F33">
        <f>360*SUM($D$31:D33)</f>
        <v>55.384617727810628</v>
      </c>
      <c r="H33" t="s">
        <v>760</v>
      </c>
      <c r="I33">
        <f t="shared" si="55"/>
        <v>0</v>
      </c>
      <c r="J33">
        <f t="shared" si="55"/>
        <v>0</v>
      </c>
      <c r="K33">
        <f t="shared" si="55"/>
        <v>0</v>
      </c>
      <c r="L33">
        <f t="shared" si="55"/>
        <v>0</v>
      </c>
      <c r="M33">
        <f t="shared" si="55"/>
        <v>0</v>
      </c>
      <c r="N33">
        <f t="shared" si="55"/>
        <v>0</v>
      </c>
      <c r="O33">
        <f t="shared" si="55"/>
        <v>0</v>
      </c>
      <c r="P33">
        <f t="shared" si="55"/>
        <v>0</v>
      </c>
      <c r="Q33">
        <f t="shared" si="55"/>
        <v>0</v>
      </c>
      <c r="R33">
        <f t="shared" si="55"/>
        <v>0</v>
      </c>
      <c r="S33">
        <f t="shared" si="55"/>
        <v>0</v>
      </c>
      <c r="T33">
        <f t="shared" si="55"/>
        <v>0</v>
      </c>
      <c r="U33">
        <f t="shared" si="55"/>
        <v>0</v>
      </c>
      <c r="V33">
        <f t="shared" si="55"/>
        <v>0</v>
      </c>
      <c r="W33">
        <f t="shared" si="55"/>
        <v>0</v>
      </c>
      <c r="X33">
        <f t="shared" si="55"/>
        <v>0</v>
      </c>
      <c r="Y33">
        <f t="shared" si="55"/>
        <v>0</v>
      </c>
      <c r="Z33">
        <f t="shared" si="55"/>
        <v>0</v>
      </c>
      <c r="AA33">
        <f t="shared" si="55"/>
        <v>0</v>
      </c>
      <c r="AB33">
        <f t="shared" si="55"/>
        <v>0</v>
      </c>
      <c r="AC33">
        <f t="shared" si="55"/>
        <v>0</v>
      </c>
      <c r="AD33">
        <f t="shared" si="55"/>
        <v>0</v>
      </c>
      <c r="AE33">
        <f t="shared" si="55"/>
        <v>0</v>
      </c>
      <c r="AF33">
        <f t="shared" si="55"/>
        <v>0</v>
      </c>
      <c r="AG33">
        <f t="shared" si="55"/>
        <v>0</v>
      </c>
      <c r="AH33">
        <f t="shared" si="55"/>
        <v>0</v>
      </c>
      <c r="AI33">
        <f t="shared" si="55"/>
        <v>0</v>
      </c>
      <c r="AJ33">
        <f t="shared" si="55"/>
        <v>0</v>
      </c>
      <c r="AK33">
        <f t="shared" ca="1" si="55"/>
        <v>0</v>
      </c>
      <c r="AL33">
        <f t="shared" ca="1" si="55"/>
        <v>0</v>
      </c>
      <c r="AM33">
        <f t="shared" ca="1" si="55"/>
        <v>0</v>
      </c>
      <c r="AN33">
        <f t="shared" ca="1" si="55"/>
        <v>0</v>
      </c>
      <c r="AO33">
        <f t="shared" ca="1" si="55"/>
        <v>0</v>
      </c>
      <c r="AP33">
        <f t="shared" ca="1" si="55"/>
        <v>0</v>
      </c>
      <c r="AQ33">
        <f t="shared" ca="1" si="55"/>
        <v>0</v>
      </c>
      <c r="AR33">
        <f t="shared" ca="1" si="55"/>
        <v>0</v>
      </c>
      <c r="AS33">
        <f t="shared" ca="1" si="55"/>
        <v>0</v>
      </c>
      <c r="AT33">
        <f t="shared" ca="1" si="55"/>
        <v>0</v>
      </c>
      <c r="AU33">
        <f t="shared" ca="1" si="55"/>
        <v>0</v>
      </c>
      <c r="AV33">
        <f t="shared" ca="1" si="55"/>
        <v>0</v>
      </c>
      <c r="AW33">
        <f t="shared" ca="1" si="55"/>
        <v>0</v>
      </c>
      <c r="AX33">
        <f t="shared" ca="1" si="55"/>
        <v>0</v>
      </c>
      <c r="AY33">
        <f t="shared" ca="1" si="55"/>
        <v>0</v>
      </c>
      <c r="AZ33">
        <f t="shared" ca="1" si="55"/>
        <v>0</v>
      </c>
      <c r="BA33">
        <f t="shared" ca="1" si="55"/>
        <v>0</v>
      </c>
      <c r="BB33">
        <f t="shared" ca="1" si="55"/>
        <v>0</v>
      </c>
      <c r="BC33">
        <f t="shared" ca="1" si="55"/>
        <v>0</v>
      </c>
      <c r="BD33">
        <f t="shared" ca="1" si="55"/>
        <v>0</v>
      </c>
      <c r="BE33">
        <f t="shared" ca="1" si="55"/>
        <v>0</v>
      </c>
      <c r="BF33">
        <f t="shared" ca="1" si="55"/>
        <v>0</v>
      </c>
      <c r="BG33">
        <f t="shared" ca="1" si="55"/>
        <v>0</v>
      </c>
      <c r="BH33">
        <f t="shared" ca="1" si="55"/>
        <v>0</v>
      </c>
      <c r="BI33">
        <f t="shared" ca="1" si="55"/>
        <v>0</v>
      </c>
      <c r="BJ33">
        <f t="shared" ca="1" si="55"/>
        <v>0</v>
      </c>
      <c r="BK33">
        <f t="shared" ca="1" si="55"/>
        <v>0</v>
      </c>
      <c r="BL33">
        <f t="shared" ca="1" si="55"/>
        <v>0</v>
      </c>
      <c r="BM33">
        <f t="shared" si="55"/>
        <v>0</v>
      </c>
      <c r="BN33">
        <f t="shared" si="55"/>
        <v>0</v>
      </c>
      <c r="BO33">
        <f t="shared" si="55"/>
        <v>0</v>
      </c>
      <c r="BP33">
        <f t="shared" si="55"/>
        <v>0</v>
      </c>
      <c r="BQ33">
        <f t="shared" si="55"/>
        <v>0</v>
      </c>
      <c r="BR33">
        <f t="shared" si="55"/>
        <v>0</v>
      </c>
      <c r="BS33">
        <f t="shared" si="55"/>
        <v>0</v>
      </c>
      <c r="BT33">
        <f t="shared" si="55"/>
        <v>0</v>
      </c>
      <c r="BU33">
        <f t="shared" si="56"/>
        <v>0</v>
      </c>
      <c r="BV33">
        <f t="shared" si="56"/>
        <v>0</v>
      </c>
      <c r="BW33">
        <f t="shared" si="56"/>
        <v>0</v>
      </c>
      <c r="BX33">
        <f t="shared" si="56"/>
        <v>0</v>
      </c>
      <c r="BY33">
        <f t="shared" si="56"/>
        <v>0</v>
      </c>
      <c r="BZ33">
        <f t="shared" si="56"/>
        <v>0</v>
      </c>
      <c r="CA33">
        <f t="shared" si="56"/>
        <v>0</v>
      </c>
      <c r="CB33">
        <f t="shared" si="56"/>
        <v>0</v>
      </c>
      <c r="CC33">
        <f t="shared" si="56"/>
        <v>0</v>
      </c>
      <c r="CD33">
        <f t="shared" si="56"/>
        <v>0</v>
      </c>
      <c r="CE33">
        <f t="shared" si="56"/>
        <v>0</v>
      </c>
      <c r="CF33">
        <f t="shared" si="56"/>
        <v>0</v>
      </c>
      <c r="CG33">
        <f t="shared" si="56"/>
        <v>0</v>
      </c>
      <c r="CH33">
        <f t="shared" si="56"/>
        <v>0</v>
      </c>
      <c r="CI33">
        <f t="shared" si="56"/>
        <v>0</v>
      </c>
      <c r="CJ33">
        <f t="shared" si="56"/>
        <v>0</v>
      </c>
      <c r="CK33">
        <f t="shared" si="56"/>
        <v>0</v>
      </c>
      <c r="CL33">
        <f t="shared" si="56"/>
        <v>0</v>
      </c>
      <c r="CM33">
        <f t="shared" si="56"/>
        <v>0</v>
      </c>
      <c r="CN33">
        <f t="shared" si="56"/>
        <v>0</v>
      </c>
      <c r="CO33">
        <f t="shared" si="56"/>
        <v>0</v>
      </c>
      <c r="CP33">
        <f t="shared" si="56"/>
        <v>0</v>
      </c>
      <c r="CQ33">
        <f t="shared" si="56"/>
        <v>0</v>
      </c>
      <c r="CR33">
        <f t="shared" si="56"/>
        <v>0</v>
      </c>
      <c r="CS33">
        <f t="shared" si="56"/>
        <v>0</v>
      </c>
      <c r="CT33">
        <f t="shared" si="56"/>
        <v>0</v>
      </c>
      <c r="CU33">
        <f t="shared" si="56"/>
        <v>0</v>
      </c>
      <c r="CV33">
        <f t="shared" si="56"/>
        <v>0</v>
      </c>
      <c r="CW33">
        <f t="shared" si="56"/>
        <v>0</v>
      </c>
      <c r="CX33">
        <f t="shared" si="56"/>
        <v>0</v>
      </c>
      <c r="CY33">
        <f t="shared" si="56"/>
        <v>0</v>
      </c>
      <c r="CZ33">
        <f t="shared" si="56"/>
        <v>0</v>
      </c>
      <c r="DA33">
        <f t="shared" si="56"/>
        <v>0</v>
      </c>
      <c r="DB33">
        <f t="shared" si="56"/>
        <v>0</v>
      </c>
      <c r="DC33">
        <f t="shared" si="56"/>
        <v>0</v>
      </c>
      <c r="DD33">
        <f t="shared" si="56"/>
        <v>0</v>
      </c>
      <c r="DE33">
        <f t="shared" si="56"/>
        <v>0</v>
      </c>
      <c r="DF33">
        <f t="shared" si="56"/>
        <v>0</v>
      </c>
      <c r="DG33">
        <f t="shared" si="56"/>
        <v>0</v>
      </c>
      <c r="DH33">
        <f t="shared" si="56"/>
        <v>0</v>
      </c>
      <c r="DI33">
        <f t="shared" si="56"/>
        <v>0</v>
      </c>
      <c r="DJ33">
        <f t="shared" si="56"/>
        <v>0</v>
      </c>
      <c r="DK33">
        <f t="shared" si="56"/>
        <v>0</v>
      </c>
      <c r="DL33">
        <f t="shared" si="56"/>
        <v>0</v>
      </c>
      <c r="DM33">
        <f t="shared" si="56"/>
        <v>0</v>
      </c>
      <c r="DN33">
        <f t="shared" si="56"/>
        <v>0</v>
      </c>
      <c r="DO33">
        <f t="shared" si="56"/>
        <v>0</v>
      </c>
      <c r="DP33">
        <f t="shared" si="56"/>
        <v>0</v>
      </c>
      <c r="DQ33">
        <f t="shared" si="56"/>
        <v>0</v>
      </c>
      <c r="DR33">
        <f t="shared" si="56"/>
        <v>0</v>
      </c>
      <c r="DS33">
        <f t="shared" si="56"/>
        <v>0</v>
      </c>
      <c r="DT33">
        <f t="shared" si="56"/>
        <v>0</v>
      </c>
      <c r="DU33">
        <f t="shared" si="56"/>
        <v>0</v>
      </c>
      <c r="DV33">
        <f t="shared" si="56"/>
        <v>0</v>
      </c>
      <c r="DW33">
        <f t="shared" si="56"/>
        <v>0</v>
      </c>
      <c r="DX33">
        <f t="shared" si="56"/>
        <v>0</v>
      </c>
      <c r="DY33">
        <f t="shared" si="56"/>
        <v>0</v>
      </c>
      <c r="DZ33">
        <f t="shared" si="56"/>
        <v>0</v>
      </c>
      <c r="EA33">
        <f t="shared" si="56"/>
        <v>0</v>
      </c>
      <c r="EB33">
        <f t="shared" si="56"/>
        <v>0</v>
      </c>
      <c r="EC33">
        <f t="shared" si="56"/>
        <v>0</v>
      </c>
      <c r="ED33">
        <f t="shared" si="56"/>
        <v>0</v>
      </c>
      <c r="EE33">
        <f t="shared" si="56"/>
        <v>0</v>
      </c>
      <c r="EF33">
        <f t="shared" si="56"/>
        <v>0</v>
      </c>
      <c r="EG33">
        <f t="shared" si="57"/>
        <v>0</v>
      </c>
      <c r="EH33">
        <f t="shared" si="57"/>
        <v>0</v>
      </c>
      <c r="EI33">
        <f t="shared" si="57"/>
        <v>0</v>
      </c>
      <c r="EJ33">
        <f t="shared" si="57"/>
        <v>0</v>
      </c>
      <c r="EK33">
        <f t="shared" si="57"/>
        <v>0</v>
      </c>
      <c r="EL33">
        <f t="shared" si="57"/>
        <v>0</v>
      </c>
      <c r="EM33">
        <f t="shared" si="57"/>
        <v>0</v>
      </c>
      <c r="EN33">
        <f t="shared" si="57"/>
        <v>0</v>
      </c>
      <c r="EO33">
        <f t="shared" si="57"/>
        <v>0</v>
      </c>
      <c r="EP33">
        <f t="shared" si="57"/>
        <v>0</v>
      </c>
      <c r="EQ33">
        <f t="shared" si="57"/>
        <v>0</v>
      </c>
      <c r="ER33">
        <f t="shared" si="57"/>
        <v>0</v>
      </c>
      <c r="ES33">
        <f t="shared" si="57"/>
        <v>0</v>
      </c>
      <c r="ET33">
        <f t="shared" si="57"/>
        <v>0</v>
      </c>
      <c r="EU33">
        <f t="shared" si="57"/>
        <v>0</v>
      </c>
      <c r="EV33">
        <f t="shared" si="57"/>
        <v>0</v>
      </c>
      <c r="EW33">
        <f t="shared" si="57"/>
        <v>0</v>
      </c>
      <c r="EX33">
        <f t="shared" si="57"/>
        <v>0</v>
      </c>
      <c r="EY33">
        <f t="shared" si="57"/>
        <v>0</v>
      </c>
      <c r="EZ33">
        <f t="shared" si="57"/>
        <v>0</v>
      </c>
      <c r="FA33">
        <f t="shared" si="57"/>
        <v>0</v>
      </c>
      <c r="FB33">
        <f t="shared" si="57"/>
        <v>0</v>
      </c>
      <c r="FC33">
        <f t="shared" si="57"/>
        <v>0</v>
      </c>
      <c r="FD33">
        <f t="shared" si="57"/>
        <v>0</v>
      </c>
      <c r="FE33">
        <f t="shared" si="57"/>
        <v>0</v>
      </c>
      <c r="FF33">
        <f t="shared" si="57"/>
        <v>0</v>
      </c>
      <c r="FG33">
        <f t="shared" si="57"/>
        <v>0</v>
      </c>
      <c r="FH33">
        <f t="shared" si="57"/>
        <v>0</v>
      </c>
      <c r="FI33">
        <f t="shared" si="57"/>
        <v>0</v>
      </c>
      <c r="FJ33">
        <f t="shared" si="57"/>
        <v>0</v>
      </c>
      <c r="FK33">
        <f t="shared" si="57"/>
        <v>0</v>
      </c>
      <c r="FL33">
        <f t="shared" si="57"/>
        <v>0</v>
      </c>
      <c r="FM33">
        <f t="shared" si="57"/>
        <v>0</v>
      </c>
      <c r="FN33">
        <f t="shared" si="57"/>
        <v>0</v>
      </c>
      <c r="FO33">
        <f t="shared" si="57"/>
        <v>0</v>
      </c>
      <c r="FP33">
        <f t="shared" si="57"/>
        <v>0</v>
      </c>
      <c r="FQ33">
        <f t="shared" si="57"/>
        <v>0</v>
      </c>
      <c r="FR33">
        <f t="shared" si="57"/>
        <v>0</v>
      </c>
      <c r="FS33">
        <f t="shared" si="57"/>
        <v>0</v>
      </c>
      <c r="FT33">
        <f t="shared" si="57"/>
        <v>0</v>
      </c>
      <c r="FU33">
        <f t="shared" si="57"/>
        <v>0</v>
      </c>
      <c r="FV33">
        <f t="shared" si="57"/>
        <v>0</v>
      </c>
      <c r="FW33">
        <f t="shared" si="57"/>
        <v>0</v>
      </c>
      <c r="FX33">
        <f t="shared" si="57"/>
        <v>0</v>
      </c>
      <c r="FY33">
        <f t="shared" si="57"/>
        <v>0</v>
      </c>
      <c r="FZ33">
        <f t="shared" si="57"/>
        <v>0</v>
      </c>
      <c r="GA33">
        <f t="shared" si="57"/>
        <v>0</v>
      </c>
      <c r="GB33">
        <f t="shared" si="57"/>
        <v>0</v>
      </c>
      <c r="GC33">
        <f t="shared" si="57"/>
        <v>0</v>
      </c>
      <c r="GD33">
        <f t="shared" si="57"/>
        <v>0</v>
      </c>
      <c r="GE33">
        <f t="shared" si="57"/>
        <v>0</v>
      </c>
      <c r="GF33">
        <f t="shared" si="57"/>
        <v>0</v>
      </c>
      <c r="GG33">
        <f t="shared" si="57"/>
        <v>0</v>
      </c>
      <c r="GH33">
        <f t="shared" si="57"/>
        <v>0</v>
      </c>
      <c r="GI33">
        <f t="shared" si="57"/>
        <v>0</v>
      </c>
      <c r="GJ33">
        <f t="shared" si="57"/>
        <v>0</v>
      </c>
      <c r="GK33">
        <f t="shared" si="57"/>
        <v>0</v>
      </c>
      <c r="GL33">
        <f t="shared" si="57"/>
        <v>0</v>
      </c>
      <c r="GM33">
        <f t="shared" si="57"/>
        <v>0</v>
      </c>
      <c r="GN33">
        <f t="shared" si="57"/>
        <v>0</v>
      </c>
      <c r="GO33">
        <f t="shared" si="57"/>
        <v>0</v>
      </c>
      <c r="GP33">
        <f t="shared" si="57"/>
        <v>0</v>
      </c>
      <c r="GQ33">
        <f t="shared" si="57"/>
        <v>0</v>
      </c>
      <c r="GR33">
        <f t="shared" si="57"/>
        <v>0</v>
      </c>
      <c r="GS33">
        <f t="shared" si="58"/>
        <v>0</v>
      </c>
      <c r="GT33">
        <f t="shared" si="58"/>
        <v>0</v>
      </c>
      <c r="GU33">
        <f t="shared" si="58"/>
        <v>0</v>
      </c>
      <c r="GV33">
        <f t="shared" si="58"/>
        <v>0</v>
      </c>
      <c r="GW33">
        <f t="shared" si="58"/>
        <v>0</v>
      </c>
      <c r="GX33">
        <f t="shared" si="58"/>
        <v>0</v>
      </c>
      <c r="GY33">
        <f t="shared" si="58"/>
        <v>0</v>
      </c>
      <c r="GZ33">
        <f t="shared" si="58"/>
        <v>0</v>
      </c>
      <c r="HA33">
        <f t="shared" si="58"/>
        <v>0</v>
      </c>
      <c r="HB33">
        <f t="shared" si="58"/>
        <v>0</v>
      </c>
      <c r="HC33">
        <f t="shared" si="58"/>
        <v>0</v>
      </c>
      <c r="HD33">
        <f t="shared" si="58"/>
        <v>0</v>
      </c>
      <c r="HE33">
        <f t="shared" si="58"/>
        <v>0</v>
      </c>
      <c r="HF33">
        <f t="shared" si="58"/>
        <v>0</v>
      </c>
      <c r="HG33">
        <f t="shared" si="58"/>
        <v>0</v>
      </c>
      <c r="HH33">
        <f t="shared" si="58"/>
        <v>0</v>
      </c>
      <c r="HI33">
        <f t="shared" si="58"/>
        <v>0</v>
      </c>
      <c r="HJ33">
        <f t="shared" si="58"/>
        <v>0</v>
      </c>
      <c r="HK33">
        <f t="shared" si="58"/>
        <v>0</v>
      </c>
      <c r="HL33">
        <f t="shared" si="58"/>
        <v>0</v>
      </c>
      <c r="HM33">
        <f t="shared" si="58"/>
        <v>0</v>
      </c>
      <c r="HN33">
        <f t="shared" si="58"/>
        <v>0</v>
      </c>
      <c r="HO33">
        <f t="shared" si="58"/>
        <v>0</v>
      </c>
      <c r="HP33">
        <f t="shared" si="58"/>
        <v>0</v>
      </c>
      <c r="HQ33">
        <f t="shared" si="58"/>
        <v>0</v>
      </c>
      <c r="HR33">
        <f t="shared" si="58"/>
        <v>0</v>
      </c>
      <c r="HS33">
        <f t="shared" si="58"/>
        <v>0</v>
      </c>
      <c r="HT33">
        <f t="shared" si="58"/>
        <v>0</v>
      </c>
      <c r="HU33">
        <f t="shared" si="58"/>
        <v>0</v>
      </c>
      <c r="HV33">
        <f t="shared" si="58"/>
        <v>0</v>
      </c>
      <c r="HW33">
        <f t="shared" si="58"/>
        <v>0</v>
      </c>
      <c r="HX33">
        <f t="shared" si="58"/>
        <v>0</v>
      </c>
      <c r="HY33">
        <f t="shared" si="58"/>
        <v>0</v>
      </c>
      <c r="HZ33">
        <f t="shared" si="58"/>
        <v>0</v>
      </c>
      <c r="IA33">
        <f t="shared" si="58"/>
        <v>0</v>
      </c>
      <c r="IB33">
        <f t="shared" si="58"/>
        <v>0</v>
      </c>
      <c r="IC33">
        <f t="shared" si="58"/>
        <v>0</v>
      </c>
      <c r="ID33">
        <f t="shared" si="58"/>
        <v>0</v>
      </c>
      <c r="IE33">
        <f t="shared" si="58"/>
        <v>0</v>
      </c>
      <c r="IF33">
        <f t="shared" si="58"/>
        <v>0</v>
      </c>
      <c r="IG33">
        <f t="shared" si="58"/>
        <v>0</v>
      </c>
      <c r="IH33">
        <f t="shared" si="58"/>
        <v>0</v>
      </c>
      <c r="II33">
        <f t="shared" si="58"/>
        <v>0</v>
      </c>
      <c r="IJ33">
        <f t="shared" si="58"/>
        <v>0</v>
      </c>
      <c r="IK33">
        <f t="shared" si="58"/>
        <v>0</v>
      </c>
      <c r="IL33">
        <f t="shared" si="58"/>
        <v>0</v>
      </c>
      <c r="IM33">
        <f t="shared" si="58"/>
        <v>0</v>
      </c>
      <c r="IN33">
        <f t="shared" si="58"/>
        <v>0</v>
      </c>
      <c r="IO33">
        <f t="shared" si="58"/>
        <v>0</v>
      </c>
      <c r="IP33">
        <f t="shared" si="58"/>
        <v>0</v>
      </c>
      <c r="IQ33">
        <f t="shared" si="58"/>
        <v>0</v>
      </c>
      <c r="IR33">
        <f t="shared" si="58"/>
        <v>0</v>
      </c>
      <c r="IS33">
        <f t="shared" si="58"/>
        <v>0</v>
      </c>
      <c r="IT33">
        <f t="shared" si="58"/>
        <v>0</v>
      </c>
      <c r="IU33">
        <f t="shared" si="58"/>
        <v>0</v>
      </c>
      <c r="IV33">
        <f t="shared" si="58"/>
        <v>0</v>
      </c>
      <c r="IW33">
        <f t="shared" si="58"/>
        <v>0</v>
      </c>
      <c r="IX33">
        <f t="shared" si="58"/>
        <v>0</v>
      </c>
      <c r="IY33">
        <f t="shared" si="58"/>
        <v>0</v>
      </c>
      <c r="IZ33">
        <f t="shared" si="58"/>
        <v>0</v>
      </c>
      <c r="JA33">
        <f t="shared" si="58"/>
        <v>0</v>
      </c>
      <c r="JB33">
        <f t="shared" si="58"/>
        <v>0</v>
      </c>
      <c r="JC33">
        <f t="shared" si="58"/>
        <v>0</v>
      </c>
      <c r="JD33">
        <f t="shared" si="58"/>
        <v>0</v>
      </c>
      <c r="JE33">
        <f t="shared" si="59"/>
        <v>0</v>
      </c>
      <c r="JF33">
        <f t="shared" si="59"/>
        <v>0</v>
      </c>
      <c r="JG33">
        <f t="shared" si="59"/>
        <v>0</v>
      </c>
      <c r="JH33">
        <f t="shared" si="59"/>
        <v>0</v>
      </c>
      <c r="JI33">
        <f t="shared" si="59"/>
        <v>0</v>
      </c>
      <c r="JJ33">
        <f t="shared" si="59"/>
        <v>0</v>
      </c>
      <c r="JK33">
        <f t="shared" si="59"/>
        <v>0</v>
      </c>
      <c r="JL33">
        <f t="shared" si="59"/>
        <v>0</v>
      </c>
      <c r="JM33">
        <f t="shared" si="59"/>
        <v>0</v>
      </c>
      <c r="JN33">
        <f t="shared" si="59"/>
        <v>0</v>
      </c>
      <c r="JO33">
        <f t="shared" si="59"/>
        <v>0</v>
      </c>
      <c r="JP33">
        <f t="shared" si="59"/>
        <v>0</v>
      </c>
      <c r="JQ33">
        <f t="shared" si="59"/>
        <v>0</v>
      </c>
      <c r="JR33">
        <f t="shared" si="59"/>
        <v>0</v>
      </c>
      <c r="JS33">
        <f t="shared" si="59"/>
        <v>0</v>
      </c>
      <c r="JT33">
        <f t="shared" si="59"/>
        <v>0</v>
      </c>
      <c r="JU33">
        <f t="shared" si="59"/>
        <v>0</v>
      </c>
      <c r="JV33">
        <f t="shared" si="59"/>
        <v>0</v>
      </c>
      <c r="JW33">
        <f t="shared" si="59"/>
        <v>0</v>
      </c>
      <c r="JX33">
        <f t="shared" si="59"/>
        <v>0</v>
      </c>
      <c r="JY33">
        <f t="shared" si="59"/>
        <v>0</v>
      </c>
      <c r="JZ33">
        <f t="shared" si="59"/>
        <v>0</v>
      </c>
      <c r="KA33">
        <f t="shared" si="59"/>
        <v>0</v>
      </c>
      <c r="KB33">
        <f t="shared" si="59"/>
        <v>0</v>
      </c>
      <c r="KC33">
        <f t="shared" si="59"/>
        <v>0</v>
      </c>
      <c r="KD33">
        <f t="shared" si="59"/>
        <v>0</v>
      </c>
      <c r="KE33">
        <f t="shared" si="59"/>
        <v>0</v>
      </c>
      <c r="KF33">
        <f t="shared" si="59"/>
        <v>0</v>
      </c>
      <c r="KG33">
        <f t="shared" si="59"/>
        <v>0</v>
      </c>
      <c r="KH33">
        <f t="shared" si="59"/>
        <v>0</v>
      </c>
      <c r="KI33">
        <f t="shared" si="59"/>
        <v>0</v>
      </c>
      <c r="KJ33">
        <f t="shared" si="59"/>
        <v>0</v>
      </c>
      <c r="KK33">
        <f t="shared" si="59"/>
        <v>0</v>
      </c>
      <c r="KL33">
        <f t="shared" si="59"/>
        <v>0</v>
      </c>
      <c r="KM33">
        <f t="shared" si="59"/>
        <v>0</v>
      </c>
      <c r="KN33">
        <f t="shared" si="59"/>
        <v>0</v>
      </c>
      <c r="KO33">
        <f t="shared" si="59"/>
        <v>0</v>
      </c>
      <c r="KP33">
        <f t="shared" si="59"/>
        <v>0</v>
      </c>
      <c r="KQ33">
        <f t="shared" si="59"/>
        <v>0</v>
      </c>
      <c r="KR33">
        <f t="shared" si="59"/>
        <v>0</v>
      </c>
      <c r="KS33">
        <f t="shared" si="59"/>
        <v>0</v>
      </c>
      <c r="KT33">
        <f t="shared" si="59"/>
        <v>0</v>
      </c>
      <c r="KU33">
        <f t="shared" si="59"/>
        <v>0</v>
      </c>
      <c r="KV33">
        <f t="shared" si="59"/>
        <v>0</v>
      </c>
      <c r="KW33">
        <f t="shared" si="59"/>
        <v>0</v>
      </c>
      <c r="KX33">
        <f t="shared" si="59"/>
        <v>0</v>
      </c>
      <c r="KY33">
        <f t="shared" si="59"/>
        <v>0</v>
      </c>
      <c r="KZ33">
        <f t="shared" si="59"/>
        <v>0</v>
      </c>
      <c r="LA33">
        <f t="shared" si="59"/>
        <v>0</v>
      </c>
      <c r="LB33">
        <f t="shared" si="59"/>
        <v>0</v>
      </c>
      <c r="LC33">
        <f t="shared" si="59"/>
        <v>0</v>
      </c>
      <c r="LD33">
        <f t="shared" si="59"/>
        <v>0</v>
      </c>
      <c r="LE33">
        <f t="shared" si="59"/>
        <v>0</v>
      </c>
      <c r="LF33">
        <f t="shared" si="59"/>
        <v>0</v>
      </c>
      <c r="LG33">
        <f t="shared" si="59"/>
        <v>0</v>
      </c>
      <c r="LH33">
        <f t="shared" si="59"/>
        <v>0</v>
      </c>
      <c r="LI33">
        <f t="shared" si="59"/>
        <v>0</v>
      </c>
      <c r="LJ33">
        <f t="shared" si="59"/>
        <v>0</v>
      </c>
      <c r="LK33">
        <f t="shared" si="59"/>
        <v>0</v>
      </c>
      <c r="LL33">
        <f t="shared" si="59"/>
        <v>0</v>
      </c>
      <c r="LM33">
        <f t="shared" si="59"/>
        <v>0</v>
      </c>
      <c r="LN33">
        <f t="shared" si="59"/>
        <v>0</v>
      </c>
      <c r="LO33">
        <f t="shared" si="59"/>
        <v>0</v>
      </c>
      <c r="LP33">
        <f t="shared" si="59"/>
        <v>0</v>
      </c>
      <c r="LQ33">
        <f t="shared" si="60"/>
        <v>0</v>
      </c>
      <c r="LR33">
        <f t="shared" si="60"/>
        <v>0</v>
      </c>
      <c r="LS33">
        <f t="shared" si="60"/>
        <v>0</v>
      </c>
      <c r="LT33">
        <f t="shared" si="60"/>
        <v>0</v>
      </c>
      <c r="LU33">
        <f t="shared" si="60"/>
        <v>0</v>
      </c>
      <c r="LV33">
        <f t="shared" si="60"/>
        <v>0</v>
      </c>
      <c r="LW33">
        <f t="shared" si="60"/>
        <v>0</v>
      </c>
      <c r="LX33">
        <f t="shared" si="60"/>
        <v>0</v>
      </c>
      <c r="LY33">
        <f t="shared" si="60"/>
        <v>0</v>
      </c>
      <c r="LZ33">
        <f t="shared" si="60"/>
        <v>0</v>
      </c>
      <c r="MA33">
        <f t="shared" si="60"/>
        <v>0</v>
      </c>
      <c r="MB33">
        <f t="shared" si="60"/>
        <v>0</v>
      </c>
      <c r="MC33">
        <f t="shared" si="60"/>
        <v>0</v>
      </c>
      <c r="MD33">
        <f t="shared" si="60"/>
        <v>0</v>
      </c>
      <c r="ME33">
        <f t="shared" si="60"/>
        <v>0</v>
      </c>
      <c r="MF33">
        <f t="shared" si="60"/>
        <v>0</v>
      </c>
      <c r="MG33">
        <f t="shared" si="60"/>
        <v>0</v>
      </c>
      <c r="MH33">
        <f t="shared" si="60"/>
        <v>0</v>
      </c>
      <c r="MI33">
        <f t="shared" si="60"/>
        <v>0</v>
      </c>
      <c r="MJ33">
        <f t="shared" si="60"/>
        <v>0</v>
      </c>
      <c r="MK33">
        <f t="shared" si="60"/>
        <v>0</v>
      </c>
      <c r="ML33">
        <f t="shared" si="60"/>
        <v>0</v>
      </c>
      <c r="MM33">
        <f t="shared" si="60"/>
        <v>0</v>
      </c>
      <c r="MN33">
        <f t="shared" si="60"/>
        <v>0</v>
      </c>
      <c r="MO33">
        <f t="shared" si="60"/>
        <v>0</v>
      </c>
      <c r="MP33">
        <f t="shared" si="60"/>
        <v>0</v>
      </c>
      <c r="MQ33">
        <f t="shared" si="60"/>
        <v>0</v>
      </c>
      <c r="MR33">
        <f t="shared" si="60"/>
        <v>0</v>
      </c>
      <c r="MS33">
        <f t="shared" si="60"/>
        <v>0</v>
      </c>
      <c r="MT33">
        <f t="shared" si="60"/>
        <v>0</v>
      </c>
      <c r="MU33">
        <f t="shared" si="60"/>
        <v>0</v>
      </c>
      <c r="MV33">
        <f t="shared" si="60"/>
        <v>0</v>
      </c>
      <c r="MW33">
        <f t="shared" si="60"/>
        <v>0</v>
      </c>
      <c r="MX33">
        <f t="shared" si="60"/>
        <v>0</v>
      </c>
      <c r="MY33">
        <f t="shared" si="60"/>
        <v>0</v>
      </c>
      <c r="MZ33">
        <f t="shared" si="60"/>
        <v>0</v>
      </c>
      <c r="NA33">
        <f t="shared" si="60"/>
        <v>0</v>
      </c>
      <c r="NB33">
        <f t="shared" si="60"/>
        <v>0</v>
      </c>
      <c r="NC33">
        <f t="shared" si="60"/>
        <v>0</v>
      </c>
      <c r="ND33">
        <f t="shared" si="60"/>
        <v>0</v>
      </c>
      <c r="NE33">
        <f t="shared" si="60"/>
        <v>0</v>
      </c>
    </row>
    <row r="34" spans="1:369" x14ac:dyDescent="0.35">
      <c r="A34" t="s">
        <v>443</v>
      </c>
      <c r="B34">
        <f ca="1">IF(Toolkit!E42="Basic (B)",1,IF(Toolkit!E42="Medium-Low (ML)",2,IF(Toolkit!E42="Medium-High (MH)",3,IF(Toolkit!E42="High (H)",4,0))))</f>
        <v>0</v>
      </c>
      <c r="C34">
        <v>1</v>
      </c>
      <c r="D34">
        <f t="shared" si="54"/>
        <v>7.6923076331360946E-2</v>
      </c>
      <c r="E34">
        <f t="shared" si="61"/>
        <v>55.384617727810628</v>
      </c>
      <c r="F34">
        <f>360*SUM($D$31:D34)</f>
        <v>83.076925207100572</v>
      </c>
      <c r="H34" t="s">
        <v>761</v>
      </c>
      <c r="I34">
        <f t="shared" si="55"/>
        <v>0</v>
      </c>
      <c r="J34">
        <f t="shared" si="55"/>
        <v>0</v>
      </c>
      <c r="K34">
        <f t="shared" si="55"/>
        <v>0</v>
      </c>
      <c r="L34">
        <f t="shared" si="55"/>
        <v>0</v>
      </c>
      <c r="M34">
        <f t="shared" si="55"/>
        <v>0</v>
      </c>
      <c r="N34">
        <f t="shared" si="55"/>
        <v>0</v>
      </c>
      <c r="O34">
        <f t="shared" si="55"/>
        <v>0</v>
      </c>
      <c r="P34">
        <f t="shared" si="55"/>
        <v>0</v>
      </c>
      <c r="Q34">
        <f t="shared" si="55"/>
        <v>0</v>
      </c>
      <c r="R34">
        <f t="shared" si="55"/>
        <v>0</v>
      </c>
      <c r="S34">
        <f t="shared" si="55"/>
        <v>0</v>
      </c>
      <c r="T34">
        <f t="shared" si="55"/>
        <v>0</v>
      </c>
      <c r="U34">
        <f t="shared" si="55"/>
        <v>0</v>
      </c>
      <c r="V34">
        <f t="shared" si="55"/>
        <v>0</v>
      </c>
      <c r="W34">
        <f t="shared" si="55"/>
        <v>0</v>
      </c>
      <c r="X34">
        <f t="shared" si="55"/>
        <v>0</v>
      </c>
      <c r="Y34">
        <f t="shared" si="55"/>
        <v>0</v>
      </c>
      <c r="Z34">
        <f t="shared" si="55"/>
        <v>0</v>
      </c>
      <c r="AA34">
        <f t="shared" si="55"/>
        <v>0</v>
      </c>
      <c r="AB34">
        <f t="shared" si="55"/>
        <v>0</v>
      </c>
      <c r="AC34">
        <f t="shared" si="55"/>
        <v>0</v>
      </c>
      <c r="AD34">
        <f t="shared" si="55"/>
        <v>0</v>
      </c>
      <c r="AE34">
        <f t="shared" si="55"/>
        <v>0</v>
      </c>
      <c r="AF34">
        <f t="shared" si="55"/>
        <v>0</v>
      </c>
      <c r="AG34">
        <f t="shared" si="55"/>
        <v>0</v>
      </c>
      <c r="AH34">
        <f t="shared" si="55"/>
        <v>0</v>
      </c>
      <c r="AI34">
        <f t="shared" si="55"/>
        <v>0</v>
      </c>
      <c r="AJ34">
        <f t="shared" si="55"/>
        <v>0</v>
      </c>
      <c r="AK34">
        <f t="shared" si="55"/>
        <v>0</v>
      </c>
      <c r="AL34">
        <f t="shared" si="55"/>
        <v>0</v>
      </c>
      <c r="AM34">
        <f t="shared" si="55"/>
        <v>0</v>
      </c>
      <c r="AN34">
        <f t="shared" si="55"/>
        <v>0</v>
      </c>
      <c r="AO34">
        <f t="shared" si="55"/>
        <v>0</v>
      </c>
      <c r="AP34">
        <f t="shared" si="55"/>
        <v>0</v>
      </c>
      <c r="AQ34">
        <f t="shared" si="55"/>
        <v>0</v>
      </c>
      <c r="AR34">
        <f t="shared" si="55"/>
        <v>0</v>
      </c>
      <c r="AS34">
        <f t="shared" si="55"/>
        <v>0</v>
      </c>
      <c r="AT34">
        <f t="shared" si="55"/>
        <v>0</v>
      </c>
      <c r="AU34">
        <f t="shared" si="55"/>
        <v>0</v>
      </c>
      <c r="AV34">
        <f t="shared" si="55"/>
        <v>0</v>
      </c>
      <c r="AW34">
        <f t="shared" si="55"/>
        <v>0</v>
      </c>
      <c r="AX34">
        <f t="shared" si="55"/>
        <v>0</v>
      </c>
      <c r="AY34">
        <f t="shared" si="55"/>
        <v>0</v>
      </c>
      <c r="AZ34">
        <f t="shared" si="55"/>
        <v>0</v>
      </c>
      <c r="BA34">
        <f t="shared" si="55"/>
        <v>0</v>
      </c>
      <c r="BB34">
        <f t="shared" si="55"/>
        <v>0</v>
      </c>
      <c r="BC34">
        <f t="shared" si="55"/>
        <v>0</v>
      </c>
      <c r="BD34">
        <f t="shared" si="55"/>
        <v>0</v>
      </c>
      <c r="BE34">
        <f t="shared" si="55"/>
        <v>0</v>
      </c>
      <c r="BF34">
        <f t="shared" si="55"/>
        <v>0</v>
      </c>
      <c r="BG34">
        <f t="shared" si="55"/>
        <v>0</v>
      </c>
      <c r="BH34">
        <f t="shared" si="55"/>
        <v>0</v>
      </c>
      <c r="BI34">
        <f t="shared" si="55"/>
        <v>0</v>
      </c>
      <c r="BJ34">
        <f t="shared" si="55"/>
        <v>0</v>
      </c>
      <c r="BK34">
        <f t="shared" si="55"/>
        <v>0</v>
      </c>
      <c r="BL34">
        <f t="shared" si="55"/>
        <v>0</v>
      </c>
      <c r="BM34">
        <f t="shared" ca="1" si="55"/>
        <v>0</v>
      </c>
      <c r="BN34">
        <f t="shared" ca="1" si="55"/>
        <v>0</v>
      </c>
      <c r="BO34">
        <f t="shared" ca="1" si="55"/>
        <v>0</v>
      </c>
      <c r="BP34">
        <f t="shared" ca="1" si="55"/>
        <v>0</v>
      </c>
      <c r="BQ34">
        <f t="shared" ca="1" si="55"/>
        <v>0</v>
      </c>
      <c r="BR34">
        <f t="shared" ca="1" si="55"/>
        <v>0</v>
      </c>
      <c r="BS34">
        <f t="shared" ca="1" si="55"/>
        <v>0</v>
      </c>
      <c r="BT34">
        <f t="shared" ref="BT34" ca="1" si="62">IF(AND(BT$1&gt;=$E34,BT$1&lt;=$F34),$B34,0)</f>
        <v>0</v>
      </c>
      <c r="BU34">
        <f t="shared" ca="1" si="56"/>
        <v>0</v>
      </c>
      <c r="BV34">
        <f t="shared" ca="1" si="56"/>
        <v>0</v>
      </c>
      <c r="BW34">
        <f t="shared" ca="1" si="56"/>
        <v>0</v>
      </c>
      <c r="BX34">
        <f t="shared" ca="1" si="56"/>
        <v>0</v>
      </c>
      <c r="BY34">
        <f t="shared" ca="1" si="56"/>
        <v>0</v>
      </c>
      <c r="BZ34">
        <f t="shared" ca="1" si="56"/>
        <v>0</v>
      </c>
      <c r="CA34">
        <f t="shared" ca="1" si="56"/>
        <v>0</v>
      </c>
      <c r="CB34">
        <f t="shared" ca="1" si="56"/>
        <v>0</v>
      </c>
      <c r="CC34">
        <f t="shared" ca="1" si="56"/>
        <v>0</v>
      </c>
      <c r="CD34">
        <f t="shared" ca="1" si="56"/>
        <v>0</v>
      </c>
      <c r="CE34">
        <f t="shared" ca="1" si="56"/>
        <v>0</v>
      </c>
      <c r="CF34">
        <f t="shared" ca="1" si="56"/>
        <v>0</v>
      </c>
      <c r="CG34">
        <f t="shared" ca="1" si="56"/>
        <v>0</v>
      </c>
      <c r="CH34">
        <f t="shared" ca="1" si="56"/>
        <v>0</v>
      </c>
      <c r="CI34">
        <f t="shared" ca="1" si="56"/>
        <v>0</v>
      </c>
      <c r="CJ34">
        <f t="shared" ca="1" si="56"/>
        <v>0</v>
      </c>
      <c r="CK34">
        <f t="shared" ca="1" si="56"/>
        <v>0</v>
      </c>
      <c r="CL34">
        <f t="shared" ca="1" si="56"/>
        <v>0</v>
      </c>
      <c r="CM34">
        <f t="shared" ca="1" si="56"/>
        <v>0</v>
      </c>
      <c r="CN34">
        <f t="shared" ca="1" si="56"/>
        <v>0</v>
      </c>
      <c r="CO34">
        <f t="shared" si="56"/>
        <v>0</v>
      </c>
      <c r="CP34">
        <f t="shared" si="56"/>
        <v>0</v>
      </c>
      <c r="CQ34">
        <f t="shared" si="56"/>
        <v>0</v>
      </c>
      <c r="CR34">
        <f t="shared" si="56"/>
        <v>0</v>
      </c>
      <c r="CS34">
        <f t="shared" si="56"/>
        <v>0</v>
      </c>
      <c r="CT34">
        <f t="shared" si="56"/>
        <v>0</v>
      </c>
      <c r="CU34">
        <f t="shared" si="56"/>
        <v>0</v>
      </c>
      <c r="CV34">
        <f t="shared" si="56"/>
        <v>0</v>
      </c>
      <c r="CW34">
        <f t="shared" si="56"/>
        <v>0</v>
      </c>
      <c r="CX34">
        <f t="shared" si="56"/>
        <v>0</v>
      </c>
      <c r="CY34">
        <f t="shared" si="56"/>
        <v>0</v>
      </c>
      <c r="CZ34">
        <f t="shared" si="56"/>
        <v>0</v>
      </c>
      <c r="DA34">
        <f t="shared" si="56"/>
        <v>0</v>
      </c>
      <c r="DB34">
        <f t="shared" si="56"/>
        <v>0</v>
      </c>
      <c r="DC34">
        <f t="shared" si="56"/>
        <v>0</v>
      </c>
      <c r="DD34">
        <f t="shared" si="56"/>
        <v>0</v>
      </c>
      <c r="DE34">
        <f t="shared" si="56"/>
        <v>0</v>
      </c>
      <c r="DF34">
        <f t="shared" si="56"/>
        <v>0</v>
      </c>
      <c r="DG34">
        <f t="shared" si="56"/>
        <v>0</v>
      </c>
      <c r="DH34">
        <f t="shared" si="56"/>
        <v>0</v>
      </c>
      <c r="DI34">
        <f t="shared" si="56"/>
        <v>0</v>
      </c>
      <c r="DJ34">
        <f t="shared" si="56"/>
        <v>0</v>
      </c>
      <c r="DK34">
        <f t="shared" si="56"/>
        <v>0</v>
      </c>
      <c r="DL34">
        <f t="shared" si="56"/>
        <v>0</v>
      </c>
      <c r="DM34">
        <f t="shared" si="56"/>
        <v>0</v>
      </c>
      <c r="DN34">
        <f t="shared" si="56"/>
        <v>0</v>
      </c>
      <c r="DO34">
        <f t="shared" si="56"/>
        <v>0</v>
      </c>
      <c r="DP34">
        <f t="shared" si="56"/>
        <v>0</v>
      </c>
      <c r="DQ34">
        <f t="shared" si="56"/>
        <v>0</v>
      </c>
      <c r="DR34">
        <f t="shared" si="56"/>
        <v>0</v>
      </c>
      <c r="DS34">
        <f t="shared" si="56"/>
        <v>0</v>
      </c>
      <c r="DT34">
        <f t="shared" si="56"/>
        <v>0</v>
      </c>
      <c r="DU34">
        <f t="shared" si="56"/>
        <v>0</v>
      </c>
      <c r="DV34">
        <f t="shared" si="56"/>
        <v>0</v>
      </c>
      <c r="DW34">
        <f t="shared" si="56"/>
        <v>0</v>
      </c>
      <c r="DX34">
        <f t="shared" si="56"/>
        <v>0</v>
      </c>
      <c r="DY34">
        <f t="shared" si="56"/>
        <v>0</v>
      </c>
      <c r="DZ34">
        <f t="shared" si="56"/>
        <v>0</v>
      </c>
      <c r="EA34">
        <f t="shared" si="56"/>
        <v>0</v>
      </c>
      <c r="EB34">
        <f t="shared" si="56"/>
        <v>0</v>
      </c>
      <c r="EC34">
        <f t="shared" si="56"/>
        <v>0</v>
      </c>
      <c r="ED34">
        <f t="shared" si="56"/>
        <v>0</v>
      </c>
      <c r="EE34">
        <f t="shared" si="56"/>
        <v>0</v>
      </c>
      <c r="EF34">
        <f t="shared" ref="EF34" si="63">IF(AND(EF$1&gt;=$E34,EF$1&lt;=$F34),$B34,0)</f>
        <v>0</v>
      </c>
      <c r="EG34">
        <f t="shared" si="57"/>
        <v>0</v>
      </c>
      <c r="EH34">
        <f t="shared" si="57"/>
        <v>0</v>
      </c>
      <c r="EI34">
        <f t="shared" si="57"/>
        <v>0</v>
      </c>
      <c r="EJ34">
        <f t="shared" si="57"/>
        <v>0</v>
      </c>
      <c r="EK34">
        <f t="shared" si="57"/>
        <v>0</v>
      </c>
      <c r="EL34">
        <f t="shared" si="57"/>
        <v>0</v>
      </c>
      <c r="EM34">
        <f t="shared" si="57"/>
        <v>0</v>
      </c>
      <c r="EN34">
        <f t="shared" si="57"/>
        <v>0</v>
      </c>
      <c r="EO34">
        <f t="shared" si="57"/>
        <v>0</v>
      </c>
      <c r="EP34">
        <f t="shared" si="57"/>
        <v>0</v>
      </c>
      <c r="EQ34">
        <f t="shared" si="57"/>
        <v>0</v>
      </c>
      <c r="ER34">
        <f t="shared" si="57"/>
        <v>0</v>
      </c>
      <c r="ES34">
        <f t="shared" si="57"/>
        <v>0</v>
      </c>
      <c r="ET34">
        <f t="shared" si="57"/>
        <v>0</v>
      </c>
      <c r="EU34">
        <f t="shared" si="57"/>
        <v>0</v>
      </c>
      <c r="EV34">
        <f t="shared" si="57"/>
        <v>0</v>
      </c>
      <c r="EW34">
        <f t="shared" si="57"/>
        <v>0</v>
      </c>
      <c r="EX34">
        <f t="shared" si="57"/>
        <v>0</v>
      </c>
      <c r="EY34">
        <f t="shared" si="57"/>
        <v>0</v>
      </c>
      <c r="EZ34">
        <f t="shared" si="57"/>
        <v>0</v>
      </c>
      <c r="FA34">
        <f t="shared" si="57"/>
        <v>0</v>
      </c>
      <c r="FB34">
        <f t="shared" si="57"/>
        <v>0</v>
      </c>
      <c r="FC34">
        <f t="shared" si="57"/>
        <v>0</v>
      </c>
      <c r="FD34">
        <f t="shared" si="57"/>
        <v>0</v>
      </c>
      <c r="FE34">
        <f t="shared" si="57"/>
        <v>0</v>
      </c>
      <c r="FF34">
        <f t="shared" si="57"/>
        <v>0</v>
      </c>
      <c r="FG34">
        <f t="shared" si="57"/>
        <v>0</v>
      </c>
      <c r="FH34">
        <f t="shared" si="57"/>
        <v>0</v>
      </c>
      <c r="FI34">
        <f t="shared" si="57"/>
        <v>0</v>
      </c>
      <c r="FJ34">
        <f t="shared" si="57"/>
        <v>0</v>
      </c>
      <c r="FK34">
        <f t="shared" si="57"/>
        <v>0</v>
      </c>
      <c r="FL34">
        <f t="shared" si="57"/>
        <v>0</v>
      </c>
      <c r="FM34">
        <f t="shared" si="57"/>
        <v>0</v>
      </c>
      <c r="FN34">
        <f t="shared" si="57"/>
        <v>0</v>
      </c>
      <c r="FO34">
        <f t="shared" si="57"/>
        <v>0</v>
      </c>
      <c r="FP34">
        <f t="shared" si="57"/>
        <v>0</v>
      </c>
      <c r="FQ34">
        <f t="shared" si="57"/>
        <v>0</v>
      </c>
      <c r="FR34">
        <f t="shared" si="57"/>
        <v>0</v>
      </c>
      <c r="FS34">
        <f t="shared" si="57"/>
        <v>0</v>
      </c>
      <c r="FT34">
        <f t="shared" si="57"/>
        <v>0</v>
      </c>
      <c r="FU34">
        <f t="shared" si="57"/>
        <v>0</v>
      </c>
      <c r="FV34">
        <f t="shared" si="57"/>
        <v>0</v>
      </c>
      <c r="FW34">
        <f t="shared" si="57"/>
        <v>0</v>
      </c>
      <c r="FX34">
        <f t="shared" si="57"/>
        <v>0</v>
      </c>
      <c r="FY34">
        <f t="shared" si="57"/>
        <v>0</v>
      </c>
      <c r="FZ34">
        <f t="shared" si="57"/>
        <v>0</v>
      </c>
      <c r="GA34">
        <f t="shared" si="57"/>
        <v>0</v>
      </c>
      <c r="GB34">
        <f t="shared" si="57"/>
        <v>0</v>
      </c>
      <c r="GC34">
        <f t="shared" si="57"/>
        <v>0</v>
      </c>
      <c r="GD34">
        <f t="shared" si="57"/>
        <v>0</v>
      </c>
      <c r="GE34">
        <f t="shared" si="57"/>
        <v>0</v>
      </c>
      <c r="GF34">
        <f t="shared" si="57"/>
        <v>0</v>
      </c>
      <c r="GG34">
        <f t="shared" si="57"/>
        <v>0</v>
      </c>
      <c r="GH34">
        <f t="shared" si="57"/>
        <v>0</v>
      </c>
      <c r="GI34">
        <f t="shared" si="57"/>
        <v>0</v>
      </c>
      <c r="GJ34">
        <f t="shared" si="57"/>
        <v>0</v>
      </c>
      <c r="GK34">
        <f t="shared" si="57"/>
        <v>0</v>
      </c>
      <c r="GL34">
        <f t="shared" si="57"/>
        <v>0</v>
      </c>
      <c r="GM34">
        <f t="shared" si="57"/>
        <v>0</v>
      </c>
      <c r="GN34">
        <f t="shared" si="57"/>
        <v>0</v>
      </c>
      <c r="GO34">
        <f t="shared" si="57"/>
        <v>0</v>
      </c>
      <c r="GP34">
        <f t="shared" si="57"/>
        <v>0</v>
      </c>
      <c r="GQ34">
        <f t="shared" si="57"/>
        <v>0</v>
      </c>
      <c r="GR34">
        <f t="shared" ref="GR34" si="64">IF(AND(GR$1&gt;=$E34,GR$1&lt;=$F34),$B34,0)</f>
        <v>0</v>
      </c>
      <c r="GS34">
        <f t="shared" si="58"/>
        <v>0</v>
      </c>
      <c r="GT34">
        <f t="shared" si="58"/>
        <v>0</v>
      </c>
      <c r="GU34">
        <f t="shared" si="58"/>
        <v>0</v>
      </c>
      <c r="GV34">
        <f t="shared" si="58"/>
        <v>0</v>
      </c>
      <c r="GW34">
        <f t="shared" si="58"/>
        <v>0</v>
      </c>
      <c r="GX34">
        <f t="shared" si="58"/>
        <v>0</v>
      </c>
      <c r="GY34">
        <f t="shared" si="58"/>
        <v>0</v>
      </c>
      <c r="GZ34">
        <f t="shared" si="58"/>
        <v>0</v>
      </c>
      <c r="HA34">
        <f t="shared" si="58"/>
        <v>0</v>
      </c>
      <c r="HB34">
        <f t="shared" si="58"/>
        <v>0</v>
      </c>
      <c r="HC34">
        <f t="shared" si="58"/>
        <v>0</v>
      </c>
      <c r="HD34">
        <f t="shared" si="58"/>
        <v>0</v>
      </c>
      <c r="HE34">
        <f t="shared" si="58"/>
        <v>0</v>
      </c>
      <c r="HF34">
        <f t="shared" si="58"/>
        <v>0</v>
      </c>
      <c r="HG34">
        <f t="shared" si="58"/>
        <v>0</v>
      </c>
      <c r="HH34">
        <f t="shared" si="58"/>
        <v>0</v>
      </c>
      <c r="HI34">
        <f t="shared" si="58"/>
        <v>0</v>
      </c>
      <c r="HJ34">
        <f t="shared" si="58"/>
        <v>0</v>
      </c>
      <c r="HK34">
        <f t="shared" si="58"/>
        <v>0</v>
      </c>
      <c r="HL34">
        <f t="shared" si="58"/>
        <v>0</v>
      </c>
      <c r="HM34">
        <f t="shared" si="58"/>
        <v>0</v>
      </c>
      <c r="HN34">
        <f t="shared" si="58"/>
        <v>0</v>
      </c>
      <c r="HO34">
        <f t="shared" si="58"/>
        <v>0</v>
      </c>
      <c r="HP34">
        <f t="shared" si="58"/>
        <v>0</v>
      </c>
      <c r="HQ34">
        <f t="shared" si="58"/>
        <v>0</v>
      </c>
      <c r="HR34">
        <f t="shared" si="58"/>
        <v>0</v>
      </c>
      <c r="HS34">
        <f t="shared" si="58"/>
        <v>0</v>
      </c>
      <c r="HT34">
        <f t="shared" si="58"/>
        <v>0</v>
      </c>
      <c r="HU34">
        <f t="shared" si="58"/>
        <v>0</v>
      </c>
      <c r="HV34">
        <f t="shared" si="58"/>
        <v>0</v>
      </c>
      <c r="HW34">
        <f t="shared" si="58"/>
        <v>0</v>
      </c>
      <c r="HX34">
        <f t="shared" si="58"/>
        <v>0</v>
      </c>
      <c r="HY34">
        <f t="shared" si="58"/>
        <v>0</v>
      </c>
      <c r="HZ34">
        <f t="shared" si="58"/>
        <v>0</v>
      </c>
      <c r="IA34">
        <f t="shared" si="58"/>
        <v>0</v>
      </c>
      <c r="IB34">
        <f t="shared" si="58"/>
        <v>0</v>
      </c>
      <c r="IC34">
        <f t="shared" si="58"/>
        <v>0</v>
      </c>
      <c r="ID34">
        <f t="shared" si="58"/>
        <v>0</v>
      </c>
      <c r="IE34">
        <f t="shared" si="58"/>
        <v>0</v>
      </c>
      <c r="IF34">
        <f t="shared" si="58"/>
        <v>0</v>
      </c>
      <c r="IG34">
        <f t="shared" si="58"/>
        <v>0</v>
      </c>
      <c r="IH34">
        <f t="shared" si="58"/>
        <v>0</v>
      </c>
      <c r="II34">
        <f t="shared" si="58"/>
        <v>0</v>
      </c>
      <c r="IJ34">
        <f t="shared" si="58"/>
        <v>0</v>
      </c>
      <c r="IK34">
        <f t="shared" si="58"/>
        <v>0</v>
      </c>
      <c r="IL34">
        <f t="shared" si="58"/>
        <v>0</v>
      </c>
      <c r="IM34">
        <f t="shared" si="58"/>
        <v>0</v>
      </c>
      <c r="IN34">
        <f t="shared" si="58"/>
        <v>0</v>
      </c>
      <c r="IO34">
        <f t="shared" si="58"/>
        <v>0</v>
      </c>
      <c r="IP34">
        <f t="shared" si="58"/>
        <v>0</v>
      </c>
      <c r="IQ34">
        <f t="shared" si="58"/>
        <v>0</v>
      </c>
      <c r="IR34">
        <f t="shared" si="58"/>
        <v>0</v>
      </c>
      <c r="IS34">
        <f t="shared" si="58"/>
        <v>0</v>
      </c>
      <c r="IT34">
        <f t="shared" si="58"/>
        <v>0</v>
      </c>
      <c r="IU34">
        <f t="shared" si="58"/>
        <v>0</v>
      </c>
      <c r="IV34">
        <f t="shared" si="58"/>
        <v>0</v>
      </c>
      <c r="IW34">
        <f t="shared" si="58"/>
        <v>0</v>
      </c>
      <c r="IX34">
        <f t="shared" si="58"/>
        <v>0</v>
      </c>
      <c r="IY34">
        <f t="shared" si="58"/>
        <v>0</v>
      </c>
      <c r="IZ34">
        <f t="shared" si="58"/>
        <v>0</v>
      </c>
      <c r="JA34">
        <f t="shared" si="58"/>
        <v>0</v>
      </c>
      <c r="JB34">
        <f t="shared" si="58"/>
        <v>0</v>
      </c>
      <c r="JC34">
        <f t="shared" si="58"/>
        <v>0</v>
      </c>
      <c r="JD34">
        <f t="shared" ref="JD34" si="65">IF(AND(JD$1&gt;=$E34,JD$1&lt;=$F34),$B34,0)</f>
        <v>0</v>
      </c>
      <c r="JE34">
        <f t="shared" si="59"/>
        <v>0</v>
      </c>
      <c r="JF34">
        <f t="shared" si="59"/>
        <v>0</v>
      </c>
      <c r="JG34">
        <f t="shared" si="59"/>
        <v>0</v>
      </c>
      <c r="JH34">
        <f t="shared" si="59"/>
        <v>0</v>
      </c>
      <c r="JI34">
        <f t="shared" si="59"/>
        <v>0</v>
      </c>
      <c r="JJ34">
        <f t="shared" si="59"/>
        <v>0</v>
      </c>
      <c r="JK34">
        <f t="shared" si="59"/>
        <v>0</v>
      </c>
      <c r="JL34">
        <f t="shared" si="59"/>
        <v>0</v>
      </c>
      <c r="JM34">
        <f t="shared" si="59"/>
        <v>0</v>
      </c>
      <c r="JN34">
        <f t="shared" si="59"/>
        <v>0</v>
      </c>
      <c r="JO34">
        <f t="shared" si="59"/>
        <v>0</v>
      </c>
      <c r="JP34">
        <f t="shared" si="59"/>
        <v>0</v>
      </c>
      <c r="JQ34">
        <f t="shared" si="59"/>
        <v>0</v>
      </c>
      <c r="JR34">
        <f t="shared" si="59"/>
        <v>0</v>
      </c>
      <c r="JS34">
        <f t="shared" si="59"/>
        <v>0</v>
      </c>
      <c r="JT34">
        <f t="shared" si="59"/>
        <v>0</v>
      </c>
      <c r="JU34">
        <f t="shared" si="59"/>
        <v>0</v>
      </c>
      <c r="JV34">
        <f t="shared" si="59"/>
        <v>0</v>
      </c>
      <c r="JW34">
        <f t="shared" si="59"/>
        <v>0</v>
      </c>
      <c r="JX34">
        <f t="shared" si="59"/>
        <v>0</v>
      </c>
      <c r="JY34">
        <f t="shared" si="59"/>
        <v>0</v>
      </c>
      <c r="JZ34">
        <f t="shared" si="59"/>
        <v>0</v>
      </c>
      <c r="KA34">
        <f t="shared" si="59"/>
        <v>0</v>
      </c>
      <c r="KB34">
        <f t="shared" si="59"/>
        <v>0</v>
      </c>
      <c r="KC34">
        <f t="shared" si="59"/>
        <v>0</v>
      </c>
      <c r="KD34">
        <f t="shared" si="59"/>
        <v>0</v>
      </c>
      <c r="KE34">
        <f t="shared" si="59"/>
        <v>0</v>
      </c>
      <c r="KF34">
        <f t="shared" si="59"/>
        <v>0</v>
      </c>
      <c r="KG34">
        <f t="shared" si="59"/>
        <v>0</v>
      </c>
      <c r="KH34">
        <f t="shared" si="59"/>
        <v>0</v>
      </c>
      <c r="KI34">
        <f t="shared" si="59"/>
        <v>0</v>
      </c>
      <c r="KJ34">
        <f t="shared" si="59"/>
        <v>0</v>
      </c>
      <c r="KK34">
        <f t="shared" si="59"/>
        <v>0</v>
      </c>
      <c r="KL34">
        <f t="shared" si="59"/>
        <v>0</v>
      </c>
      <c r="KM34">
        <f t="shared" si="59"/>
        <v>0</v>
      </c>
      <c r="KN34">
        <f t="shared" si="59"/>
        <v>0</v>
      </c>
      <c r="KO34">
        <f t="shared" si="59"/>
        <v>0</v>
      </c>
      <c r="KP34">
        <f t="shared" si="59"/>
        <v>0</v>
      </c>
      <c r="KQ34">
        <f t="shared" si="59"/>
        <v>0</v>
      </c>
      <c r="KR34">
        <f t="shared" si="59"/>
        <v>0</v>
      </c>
      <c r="KS34">
        <f t="shared" si="59"/>
        <v>0</v>
      </c>
      <c r="KT34">
        <f t="shared" si="59"/>
        <v>0</v>
      </c>
      <c r="KU34">
        <f t="shared" si="59"/>
        <v>0</v>
      </c>
      <c r="KV34">
        <f t="shared" si="59"/>
        <v>0</v>
      </c>
      <c r="KW34">
        <f t="shared" si="59"/>
        <v>0</v>
      </c>
      <c r="KX34">
        <f t="shared" si="59"/>
        <v>0</v>
      </c>
      <c r="KY34">
        <f t="shared" si="59"/>
        <v>0</v>
      </c>
      <c r="KZ34">
        <f t="shared" si="59"/>
        <v>0</v>
      </c>
      <c r="LA34">
        <f t="shared" si="59"/>
        <v>0</v>
      </c>
      <c r="LB34">
        <f t="shared" si="59"/>
        <v>0</v>
      </c>
      <c r="LC34">
        <f t="shared" si="59"/>
        <v>0</v>
      </c>
      <c r="LD34">
        <f t="shared" si="59"/>
        <v>0</v>
      </c>
      <c r="LE34">
        <f t="shared" si="59"/>
        <v>0</v>
      </c>
      <c r="LF34">
        <f t="shared" si="59"/>
        <v>0</v>
      </c>
      <c r="LG34">
        <f t="shared" si="59"/>
        <v>0</v>
      </c>
      <c r="LH34">
        <f t="shared" si="59"/>
        <v>0</v>
      </c>
      <c r="LI34">
        <f t="shared" si="59"/>
        <v>0</v>
      </c>
      <c r="LJ34">
        <f t="shared" si="59"/>
        <v>0</v>
      </c>
      <c r="LK34">
        <f t="shared" si="59"/>
        <v>0</v>
      </c>
      <c r="LL34">
        <f t="shared" si="59"/>
        <v>0</v>
      </c>
      <c r="LM34">
        <f t="shared" si="59"/>
        <v>0</v>
      </c>
      <c r="LN34">
        <f t="shared" si="59"/>
        <v>0</v>
      </c>
      <c r="LO34">
        <f t="shared" si="59"/>
        <v>0</v>
      </c>
      <c r="LP34">
        <f t="shared" ref="LP34" si="66">IF(AND(LP$1&gt;=$E34,LP$1&lt;=$F34),$B34,0)</f>
        <v>0</v>
      </c>
      <c r="LQ34">
        <f t="shared" si="60"/>
        <v>0</v>
      </c>
      <c r="LR34">
        <f t="shared" si="60"/>
        <v>0</v>
      </c>
      <c r="LS34">
        <f t="shared" si="60"/>
        <v>0</v>
      </c>
      <c r="LT34">
        <f t="shared" si="60"/>
        <v>0</v>
      </c>
      <c r="LU34">
        <f t="shared" si="60"/>
        <v>0</v>
      </c>
      <c r="LV34">
        <f t="shared" si="60"/>
        <v>0</v>
      </c>
      <c r="LW34">
        <f t="shared" si="60"/>
        <v>0</v>
      </c>
      <c r="LX34">
        <f t="shared" si="60"/>
        <v>0</v>
      </c>
      <c r="LY34">
        <f t="shared" si="60"/>
        <v>0</v>
      </c>
      <c r="LZ34">
        <f t="shared" si="60"/>
        <v>0</v>
      </c>
      <c r="MA34">
        <f t="shared" si="60"/>
        <v>0</v>
      </c>
      <c r="MB34">
        <f t="shared" si="60"/>
        <v>0</v>
      </c>
      <c r="MC34">
        <f t="shared" si="60"/>
        <v>0</v>
      </c>
      <c r="MD34">
        <f t="shared" si="60"/>
        <v>0</v>
      </c>
      <c r="ME34">
        <f t="shared" si="60"/>
        <v>0</v>
      </c>
      <c r="MF34">
        <f t="shared" si="60"/>
        <v>0</v>
      </c>
      <c r="MG34">
        <f t="shared" si="60"/>
        <v>0</v>
      </c>
      <c r="MH34">
        <f t="shared" si="60"/>
        <v>0</v>
      </c>
      <c r="MI34">
        <f t="shared" si="60"/>
        <v>0</v>
      </c>
      <c r="MJ34">
        <f t="shared" si="60"/>
        <v>0</v>
      </c>
      <c r="MK34">
        <f t="shared" si="60"/>
        <v>0</v>
      </c>
      <c r="ML34">
        <f t="shared" si="60"/>
        <v>0</v>
      </c>
      <c r="MM34">
        <f t="shared" si="60"/>
        <v>0</v>
      </c>
      <c r="MN34">
        <f t="shared" si="60"/>
        <v>0</v>
      </c>
      <c r="MO34">
        <f t="shared" si="60"/>
        <v>0</v>
      </c>
      <c r="MP34">
        <f t="shared" si="60"/>
        <v>0</v>
      </c>
      <c r="MQ34">
        <f t="shared" si="60"/>
        <v>0</v>
      </c>
      <c r="MR34">
        <f t="shared" si="60"/>
        <v>0</v>
      </c>
      <c r="MS34">
        <f t="shared" si="60"/>
        <v>0</v>
      </c>
      <c r="MT34">
        <f t="shared" si="60"/>
        <v>0</v>
      </c>
      <c r="MU34">
        <f t="shared" si="60"/>
        <v>0</v>
      </c>
      <c r="MV34">
        <f t="shared" si="60"/>
        <v>0</v>
      </c>
      <c r="MW34">
        <f t="shared" si="60"/>
        <v>0</v>
      </c>
      <c r="MX34">
        <f t="shared" si="60"/>
        <v>0</v>
      </c>
      <c r="MY34">
        <f t="shared" si="60"/>
        <v>0</v>
      </c>
      <c r="MZ34">
        <f t="shared" si="60"/>
        <v>0</v>
      </c>
      <c r="NA34">
        <f t="shared" si="60"/>
        <v>0</v>
      </c>
      <c r="NB34">
        <f t="shared" si="60"/>
        <v>0</v>
      </c>
      <c r="NC34">
        <f t="shared" si="60"/>
        <v>0</v>
      </c>
      <c r="ND34">
        <f t="shared" si="60"/>
        <v>0</v>
      </c>
      <c r="NE34">
        <f t="shared" si="60"/>
        <v>0</v>
      </c>
    </row>
    <row r="35" spans="1:369" x14ac:dyDescent="0.35">
      <c r="A35" t="s">
        <v>444</v>
      </c>
      <c r="B35">
        <f ca="1">IF(Toolkit!E43="Basic (B)",1,IF(Toolkit!E43="Medium-Low (ML)",2,IF(Toolkit!E43="Medium-High (MH)",3,IF(Toolkit!E43="High (H)",4,0))))</f>
        <v>0</v>
      </c>
      <c r="C35">
        <v>1</v>
      </c>
      <c r="D35">
        <f t="shared" si="54"/>
        <v>7.6923076331360946E-2</v>
      </c>
      <c r="E35">
        <f t="shared" si="61"/>
        <v>83.076925207100572</v>
      </c>
      <c r="F35">
        <f>360*SUM($D$31:D35)</f>
        <v>110.76923268639051</v>
      </c>
      <c r="H35" t="s">
        <v>762</v>
      </c>
      <c r="I35">
        <f t="shared" ref="I35:BT38" si="67">IF(AND(I$1&gt;=$E35,I$1&lt;=$F35),$B35,0)</f>
        <v>0</v>
      </c>
      <c r="J35">
        <f t="shared" si="67"/>
        <v>0</v>
      </c>
      <c r="K35">
        <f t="shared" si="67"/>
        <v>0</v>
      </c>
      <c r="L35">
        <f t="shared" si="67"/>
        <v>0</v>
      </c>
      <c r="M35">
        <f t="shared" si="67"/>
        <v>0</v>
      </c>
      <c r="N35">
        <f t="shared" si="67"/>
        <v>0</v>
      </c>
      <c r="O35">
        <f t="shared" si="67"/>
        <v>0</v>
      </c>
      <c r="P35">
        <f t="shared" si="67"/>
        <v>0</v>
      </c>
      <c r="Q35">
        <f t="shared" si="67"/>
        <v>0</v>
      </c>
      <c r="R35">
        <f t="shared" si="67"/>
        <v>0</v>
      </c>
      <c r="S35">
        <f t="shared" si="67"/>
        <v>0</v>
      </c>
      <c r="T35">
        <f t="shared" si="67"/>
        <v>0</v>
      </c>
      <c r="U35">
        <f t="shared" si="67"/>
        <v>0</v>
      </c>
      <c r="V35">
        <f t="shared" si="67"/>
        <v>0</v>
      </c>
      <c r="W35">
        <f t="shared" si="67"/>
        <v>0</v>
      </c>
      <c r="X35">
        <f t="shared" si="67"/>
        <v>0</v>
      </c>
      <c r="Y35">
        <f t="shared" si="67"/>
        <v>0</v>
      </c>
      <c r="Z35">
        <f t="shared" si="67"/>
        <v>0</v>
      </c>
      <c r="AA35">
        <f t="shared" si="67"/>
        <v>0</v>
      </c>
      <c r="AB35">
        <f t="shared" si="67"/>
        <v>0</v>
      </c>
      <c r="AC35">
        <f t="shared" si="67"/>
        <v>0</v>
      </c>
      <c r="AD35">
        <f t="shared" si="67"/>
        <v>0</v>
      </c>
      <c r="AE35">
        <f t="shared" si="67"/>
        <v>0</v>
      </c>
      <c r="AF35">
        <f t="shared" si="67"/>
        <v>0</v>
      </c>
      <c r="AG35">
        <f t="shared" si="67"/>
        <v>0</v>
      </c>
      <c r="AH35">
        <f t="shared" si="67"/>
        <v>0</v>
      </c>
      <c r="AI35">
        <f t="shared" si="67"/>
        <v>0</v>
      </c>
      <c r="AJ35">
        <f t="shared" si="67"/>
        <v>0</v>
      </c>
      <c r="AK35">
        <f t="shared" si="67"/>
        <v>0</v>
      </c>
      <c r="AL35">
        <f t="shared" si="67"/>
        <v>0</v>
      </c>
      <c r="AM35">
        <f t="shared" si="67"/>
        <v>0</v>
      </c>
      <c r="AN35">
        <f t="shared" si="67"/>
        <v>0</v>
      </c>
      <c r="AO35">
        <f t="shared" si="67"/>
        <v>0</v>
      </c>
      <c r="AP35">
        <f t="shared" si="67"/>
        <v>0</v>
      </c>
      <c r="AQ35">
        <f t="shared" si="67"/>
        <v>0</v>
      </c>
      <c r="AR35">
        <f t="shared" si="67"/>
        <v>0</v>
      </c>
      <c r="AS35">
        <f t="shared" si="67"/>
        <v>0</v>
      </c>
      <c r="AT35">
        <f t="shared" si="67"/>
        <v>0</v>
      </c>
      <c r="AU35">
        <f t="shared" si="67"/>
        <v>0</v>
      </c>
      <c r="AV35">
        <f t="shared" si="67"/>
        <v>0</v>
      </c>
      <c r="AW35">
        <f t="shared" si="67"/>
        <v>0</v>
      </c>
      <c r="AX35">
        <f t="shared" si="67"/>
        <v>0</v>
      </c>
      <c r="AY35">
        <f t="shared" si="67"/>
        <v>0</v>
      </c>
      <c r="AZ35">
        <f t="shared" si="67"/>
        <v>0</v>
      </c>
      <c r="BA35">
        <f t="shared" si="67"/>
        <v>0</v>
      </c>
      <c r="BB35">
        <f t="shared" si="67"/>
        <v>0</v>
      </c>
      <c r="BC35">
        <f t="shared" si="67"/>
        <v>0</v>
      </c>
      <c r="BD35">
        <f t="shared" si="67"/>
        <v>0</v>
      </c>
      <c r="BE35">
        <f t="shared" si="67"/>
        <v>0</v>
      </c>
      <c r="BF35">
        <f t="shared" si="67"/>
        <v>0</v>
      </c>
      <c r="BG35">
        <f t="shared" si="67"/>
        <v>0</v>
      </c>
      <c r="BH35">
        <f t="shared" si="67"/>
        <v>0</v>
      </c>
      <c r="BI35">
        <f t="shared" si="67"/>
        <v>0</v>
      </c>
      <c r="BJ35">
        <f t="shared" si="67"/>
        <v>0</v>
      </c>
      <c r="BK35">
        <f t="shared" si="67"/>
        <v>0</v>
      </c>
      <c r="BL35">
        <f t="shared" si="67"/>
        <v>0</v>
      </c>
      <c r="BM35">
        <f t="shared" si="67"/>
        <v>0</v>
      </c>
      <c r="BN35">
        <f t="shared" si="67"/>
        <v>0</v>
      </c>
      <c r="BO35">
        <f t="shared" si="67"/>
        <v>0</v>
      </c>
      <c r="BP35">
        <f t="shared" si="67"/>
        <v>0</v>
      </c>
      <c r="BQ35">
        <f t="shared" si="67"/>
        <v>0</v>
      </c>
      <c r="BR35">
        <f t="shared" si="67"/>
        <v>0</v>
      </c>
      <c r="BS35">
        <f t="shared" si="67"/>
        <v>0</v>
      </c>
      <c r="BT35">
        <f t="shared" si="67"/>
        <v>0</v>
      </c>
      <c r="BU35">
        <f t="shared" ref="BU35:EF38" si="68">IF(AND(BU$1&gt;=$E35,BU$1&lt;=$F35),$B35,0)</f>
        <v>0</v>
      </c>
      <c r="BV35">
        <f t="shared" si="68"/>
        <v>0</v>
      </c>
      <c r="BW35">
        <f t="shared" si="68"/>
        <v>0</v>
      </c>
      <c r="BX35">
        <f t="shared" si="68"/>
        <v>0</v>
      </c>
      <c r="BY35">
        <f t="shared" si="68"/>
        <v>0</v>
      </c>
      <c r="BZ35">
        <f t="shared" si="68"/>
        <v>0</v>
      </c>
      <c r="CA35">
        <f t="shared" si="68"/>
        <v>0</v>
      </c>
      <c r="CB35">
        <f t="shared" si="68"/>
        <v>0</v>
      </c>
      <c r="CC35">
        <f t="shared" si="68"/>
        <v>0</v>
      </c>
      <c r="CD35">
        <f t="shared" si="68"/>
        <v>0</v>
      </c>
      <c r="CE35">
        <f t="shared" si="68"/>
        <v>0</v>
      </c>
      <c r="CF35">
        <f t="shared" si="68"/>
        <v>0</v>
      </c>
      <c r="CG35">
        <f t="shared" si="68"/>
        <v>0</v>
      </c>
      <c r="CH35">
        <f t="shared" si="68"/>
        <v>0</v>
      </c>
      <c r="CI35">
        <f t="shared" si="68"/>
        <v>0</v>
      </c>
      <c r="CJ35">
        <f t="shared" si="68"/>
        <v>0</v>
      </c>
      <c r="CK35">
        <f t="shared" si="68"/>
        <v>0</v>
      </c>
      <c r="CL35">
        <f t="shared" si="68"/>
        <v>0</v>
      </c>
      <c r="CM35">
        <f t="shared" si="68"/>
        <v>0</v>
      </c>
      <c r="CN35">
        <f t="shared" si="68"/>
        <v>0</v>
      </c>
      <c r="CO35">
        <f t="shared" ca="1" si="68"/>
        <v>0</v>
      </c>
      <c r="CP35">
        <f t="shared" ca="1" si="68"/>
        <v>0</v>
      </c>
      <c r="CQ35">
        <f t="shared" ca="1" si="68"/>
        <v>0</v>
      </c>
      <c r="CR35">
        <f t="shared" ca="1" si="68"/>
        <v>0</v>
      </c>
      <c r="CS35">
        <f t="shared" ca="1" si="68"/>
        <v>0</v>
      </c>
      <c r="CT35">
        <f t="shared" ca="1" si="68"/>
        <v>0</v>
      </c>
      <c r="CU35">
        <f t="shared" ca="1" si="68"/>
        <v>0</v>
      </c>
      <c r="CV35">
        <f t="shared" ca="1" si="68"/>
        <v>0</v>
      </c>
      <c r="CW35">
        <f t="shared" ca="1" si="68"/>
        <v>0</v>
      </c>
      <c r="CX35">
        <f t="shared" ca="1" si="68"/>
        <v>0</v>
      </c>
      <c r="CY35">
        <f t="shared" ca="1" si="68"/>
        <v>0</v>
      </c>
      <c r="CZ35">
        <f t="shared" ca="1" si="68"/>
        <v>0</v>
      </c>
      <c r="DA35">
        <f t="shared" ca="1" si="68"/>
        <v>0</v>
      </c>
      <c r="DB35">
        <f t="shared" ca="1" si="68"/>
        <v>0</v>
      </c>
      <c r="DC35">
        <f t="shared" ca="1" si="68"/>
        <v>0</v>
      </c>
      <c r="DD35">
        <f t="shared" ca="1" si="68"/>
        <v>0</v>
      </c>
      <c r="DE35">
        <f t="shared" ca="1" si="68"/>
        <v>0</v>
      </c>
      <c r="DF35">
        <f t="shared" ca="1" si="68"/>
        <v>0</v>
      </c>
      <c r="DG35">
        <f t="shared" ca="1" si="68"/>
        <v>0</v>
      </c>
      <c r="DH35">
        <f t="shared" ca="1" si="68"/>
        <v>0</v>
      </c>
      <c r="DI35">
        <f t="shared" ca="1" si="68"/>
        <v>0</v>
      </c>
      <c r="DJ35">
        <f t="shared" ca="1" si="68"/>
        <v>0</v>
      </c>
      <c r="DK35">
        <f t="shared" ca="1" si="68"/>
        <v>0</v>
      </c>
      <c r="DL35">
        <f t="shared" ca="1" si="68"/>
        <v>0</v>
      </c>
      <c r="DM35">
        <f t="shared" ca="1" si="68"/>
        <v>0</v>
      </c>
      <c r="DN35">
        <f t="shared" ca="1" si="68"/>
        <v>0</v>
      </c>
      <c r="DO35">
        <f t="shared" ca="1" si="68"/>
        <v>0</v>
      </c>
      <c r="DP35">
        <f t="shared" si="68"/>
        <v>0</v>
      </c>
      <c r="DQ35">
        <f t="shared" si="68"/>
        <v>0</v>
      </c>
      <c r="DR35">
        <f t="shared" si="68"/>
        <v>0</v>
      </c>
      <c r="DS35">
        <f t="shared" si="68"/>
        <v>0</v>
      </c>
      <c r="DT35">
        <f t="shared" si="68"/>
        <v>0</v>
      </c>
      <c r="DU35">
        <f t="shared" si="68"/>
        <v>0</v>
      </c>
      <c r="DV35">
        <f t="shared" si="68"/>
        <v>0</v>
      </c>
      <c r="DW35">
        <f t="shared" si="68"/>
        <v>0</v>
      </c>
      <c r="DX35">
        <f t="shared" si="68"/>
        <v>0</v>
      </c>
      <c r="DY35">
        <f t="shared" si="68"/>
        <v>0</v>
      </c>
      <c r="DZ35">
        <f t="shared" si="68"/>
        <v>0</v>
      </c>
      <c r="EA35">
        <f t="shared" si="68"/>
        <v>0</v>
      </c>
      <c r="EB35">
        <f t="shared" si="68"/>
        <v>0</v>
      </c>
      <c r="EC35">
        <f t="shared" si="68"/>
        <v>0</v>
      </c>
      <c r="ED35">
        <f t="shared" si="68"/>
        <v>0</v>
      </c>
      <c r="EE35">
        <f t="shared" si="68"/>
        <v>0</v>
      </c>
      <c r="EF35">
        <f t="shared" si="68"/>
        <v>0</v>
      </c>
      <c r="EG35">
        <f t="shared" ref="EG35:GR38" si="69">IF(AND(EG$1&gt;=$E35,EG$1&lt;=$F35),$B35,0)</f>
        <v>0</v>
      </c>
      <c r="EH35">
        <f t="shared" si="69"/>
        <v>0</v>
      </c>
      <c r="EI35">
        <f t="shared" si="69"/>
        <v>0</v>
      </c>
      <c r="EJ35">
        <f t="shared" si="69"/>
        <v>0</v>
      </c>
      <c r="EK35">
        <f t="shared" si="69"/>
        <v>0</v>
      </c>
      <c r="EL35">
        <f t="shared" si="69"/>
        <v>0</v>
      </c>
      <c r="EM35">
        <f t="shared" si="69"/>
        <v>0</v>
      </c>
      <c r="EN35">
        <f t="shared" si="69"/>
        <v>0</v>
      </c>
      <c r="EO35">
        <f t="shared" si="69"/>
        <v>0</v>
      </c>
      <c r="EP35">
        <f t="shared" si="69"/>
        <v>0</v>
      </c>
      <c r="EQ35">
        <f t="shared" si="69"/>
        <v>0</v>
      </c>
      <c r="ER35">
        <f t="shared" si="69"/>
        <v>0</v>
      </c>
      <c r="ES35">
        <f t="shared" si="69"/>
        <v>0</v>
      </c>
      <c r="ET35">
        <f t="shared" si="69"/>
        <v>0</v>
      </c>
      <c r="EU35">
        <f t="shared" si="69"/>
        <v>0</v>
      </c>
      <c r="EV35">
        <f t="shared" si="69"/>
        <v>0</v>
      </c>
      <c r="EW35">
        <f t="shared" si="69"/>
        <v>0</v>
      </c>
      <c r="EX35">
        <f t="shared" si="69"/>
        <v>0</v>
      </c>
      <c r="EY35">
        <f t="shared" si="69"/>
        <v>0</v>
      </c>
      <c r="EZ35">
        <f t="shared" si="69"/>
        <v>0</v>
      </c>
      <c r="FA35">
        <f t="shared" si="69"/>
        <v>0</v>
      </c>
      <c r="FB35">
        <f t="shared" si="69"/>
        <v>0</v>
      </c>
      <c r="FC35">
        <f t="shared" si="69"/>
        <v>0</v>
      </c>
      <c r="FD35">
        <f t="shared" si="69"/>
        <v>0</v>
      </c>
      <c r="FE35">
        <f t="shared" si="69"/>
        <v>0</v>
      </c>
      <c r="FF35">
        <f t="shared" si="69"/>
        <v>0</v>
      </c>
      <c r="FG35">
        <f t="shared" si="69"/>
        <v>0</v>
      </c>
      <c r="FH35">
        <f t="shared" si="69"/>
        <v>0</v>
      </c>
      <c r="FI35">
        <f t="shared" si="69"/>
        <v>0</v>
      </c>
      <c r="FJ35">
        <f t="shared" si="69"/>
        <v>0</v>
      </c>
      <c r="FK35">
        <f t="shared" si="69"/>
        <v>0</v>
      </c>
      <c r="FL35">
        <f t="shared" si="69"/>
        <v>0</v>
      </c>
      <c r="FM35">
        <f t="shared" si="69"/>
        <v>0</v>
      </c>
      <c r="FN35">
        <f t="shared" si="69"/>
        <v>0</v>
      </c>
      <c r="FO35">
        <f t="shared" si="69"/>
        <v>0</v>
      </c>
      <c r="FP35">
        <f t="shared" si="69"/>
        <v>0</v>
      </c>
      <c r="FQ35">
        <f t="shared" si="69"/>
        <v>0</v>
      </c>
      <c r="FR35">
        <f t="shared" si="69"/>
        <v>0</v>
      </c>
      <c r="FS35">
        <f t="shared" si="69"/>
        <v>0</v>
      </c>
      <c r="FT35">
        <f t="shared" si="69"/>
        <v>0</v>
      </c>
      <c r="FU35">
        <f t="shared" si="69"/>
        <v>0</v>
      </c>
      <c r="FV35">
        <f t="shared" si="69"/>
        <v>0</v>
      </c>
      <c r="FW35">
        <f t="shared" si="69"/>
        <v>0</v>
      </c>
      <c r="FX35">
        <f t="shared" si="69"/>
        <v>0</v>
      </c>
      <c r="FY35">
        <f t="shared" si="69"/>
        <v>0</v>
      </c>
      <c r="FZ35">
        <f t="shared" si="69"/>
        <v>0</v>
      </c>
      <c r="GA35">
        <f t="shared" si="69"/>
        <v>0</v>
      </c>
      <c r="GB35">
        <f t="shared" si="69"/>
        <v>0</v>
      </c>
      <c r="GC35">
        <f t="shared" si="69"/>
        <v>0</v>
      </c>
      <c r="GD35">
        <f t="shared" si="69"/>
        <v>0</v>
      </c>
      <c r="GE35">
        <f t="shared" si="69"/>
        <v>0</v>
      </c>
      <c r="GF35">
        <f t="shared" si="69"/>
        <v>0</v>
      </c>
      <c r="GG35">
        <f t="shared" si="69"/>
        <v>0</v>
      </c>
      <c r="GH35">
        <f t="shared" si="69"/>
        <v>0</v>
      </c>
      <c r="GI35">
        <f t="shared" si="69"/>
        <v>0</v>
      </c>
      <c r="GJ35">
        <f t="shared" si="69"/>
        <v>0</v>
      </c>
      <c r="GK35">
        <f t="shared" si="69"/>
        <v>0</v>
      </c>
      <c r="GL35">
        <f t="shared" si="69"/>
        <v>0</v>
      </c>
      <c r="GM35">
        <f t="shared" si="69"/>
        <v>0</v>
      </c>
      <c r="GN35">
        <f t="shared" si="69"/>
        <v>0</v>
      </c>
      <c r="GO35">
        <f t="shared" si="69"/>
        <v>0</v>
      </c>
      <c r="GP35">
        <f t="shared" si="69"/>
        <v>0</v>
      </c>
      <c r="GQ35">
        <f t="shared" si="69"/>
        <v>0</v>
      </c>
      <c r="GR35">
        <f t="shared" si="69"/>
        <v>0</v>
      </c>
      <c r="GS35">
        <f t="shared" ref="GS35:JD38" si="70">IF(AND(GS$1&gt;=$E35,GS$1&lt;=$F35),$B35,0)</f>
        <v>0</v>
      </c>
      <c r="GT35">
        <f t="shared" si="70"/>
        <v>0</v>
      </c>
      <c r="GU35">
        <f t="shared" si="70"/>
        <v>0</v>
      </c>
      <c r="GV35">
        <f t="shared" si="70"/>
        <v>0</v>
      </c>
      <c r="GW35">
        <f t="shared" si="70"/>
        <v>0</v>
      </c>
      <c r="GX35">
        <f t="shared" si="70"/>
        <v>0</v>
      </c>
      <c r="GY35">
        <f t="shared" si="70"/>
        <v>0</v>
      </c>
      <c r="GZ35">
        <f t="shared" si="70"/>
        <v>0</v>
      </c>
      <c r="HA35">
        <f t="shared" si="70"/>
        <v>0</v>
      </c>
      <c r="HB35">
        <f t="shared" si="70"/>
        <v>0</v>
      </c>
      <c r="HC35">
        <f t="shared" si="70"/>
        <v>0</v>
      </c>
      <c r="HD35">
        <f t="shared" si="70"/>
        <v>0</v>
      </c>
      <c r="HE35">
        <f t="shared" si="70"/>
        <v>0</v>
      </c>
      <c r="HF35">
        <f t="shared" si="70"/>
        <v>0</v>
      </c>
      <c r="HG35">
        <f t="shared" si="70"/>
        <v>0</v>
      </c>
      <c r="HH35">
        <f t="shared" si="70"/>
        <v>0</v>
      </c>
      <c r="HI35">
        <f t="shared" si="70"/>
        <v>0</v>
      </c>
      <c r="HJ35">
        <f t="shared" si="70"/>
        <v>0</v>
      </c>
      <c r="HK35">
        <f t="shared" si="70"/>
        <v>0</v>
      </c>
      <c r="HL35">
        <f t="shared" si="70"/>
        <v>0</v>
      </c>
      <c r="HM35">
        <f t="shared" si="70"/>
        <v>0</v>
      </c>
      <c r="HN35">
        <f t="shared" si="70"/>
        <v>0</v>
      </c>
      <c r="HO35">
        <f t="shared" si="70"/>
        <v>0</v>
      </c>
      <c r="HP35">
        <f t="shared" si="70"/>
        <v>0</v>
      </c>
      <c r="HQ35">
        <f t="shared" si="70"/>
        <v>0</v>
      </c>
      <c r="HR35">
        <f t="shared" si="70"/>
        <v>0</v>
      </c>
      <c r="HS35">
        <f t="shared" si="70"/>
        <v>0</v>
      </c>
      <c r="HT35">
        <f t="shared" si="70"/>
        <v>0</v>
      </c>
      <c r="HU35">
        <f t="shared" si="70"/>
        <v>0</v>
      </c>
      <c r="HV35">
        <f t="shared" si="70"/>
        <v>0</v>
      </c>
      <c r="HW35">
        <f t="shared" si="70"/>
        <v>0</v>
      </c>
      <c r="HX35">
        <f t="shared" si="70"/>
        <v>0</v>
      </c>
      <c r="HY35">
        <f t="shared" si="70"/>
        <v>0</v>
      </c>
      <c r="HZ35">
        <f t="shared" si="70"/>
        <v>0</v>
      </c>
      <c r="IA35">
        <f t="shared" si="70"/>
        <v>0</v>
      </c>
      <c r="IB35">
        <f t="shared" si="70"/>
        <v>0</v>
      </c>
      <c r="IC35">
        <f t="shared" si="70"/>
        <v>0</v>
      </c>
      <c r="ID35">
        <f t="shared" si="70"/>
        <v>0</v>
      </c>
      <c r="IE35">
        <f t="shared" si="70"/>
        <v>0</v>
      </c>
      <c r="IF35">
        <f t="shared" si="70"/>
        <v>0</v>
      </c>
      <c r="IG35">
        <f t="shared" si="70"/>
        <v>0</v>
      </c>
      <c r="IH35">
        <f t="shared" si="70"/>
        <v>0</v>
      </c>
      <c r="II35">
        <f t="shared" si="70"/>
        <v>0</v>
      </c>
      <c r="IJ35">
        <f t="shared" si="70"/>
        <v>0</v>
      </c>
      <c r="IK35">
        <f t="shared" si="70"/>
        <v>0</v>
      </c>
      <c r="IL35">
        <f t="shared" si="70"/>
        <v>0</v>
      </c>
      <c r="IM35">
        <f t="shared" si="70"/>
        <v>0</v>
      </c>
      <c r="IN35">
        <f t="shared" si="70"/>
        <v>0</v>
      </c>
      <c r="IO35">
        <f t="shared" si="70"/>
        <v>0</v>
      </c>
      <c r="IP35">
        <f t="shared" si="70"/>
        <v>0</v>
      </c>
      <c r="IQ35">
        <f t="shared" si="70"/>
        <v>0</v>
      </c>
      <c r="IR35">
        <f t="shared" si="70"/>
        <v>0</v>
      </c>
      <c r="IS35">
        <f t="shared" si="70"/>
        <v>0</v>
      </c>
      <c r="IT35">
        <f t="shared" si="70"/>
        <v>0</v>
      </c>
      <c r="IU35">
        <f t="shared" si="70"/>
        <v>0</v>
      </c>
      <c r="IV35">
        <f t="shared" si="70"/>
        <v>0</v>
      </c>
      <c r="IW35">
        <f t="shared" si="70"/>
        <v>0</v>
      </c>
      <c r="IX35">
        <f t="shared" si="70"/>
        <v>0</v>
      </c>
      <c r="IY35">
        <f t="shared" si="70"/>
        <v>0</v>
      </c>
      <c r="IZ35">
        <f t="shared" si="70"/>
        <v>0</v>
      </c>
      <c r="JA35">
        <f t="shared" si="70"/>
        <v>0</v>
      </c>
      <c r="JB35">
        <f t="shared" si="70"/>
        <v>0</v>
      </c>
      <c r="JC35">
        <f t="shared" si="70"/>
        <v>0</v>
      </c>
      <c r="JD35">
        <f t="shared" si="70"/>
        <v>0</v>
      </c>
      <c r="JE35">
        <f t="shared" ref="JE35:LP38" si="71">IF(AND(JE$1&gt;=$E35,JE$1&lt;=$F35),$B35,0)</f>
        <v>0</v>
      </c>
      <c r="JF35">
        <f t="shared" si="71"/>
        <v>0</v>
      </c>
      <c r="JG35">
        <f t="shared" si="71"/>
        <v>0</v>
      </c>
      <c r="JH35">
        <f t="shared" si="71"/>
        <v>0</v>
      </c>
      <c r="JI35">
        <f t="shared" si="71"/>
        <v>0</v>
      </c>
      <c r="JJ35">
        <f t="shared" si="71"/>
        <v>0</v>
      </c>
      <c r="JK35">
        <f t="shared" si="71"/>
        <v>0</v>
      </c>
      <c r="JL35">
        <f t="shared" si="71"/>
        <v>0</v>
      </c>
      <c r="JM35">
        <f t="shared" si="71"/>
        <v>0</v>
      </c>
      <c r="JN35">
        <f t="shared" si="71"/>
        <v>0</v>
      </c>
      <c r="JO35">
        <f t="shared" si="71"/>
        <v>0</v>
      </c>
      <c r="JP35">
        <f t="shared" si="71"/>
        <v>0</v>
      </c>
      <c r="JQ35">
        <f t="shared" si="71"/>
        <v>0</v>
      </c>
      <c r="JR35">
        <f t="shared" si="71"/>
        <v>0</v>
      </c>
      <c r="JS35">
        <f t="shared" si="71"/>
        <v>0</v>
      </c>
      <c r="JT35">
        <f t="shared" si="71"/>
        <v>0</v>
      </c>
      <c r="JU35">
        <f t="shared" si="71"/>
        <v>0</v>
      </c>
      <c r="JV35">
        <f t="shared" si="71"/>
        <v>0</v>
      </c>
      <c r="JW35">
        <f t="shared" si="71"/>
        <v>0</v>
      </c>
      <c r="JX35">
        <f t="shared" si="71"/>
        <v>0</v>
      </c>
      <c r="JY35">
        <f t="shared" si="71"/>
        <v>0</v>
      </c>
      <c r="JZ35">
        <f t="shared" si="71"/>
        <v>0</v>
      </c>
      <c r="KA35">
        <f t="shared" si="71"/>
        <v>0</v>
      </c>
      <c r="KB35">
        <f t="shared" si="71"/>
        <v>0</v>
      </c>
      <c r="KC35">
        <f t="shared" si="71"/>
        <v>0</v>
      </c>
      <c r="KD35">
        <f t="shared" si="71"/>
        <v>0</v>
      </c>
      <c r="KE35">
        <f t="shared" si="71"/>
        <v>0</v>
      </c>
      <c r="KF35">
        <f t="shared" si="71"/>
        <v>0</v>
      </c>
      <c r="KG35">
        <f t="shared" si="71"/>
        <v>0</v>
      </c>
      <c r="KH35">
        <f t="shared" si="71"/>
        <v>0</v>
      </c>
      <c r="KI35">
        <f t="shared" si="71"/>
        <v>0</v>
      </c>
      <c r="KJ35">
        <f t="shared" si="71"/>
        <v>0</v>
      </c>
      <c r="KK35">
        <f t="shared" si="71"/>
        <v>0</v>
      </c>
      <c r="KL35">
        <f t="shared" si="71"/>
        <v>0</v>
      </c>
      <c r="KM35">
        <f t="shared" si="71"/>
        <v>0</v>
      </c>
      <c r="KN35">
        <f t="shared" si="71"/>
        <v>0</v>
      </c>
      <c r="KO35">
        <f t="shared" si="71"/>
        <v>0</v>
      </c>
      <c r="KP35">
        <f t="shared" si="71"/>
        <v>0</v>
      </c>
      <c r="KQ35">
        <f t="shared" si="71"/>
        <v>0</v>
      </c>
      <c r="KR35">
        <f t="shared" si="71"/>
        <v>0</v>
      </c>
      <c r="KS35">
        <f t="shared" si="71"/>
        <v>0</v>
      </c>
      <c r="KT35">
        <f t="shared" si="71"/>
        <v>0</v>
      </c>
      <c r="KU35">
        <f t="shared" si="71"/>
        <v>0</v>
      </c>
      <c r="KV35">
        <f t="shared" si="71"/>
        <v>0</v>
      </c>
      <c r="KW35">
        <f t="shared" si="71"/>
        <v>0</v>
      </c>
      <c r="KX35">
        <f t="shared" si="71"/>
        <v>0</v>
      </c>
      <c r="KY35">
        <f t="shared" si="71"/>
        <v>0</v>
      </c>
      <c r="KZ35">
        <f t="shared" si="71"/>
        <v>0</v>
      </c>
      <c r="LA35">
        <f t="shared" si="71"/>
        <v>0</v>
      </c>
      <c r="LB35">
        <f t="shared" si="71"/>
        <v>0</v>
      </c>
      <c r="LC35">
        <f t="shared" si="71"/>
        <v>0</v>
      </c>
      <c r="LD35">
        <f t="shared" si="71"/>
        <v>0</v>
      </c>
      <c r="LE35">
        <f t="shared" si="71"/>
        <v>0</v>
      </c>
      <c r="LF35">
        <f t="shared" si="71"/>
        <v>0</v>
      </c>
      <c r="LG35">
        <f t="shared" si="71"/>
        <v>0</v>
      </c>
      <c r="LH35">
        <f t="shared" si="71"/>
        <v>0</v>
      </c>
      <c r="LI35">
        <f t="shared" si="71"/>
        <v>0</v>
      </c>
      <c r="LJ35">
        <f t="shared" si="71"/>
        <v>0</v>
      </c>
      <c r="LK35">
        <f t="shared" si="71"/>
        <v>0</v>
      </c>
      <c r="LL35">
        <f t="shared" si="71"/>
        <v>0</v>
      </c>
      <c r="LM35">
        <f t="shared" si="71"/>
        <v>0</v>
      </c>
      <c r="LN35">
        <f t="shared" si="71"/>
        <v>0</v>
      </c>
      <c r="LO35">
        <f t="shared" si="71"/>
        <v>0</v>
      </c>
      <c r="LP35">
        <f t="shared" si="71"/>
        <v>0</v>
      </c>
      <c r="LQ35">
        <f t="shared" si="60"/>
        <v>0</v>
      </c>
      <c r="LR35">
        <f t="shared" si="60"/>
        <v>0</v>
      </c>
      <c r="LS35">
        <f t="shared" si="60"/>
        <v>0</v>
      </c>
      <c r="LT35">
        <f t="shared" si="60"/>
        <v>0</v>
      </c>
      <c r="LU35">
        <f t="shared" si="60"/>
        <v>0</v>
      </c>
      <c r="LV35">
        <f t="shared" si="60"/>
        <v>0</v>
      </c>
      <c r="LW35">
        <f t="shared" si="60"/>
        <v>0</v>
      </c>
      <c r="LX35">
        <f t="shared" si="60"/>
        <v>0</v>
      </c>
      <c r="LY35">
        <f t="shared" si="60"/>
        <v>0</v>
      </c>
      <c r="LZ35">
        <f t="shared" si="60"/>
        <v>0</v>
      </c>
      <c r="MA35">
        <f t="shared" si="60"/>
        <v>0</v>
      </c>
      <c r="MB35">
        <f t="shared" si="60"/>
        <v>0</v>
      </c>
      <c r="MC35">
        <f t="shared" si="60"/>
        <v>0</v>
      </c>
      <c r="MD35">
        <f t="shared" si="60"/>
        <v>0</v>
      </c>
      <c r="ME35">
        <f t="shared" si="60"/>
        <v>0</v>
      </c>
      <c r="MF35">
        <f t="shared" si="60"/>
        <v>0</v>
      </c>
      <c r="MG35">
        <f t="shared" si="60"/>
        <v>0</v>
      </c>
      <c r="MH35">
        <f t="shared" si="60"/>
        <v>0</v>
      </c>
      <c r="MI35">
        <f t="shared" si="60"/>
        <v>0</v>
      </c>
      <c r="MJ35">
        <f t="shared" si="60"/>
        <v>0</v>
      </c>
      <c r="MK35">
        <f t="shared" si="60"/>
        <v>0</v>
      </c>
      <c r="ML35">
        <f t="shared" si="60"/>
        <v>0</v>
      </c>
      <c r="MM35">
        <f t="shared" si="60"/>
        <v>0</v>
      </c>
      <c r="MN35">
        <f t="shared" si="60"/>
        <v>0</v>
      </c>
      <c r="MO35">
        <f t="shared" si="60"/>
        <v>0</v>
      </c>
      <c r="MP35">
        <f t="shared" si="60"/>
        <v>0</v>
      </c>
      <c r="MQ35">
        <f t="shared" si="60"/>
        <v>0</v>
      </c>
      <c r="MR35">
        <f t="shared" si="60"/>
        <v>0</v>
      </c>
      <c r="MS35">
        <f t="shared" si="60"/>
        <v>0</v>
      </c>
      <c r="MT35">
        <f t="shared" si="60"/>
        <v>0</v>
      </c>
      <c r="MU35">
        <f t="shared" si="60"/>
        <v>0</v>
      </c>
      <c r="MV35">
        <f t="shared" si="60"/>
        <v>0</v>
      </c>
      <c r="MW35">
        <f t="shared" si="60"/>
        <v>0</v>
      </c>
      <c r="MX35">
        <f t="shared" si="60"/>
        <v>0</v>
      </c>
      <c r="MY35">
        <f t="shared" si="60"/>
        <v>0</v>
      </c>
      <c r="MZ35">
        <f t="shared" si="60"/>
        <v>0</v>
      </c>
      <c r="NA35">
        <f t="shared" si="60"/>
        <v>0</v>
      </c>
      <c r="NB35">
        <f t="shared" si="60"/>
        <v>0</v>
      </c>
      <c r="NC35">
        <f t="shared" si="60"/>
        <v>0</v>
      </c>
      <c r="ND35">
        <f t="shared" si="60"/>
        <v>0</v>
      </c>
      <c r="NE35">
        <f t="shared" si="60"/>
        <v>0</v>
      </c>
    </row>
    <row r="36" spans="1:369" x14ac:dyDescent="0.35">
      <c r="A36" t="s">
        <v>445</v>
      </c>
      <c r="B36">
        <f ca="1">IF(Toolkit!E44="Basic (B)",1,IF(Toolkit!E44="Medium-Low (ML)",2,IF(Toolkit!E44="Medium-High (MH)",3,IF(Toolkit!E44="High (H)",4,0))))</f>
        <v>0</v>
      </c>
      <c r="C36">
        <v>1</v>
      </c>
      <c r="D36">
        <f t="shared" si="54"/>
        <v>7.6923076331360946E-2</v>
      </c>
      <c r="E36">
        <f t="shared" si="61"/>
        <v>110.76923268639051</v>
      </c>
      <c r="F36">
        <f>360*SUM($D$31:D36)</f>
        <v>138.46154016568045</v>
      </c>
      <c r="H36" t="s">
        <v>763</v>
      </c>
      <c r="I36">
        <f t="shared" si="67"/>
        <v>0</v>
      </c>
      <c r="J36">
        <f t="shared" si="67"/>
        <v>0</v>
      </c>
      <c r="K36">
        <f t="shared" si="67"/>
        <v>0</v>
      </c>
      <c r="L36">
        <f t="shared" si="67"/>
        <v>0</v>
      </c>
      <c r="M36">
        <f t="shared" si="67"/>
        <v>0</v>
      </c>
      <c r="N36">
        <f t="shared" si="67"/>
        <v>0</v>
      </c>
      <c r="O36">
        <f t="shared" si="67"/>
        <v>0</v>
      </c>
      <c r="P36">
        <f t="shared" si="67"/>
        <v>0</v>
      </c>
      <c r="Q36">
        <f t="shared" si="67"/>
        <v>0</v>
      </c>
      <c r="R36">
        <f t="shared" si="67"/>
        <v>0</v>
      </c>
      <c r="S36">
        <f t="shared" si="67"/>
        <v>0</v>
      </c>
      <c r="T36">
        <f t="shared" si="67"/>
        <v>0</v>
      </c>
      <c r="U36">
        <f t="shared" si="67"/>
        <v>0</v>
      </c>
      <c r="V36">
        <f t="shared" si="67"/>
        <v>0</v>
      </c>
      <c r="W36">
        <f t="shared" si="67"/>
        <v>0</v>
      </c>
      <c r="X36">
        <f t="shared" si="67"/>
        <v>0</v>
      </c>
      <c r="Y36">
        <f t="shared" si="67"/>
        <v>0</v>
      </c>
      <c r="Z36">
        <f t="shared" si="67"/>
        <v>0</v>
      </c>
      <c r="AA36">
        <f t="shared" si="67"/>
        <v>0</v>
      </c>
      <c r="AB36">
        <f t="shared" si="67"/>
        <v>0</v>
      </c>
      <c r="AC36">
        <f t="shared" si="67"/>
        <v>0</v>
      </c>
      <c r="AD36">
        <f t="shared" si="67"/>
        <v>0</v>
      </c>
      <c r="AE36">
        <f t="shared" si="67"/>
        <v>0</v>
      </c>
      <c r="AF36">
        <f t="shared" si="67"/>
        <v>0</v>
      </c>
      <c r="AG36">
        <f t="shared" si="67"/>
        <v>0</v>
      </c>
      <c r="AH36">
        <f t="shared" si="67"/>
        <v>0</v>
      </c>
      <c r="AI36">
        <f t="shared" si="67"/>
        <v>0</v>
      </c>
      <c r="AJ36">
        <f t="shared" si="67"/>
        <v>0</v>
      </c>
      <c r="AK36">
        <f t="shared" si="67"/>
        <v>0</v>
      </c>
      <c r="AL36">
        <f t="shared" si="67"/>
        <v>0</v>
      </c>
      <c r="AM36">
        <f t="shared" si="67"/>
        <v>0</v>
      </c>
      <c r="AN36">
        <f t="shared" si="67"/>
        <v>0</v>
      </c>
      <c r="AO36">
        <f t="shared" si="67"/>
        <v>0</v>
      </c>
      <c r="AP36">
        <f t="shared" si="67"/>
        <v>0</v>
      </c>
      <c r="AQ36">
        <f t="shared" si="67"/>
        <v>0</v>
      </c>
      <c r="AR36">
        <f t="shared" si="67"/>
        <v>0</v>
      </c>
      <c r="AS36">
        <f t="shared" si="67"/>
        <v>0</v>
      </c>
      <c r="AT36">
        <f t="shared" si="67"/>
        <v>0</v>
      </c>
      <c r="AU36">
        <f t="shared" si="67"/>
        <v>0</v>
      </c>
      <c r="AV36">
        <f t="shared" si="67"/>
        <v>0</v>
      </c>
      <c r="AW36">
        <f t="shared" si="67"/>
        <v>0</v>
      </c>
      <c r="AX36">
        <f t="shared" si="67"/>
        <v>0</v>
      </c>
      <c r="AY36">
        <f t="shared" si="67"/>
        <v>0</v>
      </c>
      <c r="AZ36">
        <f t="shared" si="67"/>
        <v>0</v>
      </c>
      <c r="BA36">
        <f t="shared" si="67"/>
        <v>0</v>
      </c>
      <c r="BB36">
        <f t="shared" si="67"/>
        <v>0</v>
      </c>
      <c r="BC36">
        <f t="shared" si="67"/>
        <v>0</v>
      </c>
      <c r="BD36">
        <f t="shared" si="67"/>
        <v>0</v>
      </c>
      <c r="BE36">
        <f t="shared" si="67"/>
        <v>0</v>
      </c>
      <c r="BF36">
        <f t="shared" si="67"/>
        <v>0</v>
      </c>
      <c r="BG36">
        <f t="shared" si="67"/>
        <v>0</v>
      </c>
      <c r="BH36">
        <f t="shared" si="67"/>
        <v>0</v>
      </c>
      <c r="BI36">
        <f t="shared" si="67"/>
        <v>0</v>
      </c>
      <c r="BJ36">
        <f t="shared" si="67"/>
        <v>0</v>
      </c>
      <c r="BK36">
        <f t="shared" si="67"/>
        <v>0</v>
      </c>
      <c r="BL36">
        <f t="shared" si="67"/>
        <v>0</v>
      </c>
      <c r="BM36">
        <f t="shared" si="67"/>
        <v>0</v>
      </c>
      <c r="BN36">
        <f t="shared" si="67"/>
        <v>0</v>
      </c>
      <c r="BO36">
        <f t="shared" si="67"/>
        <v>0</v>
      </c>
      <c r="BP36">
        <f t="shared" si="67"/>
        <v>0</v>
      </c>
      <c r="BQ36">
        <f t="shared" si="67"/>
        <v>0</v>
      </c>
      <c r="BR36">
        <f t="shared" si="67"/>
        <v>0</v>
      </c>
      <c r="BS36">
        <f t="shared" si="67"/>
        <v>0</v>
      </c>
      <c r="BT36">
        <f t="shared" si="67"/>
        <v>0</v>
      </c>
      <c r="BU36">
        <f t="shared" si="68"/>
        <v>0</v>
      </c>
      <c r="BV36">
        <f t="shared" si="68"/>
        <v>0</v>
      </c>
      <c r="BW36">
        <f t="shared" si="68"/>
        <v>0</v>
      </c>
      <c r="BX36">
        <f t="shared" si="68"/>
        <v>0</v>
      </c>
      <c r="BY36">
        <f t="shared" si="68"/>
        <v>0</v>
      </c>
      <c r="BZ36">
        <f t="shared" si="68"/>
        <v>0</v>
      </c>
      <c r="CA36">
        <f t="shared" si="68"/>
        <v>0</v>
      </c>
      <c r="CB36">
        <f t="shared" si="68"/>
        <v>0</v>
      </c>
      <c r="CC36">
        <f t="shared" si="68"/>
        <v>0</v>
      </c>
      <c r="CD36">
        <f t="shared" si="68"/>
        <v>0</v>
      </c>
      <c r="CE36">
        <f t="shared" si="68"/>
        <v>0</v>
      </c>
      <c r="CF36">
        <f t="shared" si="68"/>
        <v>0</v>
      </c>
      <c r="CG36">
        <f t="shared" si="68"/>
        <v>0</v>
      </c>
      <c r="CH36">
        <f t="shared" si="68"/>
        <v>0</v>
      </c>
      <c r="CI36">
        <f t="shared" si="68"/>
        <v>0</v>
      </c>
      <c r="CJ36">
        <f t="shared" si="68"/>
        <v>0</v>
      </c>
      <c r="CK36">
        <f t="shared" si="68"/>
        <v>0</v>
      </c>
      <c r="CL36">
        <f t="shared" si="68"/>
        <v>0</v>
      </c>
      <c r="CM36">
        <f t="shared" si="68"/>
        <v>0</v>
      </c>
      <c r="CN36">
        <f t="shared" si="68"/>
        <v>0</v>
      </c>
      <c r="CO36">
        <f t="shared" si="68"/>
        <v>0</v>
      </c>
      <c r="CP36">
        <f t="shared" si="68"/>
        <v>0</v>
      </c>
      <c r="CQ36">
        <f t="shared" si="68"/>
        <v>0</v>
      </c>
      <c r="CR36">
        <f t="shared" si="68"/>
        <v>0</v>
      </c>
      <c r="CS36">
        <f t="shared" si="68"/>
        <v>0</v>
      </c>
      <c r="CT36">
        <f t="shared" si="68"/>
        <v>0</v>
      </c>
      <c r="CU36">
        <f t="shared" si="68"/>
        <v>0</v>
      </c>
      <c r="CV36">
        <f t="shared" si="68"/>
        <v>0</v>
      </c>
      <c r="CW36">
        <f t="shared" si="68"/>
        <v>0</v>
      </c>
      <c r="CX36">
        <f t="shared" si="68"/>
        <v>0</v>
      </c>
      <c r="CY36">
        <f t="shared" si="68"/>
        <v>0</v>
      </c>
      <c r="CZ36">
        <f t="shared" si="68"/>
        <v>0</v>
      </c>
      <c r="DA36">
        <f t="shared" si="68"/>
        <v>0</v>
      </c>
      <c r="DB36">
        <f t="shared" si="68"/>
        <v>0</v>
      </c>
      <c r="DC36">
        <f t="shared" si="68"/>
        <v>0</v>
      </c>
      <c r="DD36">
        <f t="shared" si="68"/>
        <v>0</v>
      </c>
      <c r="DE36">
        <f t="shared" si="68"/>
        <v>0</v>
      </c>
      <c r="DF36">
        <f t="shared" si="68"/>
        <v>0</v>
      </c>
      <c r="DG36">
        <f t="shared" si="68"/>
        <v>0</v>
      </c>
      <c r="DH36">
        <f t="shared" si="68"/>
        <v>0</v>
      </c>
      <c r="DI36">
        <f t="shared" si="68"/>
        <v>0</v>
      </c>
      <c r="DJ36">
        <f t="shared" si="68"/>
        <v>0</v>
      </c>
      <c r="DK36">
        <f t="shared" si="68"/>
        <v>0</v>
      </c>
      <c r="DL36">
        <f t="shared" si="68"/>
        <v>0</v>
      </c>
      <c r="DM36">
        <f t="shared" si="68"/>
        <v>0</v>
      </c>
      <c r="DN36">
        <f t="shared" si="68"/>
        <v>0</v>
      </c>
      <c r="DO36">
        <f t="shared" si="68"/>
        <v>0</v>
      </c>
      <c r="DP36">
        <f t="shared" ca="1" si="68"/>
        <v>0</v>
      </c>
      <c r="DQ36">
        <f t="shared" ca="1" si="68"/>
        <v>0</v>
      </c>
      <c r="DR36">
        <f t="shared" ca="1" si="68"/>
        <v>0</v>
      </c>
      <c r="DS36">
        <f t="shared" ca="1" si="68"/>
        <v>0</v>
      </c>
      <c r="DT36">
        <f t="shared" ca="1" si="68"/>
        <v>0</v>
      </c>
      <c r="DU36">
        <f t="shared" ca="1" si="68"/>
        <v>0</v>
      </c>
      <c r="DV36">
        <f t="shared" ca="1" si="68"/>
        <v>0</v>
      </c>
      <c r="DW36">
        <f t="shared" ca="1" si="68"/>
        <v>0</v>
      </c>
      <c r="DX36">
        <f t="shared" ca="1" si="68"/>
        <v>0</v>
      </c>
      <c r="DY36">
        <f t="shared" ca="1" si="68"/>
        <v>0</v>
      </c>
      <c r="DZ36">
        <f t="shared" ca="1" si="68"/>
        <v>0</v>
      </c>
      <c r="EA36">
        <f t="shared" ca="1" si="68"/>
        <v>0</v>
      </c>
      <c r="EB36">
        <f t="shared" ca="1" si="68"/>
        <v>0</v>
      </c>
      <c r="EC36">
        <f t="shared" ca="1" si="68"/>
        <v>0</v>
      </c>
      <c r="ED36">
        <f t="shared" ca="1" si="68"/>
        <v>0</v>
      </c>
      <c r="EE36">
        <f t="shared" ca="1" si="68"/>
        <v>0</v>
      </c>
      <c r="EF36">
        <f t="shared" ca="1" si="68"/>
        <v>0</v>
      </c>
      <c r="EG36">
        <f t="shared" ca="1" si="69"/>
        <v>0</v>
      </c>
      <c r="EH36">
        <f t="shared" ca="1" si="69"/>
        <v>0</v>
      </c>
      <c r="EI36">
        <f t="shared" ca="1" si="69"/>
        <v>0</v>
      </c>
      <c r="EJ36">
        <f t="shared" ca="1" si="69"/>
        <v>0</v>
      </c>
      <c r="EK36">
        <f t="shared" ca="1" si="69"/>
        <v>0</v>
      </c>
      <c r="EL36">
        <f t="shared" ca="1" si="69"/>
        <v>0</v>
      </c>
      <c r="EM36">
        <f t="shared" ca="1" si="69"/>
        <v>0</v>
      </c>
      <c r="EN36">
        <f t="shared" ca="1" si="69"/>
        <v>0</v>
      </c>
      <c r="EO36">
        <f t="shared" ca="1" si="69"/>
        <v>0</v>
      </c>
      <c r="EP36">
        <f t="shared" ca="1" si="69"/>
        <v>0</v>
      </c>
      <c r="EQ36">
        <f t="shared" ca="1" si="69"/>
        <v>0</v>
      </c>
      <c r="ER36">
        <f t="shared" si="69"/>
        <v>0</v>
      </c>
      <c r="ES36">
        <f t="shared" si="69"/>
        <v>0</v>
      </c>
      <c r="ET36">
        <f t="shared" si="69"/>
        <v>0</v>
      </c>
      <c r="EU36">
        <f t="shared" si="69"/>
        <v>0</v>
      </c>
      <c r="EV36">
        <f t="shared" si="69"/>
        <v>0</v>
      </c>
      <c r="EW36">
        <f t="shared" si="69"/>
        <v>0</v>
      </c>
      <c r="EX36">
        <f t="shared" si="69"/>
        <v>0</v>
      </c>
      <c r="EY36">
        <f t="shared" si="69"/>
        <v>0</v>
      </c>
      <c r="EZ36">
        <f t="shared" si="69"/>
        <v>0</v>
      </c>
      <c r="FA36">
        <f t="shared" si="69"/>
        <v>0</v>
      </c>
      <c r="FB36">
        <f t="shared" si="69"/>
        <v>0</v>
      </c>
      <c r="FC36">
        <f t="shared" si="69"/>
        <v>0</v>
      </c>
      <c r="FD36">
        <f t="shared" si="69"/>
        <v>0</v>
      </c>
      <c r="FE36">
        <f t="shared" si="69"/>
        <v>0</v>
      </c>
      <c r="FF36">
        <f t="shared" si="69"/>
        <v>0</v>
      </c>
      <c r="FG36">
        <f t="shared" si="69"/>
        <v>0</v>
      </c>
      <c r="FH36">
        <f t="shared" si="69"/>
        <v>0</v>
      </c>
      <c r="FI36">
        <f t="shared" si="69"/>
        <v>0</v>
      </c>
      <c r="FJ36">
        <f t="shared" si="69"/>
        <v>0</v>
      </c>
      <c r="FK36">
        <f t="shared" si="69"/>
        <v>0</v>
      </c>
      <c r="FL36">
        <f t="shared" si="69"/>
        <v>0</v>
      </c>
      <c r="FM36">
        <f t="shared" si="69"/>
        <v>0</v>
      </c>
      <c r="FN36">
        <f t="shared" si="69"/>
        <v>0</v>
      </c>
      <c r="FO36">
        <f t="shared" si="69"/>
        <v>0</v>
      </c>
      <c r="FP36">
        <f t="shared" si="69"/>
        <v>0</v>
      </c>
      <c r="FQ36">
        <f t="shared" si="69"/>
        <v>0</v>
      </c>
      <c r="FR36">
        <f t="shared" si="69"/>
        <v>0</v>
      </c>
      <c r="FS36">
        <f t="shared" si="69"/>
        <v>0</v>
      </c>
      <c r="FT36">
        <f t="shared" si="69"/>
        <v>0</v>
      </c>
      <c r="FU36">
        <f t="shared" si="69"/>
        <v>0</v>
      </c>
      <c r="FV36">
        <f t="shared" si="69"/>
        <v>0</v>
      </c>
      <c r="FW36">
        <f t="shared" si="69"/>
        <v>0</v>
      </c>
      <c r="FX36">
        <f t="shared" si="69"/>
        <v>0</v>
      </c>
      <c r="FY36">
        <f t="shared" si="69"/>
        <v>0</v>
      </c>
      <c r="FZ36">
        <f t="shared" si="69"/>
        <v>0</v>
      </c>
      <c r="GA36">
        <f t="shared" si="69"/>
        <v>0</v>
      </c>
      <c r="GB36">
        <f t="shared" si="69"/>
        <v>0</v>
      </c>
      <c r="GC36">
        <f t="shared" si="69"/>
        <v>0</v>
      </c>
      <c r="GD36">
        <f t="shared" si="69"/>
        <v>0</v>
      </c>
      <c r="GE36">
        <f t="shared" si="69"/>
        <v>0</v>
      </c>
      <c r="GF36">
        <f t="shared" si="69"/>
        <v>0</v>
      </c>
      <c r="GG36">
        <f t="shared" si="69"/>
        <v>0</v>
      </c>
      <c r="GH36">
        <f t="shared" si="69"/>
        <v>0</v>
      </c>
      <c r="GI36">
        <f t="shared" si="69"/>
        <v>0</v>
      </c>
      <c r="GJ36">
        <f t="shared" si="69"/>
        <v>0</v>
      </c>
      <c r="GK36">
        <f t="shared" si="69"/>
        <v>0</v>
      </c>
      <c r="GL36">
        <f t="shared" si="69"/>
        <v>0</v>
      </c>
      <c r="GM36">
        <f t="shared" si="69"/>
        <v>0</v>
      </c>
      <c r="GN36">
        <f t="shared" si="69"/>
        <v>0</v>
      </c>
      <c r="GO36">
        <f t="shared" si="69"/>
        <v>0</v>
      </c>
      <c r="GP36">
        <f t="shared" si="69"/>
        <v>0</v>
      </c>
      <c r="GQ36">
        <f t="shared" si="69"/>
        <v>0</v>
      </c>
      <c r="GR36">
        <f t="shared" si="69"/>
        <v>0</v>
      </c>
      <c r="GS36">
        <f t="shared" si="70"/>
        <v>0</v>
      </c>
      <c r="GT36">
        <f t="shared" si="70"/>
        <v>0</v>
      </c>
      <c r="GU36">
        <f t="shared" si="70"/>
        <v>0</v>
      </c>
      <c r="GV36">
        <f t="shared" si="70"/>
        <v>0</v>
      </c>
      <c r="GW36">
        <f t="shared" si="70"/>
        <v>0</v>
      </c>
      <c r="GX36">
        <f t="shared" si="70"/>
        <v>0</v>
      </c>
      <c r="GY36">
        <f t="shared" si="70"/>
        <v>0</v>
      </c>
      <c r="GZ36">
        <f t="shared" si="70"/>
        <v>0</v>
      </c>
      <c r="HA36">
        <f t="shared" si="70"/>
        <v>0</v>
      </c>
      <c r="HB36">
        <f t="shared" si="70"/>
        <v>0</v>
      </c>
      <c r="HC36">
        <f t="shared" si="70"/>
        <v>0</v>
      </c>
      <c r="HD36">
        <f t="shared" si="70"/>
        <v>0</v>
      </c>
      <c r="HE36">
        <f t="shared" si="70"/>
        <v>0</v>
      </c>
      <c r="HF36">
        <f t="shared" si="70"/>
        <v>0</v>
      </c>
      <c r="HG36">
        <f t="shared" si="70"/>
        <v>0</v>
      </c>
      <c r="HH36">
        <f t="shared" si="70"/>
        <v>0</v>
      </c>
      <c r="HI36">
        <f t="shared" si="70"/>
        <v>0</v>
      </c>
      <c r="HJ36">
        <f t="shared" si="70"/>
        <v>0</v>
      </c>
      <c r="HK36">
        <f t="shared" si="70"/>
        <v>0</v>
      </c>
      <c r="HL36">
        <f t="shared" si="70"/>
        <v>0</v>
      </c>
      <c r="HM36">
        <f t="shared" si="70"/>
        <v>0</v>
      </c>
      <c r="HN36">
        <f t="shared" si="70"/>
        <v>0</v>
      </c>
      <c r="HO36">
        <f t="shared" si="70"/>
        <v>0</v>
      </c>
      <c r="HP36">
        <f t="shared" si="70"/>
        <v>0</v>
      </c>
      <c r="HQ36">
        <f t="shared" si="70"/>
        <v>0</v>
      </c>
      <c r="HR36">
        <f t="shared" si="70"/>
        <v>0</v>
      </c>
      <c r="HS36">
        <f t="shared" si="70"/>
        <v>0</v>
      </c>
      <c r="HT36">
        <f t="shared" si="70"/>
        <v>0</v>
      </c>
      <c r="HU36">
        <f t="shared" si="70"/>
        <v>0</v>
      </c>
      <c r="HV36">
        <f t="shared" si="70"/>
        <v>0</v>
      </c>
      <c r="HW36">
        <f t="shared" si="70"/>
        <v>0</v>
      </c>
      <c r="HX36">
        <f t="shared" si="70"/>
        <v>0</v>
      </c>
      <c r="HY36">
        <f t="shared" si="70"/>
        <v>0</v>
      </c>
      <c r="HZ36">
        <f t="shared" si="70"/>
        <v>0</v>
      </c>
      <c r="IA36">
        <f t="shared" si="70"/>
        <v>0</v>
      </c>
      <c r="IB36">
        <f t="shared" si="70"/>
        <v>0</v>
      </c>
      <c r="IC36">
        <f t="shared" si="70"/>
        <v>0</v>
      </c>
      <c r="ID36">
        <f t="shared" si="70"/>
        <v>0</v>
      </c>
      <c r="IE36">
        <f t="shared" si="70"/>
        <v>0</v>
      </c>
      <c r="IF36">
        <f t="shared" si="70"/>
        <v>0</v>
      </c>
      <c r="IG36">
        <f t="shared" si="70"/>
        <v>0</v>
      </c>
      <c r="IH36">
        <f t="shared" si="70"/>
        <v>0</v>
      </c>
      <c r="II36">
        <f t="shared" si="70"/>
        <v>0</v>
      </c>
      <c r="IJ36">
        <f t="shared" si="70"/>
        <v>0</v>
      </c>
      <c r="IK36">
        <f t="shared" si="70"/>
        <v>0</v>
      </c>
      <c r="IL36">
        <f t="shared" si="70"/>
        <v>0</v>
      </c>
      <c r="IM36">
        <f t="shared" si="70"/>
        <v>0</v>
      </c>
      <c r="IN36">
        <f t="shared" si="70"/>
        <v>0</v>
      </c>
      <c r="IO36">
        <f t="shared" si="70"/>
        <v>0</v>
      </c>
      <c r="IP36">
        <f t="shared" si="70"/>
        <v>0</v>
      </c>
      <c r="IQ36">
        <f t="shared" si="70"/>
        <v>0</v>
      </c>
      <c r="IR36">
        <f t="shared" si="70"/>
        <v>0</v>
      </c>
      <c r="IS36">
        <f t="shared" si="70"/>
        <v>0</v>
      </c>
      <c r="IT36">
        <f t="shared" si="70"/>
        <v>0</v>
      </c>
      <c r="IU36">
        <f t="shared" si="70"/>
        <v>0</v>
      </c>
      <c r="IV36">
        <f t="shared" si="70"/>
        <v>0</v>
      </c>
      <c r="IW36">
        <f t="shared" si="70"/>
        <v>0</v>
      </c>
      <c r="IX36">
        <f t="shared" si="70"/>
        <v>0</v>
      </c>
      <c r="IY36">
        <f t="shared" si="70"/>
        <v>0</v>
      </c>
      <c r="IZ36">
        <f t="shared" si="70"/>
        <v>0</v>
      </c>
      <c r="JA36">
        <f t="shared" si="70"/>
        <v>0</v>
      </c>
      <c r="JB36">
        <f t="shared" si="70"/>
        <v>0</v>
      </c>
      <c r="JC36">
        <f t="shared" si="70"/>
        <v>0</v>
      </c>
      <c r="JD36">
        <f t="shared" si="70"/>
        <v>0</v>
      </c>
      <c r="JE36">
        <f t="shared" si="71"/>
        <v>0</v>
      </c>
      <c r="JF36">
        <f t="shared" si="71"/>
        <v>0</v>
      </c>
      <c r="JG36">
        <f t="shared" si="71"/>
        <v>0</v>
      </c>
      <c r="JH36">
        <f t="shared" si="71"/>
        <v>0</v>
      </c>
      <c r="JI36">
        <f t="shared" si="71"/>
        <v>0</v>
      </c>
      <c r="JJ36">
        <f t="shared" si="71"/>
        <v>0</v>
      </c>
      <c r="JK36">
        <f t="shared" si="71"/>
        <v>0</v>
      </c>
      <c r="JL36">
        <f t="shared" si="71"/>
        <v>0</v>
      </c>
      <c r="JM36">
        <f t="shared" si="71"/>
        <v>0</v>
      </c>
      <c r="JN36">
        <f t="shared" si="71"/>
        <v>0</v>
      </c>
      <c r="JO36">
        <f t="shared" si="71"/>
        <v>0</v>
      </c>
      <c r="JP36">
        <f t="shared" si="71"/>
        <v>0</v>
      </c>
      <c r="JQ36">
        <f t="shared" si="71"/>
        <v>0</v>
      </c>
      <c r="JR36">
        <f t="shared" si="71"/>
        <v>0</v>
      </c>
      <c r="JS36">
        <f t="shared" si="71"/>
        <v>0</v>
      </c>
      <c r="JT36">
        <f t="shared" si="71"/>
        <v>0</v>
      </c>
      <c r="JU36">
        <f t="shared" si="71"/>
        <v>0</v>
      </c>
      <c r="JV36">
        <f t="shared" si="71"/>
        <v>0</v>
      </c>
      <c r="JW36">
        <f t="shared" si="71"/>
        <v>0</v>
      </c>
      <c r="JX36">
        <f t="shared" si="71"/>
        <v>0</v>
      </c>
      <c r="JY36">
        <f t="shared" si="71"/>
        <v>0</v>
      </c>
      <c r="JZ36">
        <f t="shared" si="71"/>
        <v>0</v>
      </c>
      <c r="KA36">
        <f t="shared" si="71"/>
        <v>0</v>
      </c>
      <c r="KB36">
        <f t="shared" si="71"/>
        <v>0</v>
      </c>
      <c r="KC36">
        <f t="shared" si="71"/>
        <v>0</v>
      </c>
      <c r="KD36">
        <f t="shared" si="71"/>
        <v>0</v>
      </c>
      <c r="KE36">
        <f t="shared" si="71"/>
        <v>0</v>
      </c>
      <c r="KF36">
        <f t="shared" si="71"/>
        <v>0</v>
      </c>
      <c r="KG36">
        <f t="shared" si="71"/>
        <v>0</v>
      </c>
      <c r="KH36">
        <f t="shared" si="71"/>
        <v>0</v>
      </c>
      <c r="KI36">
        <f t="shared" si="71"/>
        <v>0</v>
      </c>
      <c r="KJ36">
        <f t="shared" si="71"/>
        <v>0</v>
      </c>
      <c r="KK36">
        <f t="shared" si="71"/>
        <v>0</v>
      </c>
      <c r="KL36">
        <f t="shared" si="71"/>
        <v>0</v>
      </c>
      <c r="KM36">
        <f t="shared" si="71"/>
        <v>0</v>
      </c>
      <c r="KN36">
        <f t="shared" si="71"/>
        <v>0</v>
      </c>
      <c r="KO36">
        <f t="shared" si="71"/>
        <v>0</v>
      </c>
      <c r="KP36">
        <f t="shared" si="71"/>
        <v>0</v>
      </c>
      <c r="KQ36">
        <f t="shared" si="71"/>
        <v>0</v>
      </c>
      <c r="KR36">
        <f t="shared" si="71"/>
        <v>0</v>
      </c>
      <c r="KS36">
        <f t="shared" si="71"/>
        <v>0</v>
      </c>
      <c r="KT36">
        <f t="shared" si="71"/>
        <v>0</v>
      </c>
      <c r="KU36">
        <f t="shared" si="71"/>
        <v>0</v>
      </c>
      <c r="KV36">
        <f t="shared" si="71"/>
        <v>0</v>
      </c>
      <c r="KW36">
        <f t="shared" si="71"/>
        <v>0</v>
      </c>
      <c r="KX36">
        <f t="shared" si="71"/>
        <v>0</v>
      </c>
      <c r="KY36">
        <f t="shared" si="71"/>
        <v>0</v>
      </c>
      <c r="KZ36">
        <f t="shared" si="71"/>
        <v>0</v>
      </c>
      <c r="LA36">
        <f t="shared" si="71"/>
        <v>0</v>
      </c>
      <c r="LB36">
        <f t="shared" si="71"/>
        <v>0</v>
      </c>
      <c r="LC36">
        <f t="shared" si="71"/>
        <v>0</v>
      </c>
      <c r="LD36">
        <f t="shared" si="71"/>
        <v>0</v>
      </c>
      <c r="LE36">
        <f t="shared" si="71"/>
        <v>0</v>
      </c>
      <c r="LF36">
        <f t="shared" si="71"/>
        <v>0</v>
      </c>
      <c r="LG36">
        <f t="shared" si="71"/>
        <v>0</v>
      </c>
      <c r="LH36">
        <f t="shared" si="71"/>
        <v>0</v>
      </c>
      <c r="LI36">
        <f t="shared" si="71"/>
        <v>0</v>
      </c>
      <c r="LJ36">
        <f t="shared" si="71"/>
        <v>0</v>
      </c>
      <c r="LK36">
        <f t="shared" si="71"/>
        <v>0</v>
      </c>
      <c r="LL36">
        <f t="shared" si="71"/>
        <v>0</v>
      </c>
      <c r="LM36">
        <f t="shared" si="71"/>
        <v>0</v>
      </c>
      <c r="LN36">
        <f t="shared" si="71"/>
        <v>0</v>
      </c>
      <c r="LO36">
        <f t="shared" si="71"/>
        <v>0</v>
      </c>
      <c r="LP36">
        <f t="shared" si="71"/>
        <v>0</v>
      </c>
      <c r="LQ36">
        <f t="shared" si="60"/>
        <v>0</v>
      </c>
      <c r="LR36">
        <f t="shared" si="60"/>
        <v>0</v>
      </c>
      <c r="LS36">
        <f t="shared" si="60"/>
        <v>0</v>
      </c>
      <c r="LT36">
        <f t="shared" si="60"/>
        <v>0</v>
      </c>
      <c r="LU36">
        <f t="shared" si="60"/>
        <v>0</v>
      </c>
      <c r="LV36">
        <f t="shared" si="60"/>
        <v>0</v>
      </c>
      <c r="LW36">
        <f t="shared" si="60"/>
        <v>0</v>
      </c>
      <c r="LX36">
        <f t="shared" si="60"/>
        <v>0</v>
      </c>
      <c r="LY36">
        <f t="shared" si="60"/>
        <v>0</v>
      </c>
      <c r="LZ36">
        <f t="shared" si="60"/>
        <v>0</v>
      </c>
      <c r="MA36">
        <f t="shared" si="60"/>
        <v>0</v>
      </c>
      <c r="MB36">
        <f t="shared" si="60"/>
        <v>0</v>
      </c>
      <c r="MC36">
        <f t="shared" si="60"/>
        <v>0</v>
      </c>
      <c r="MD36">
        <f t="shared" si="60"/>
        <v>0</v>
      </c>
      <c r="ME36">
        <f t="shared" si="60"/>
        <v>0</v>
      </c>
      <c r="MF36">
        <f t="shared" si="60"/>
        <v>0</v>
      </c>
      <c r="MG36">
        <f t="shared" si="60"/>
        <v>0</v>
      </c>
      <c r="MH36">
        <f t="shared" si="60"/>
        <v>0</v>
      </c>
      <c r="MI36">
        <f t="shared" si="60"/>
        <v>0</v>
      </c>
      <c r="MJ36">
        <f t="shared" si="60"/>
        <v>0</v>
      </c>
      <c r="MK36">
        <f t="shared" si="60"/>
        <v>0</v>
      </c>
      <c r="ML36">
        <f t="shared" si="60"/>
        <v>0</v>
      </c>
      <c r="MM36">
        <f t="shared" si="60"/>
        <v>0</v>
      </c>
      <c r="MN36">
        <f t="shared" si="60"/>
        <v>0</v>
      </c>
      <c r="MO36">
        <f t="shared" si="60"/>
        <v>0</v>
      </c>
      <c r="MP36">
        <f t="shared" si="60"/>
        <v>0</v>
      </c>
      <c r="MQ36">
        <f t="shared" si="60"/>
        <v>0</v>
      </c>
      <c r="MR36">
        <f t="shared" si="60"/>
        <v>0</v>
      </c>
      <c r="MS36">
        <f t="shared" si="60"/>
        <v>0</v>
      </c>
      <c r="MT36">
        <f t="shared" si="60"/>
        <v>0</v>
      </c>
      <c r="MU36">
        <f t="shared" si="60"/>
        <v>0</v>
      </c>
      <c r="MV36">
        <f t="shared" si="60"/>
        <v>0</v>
      </c>
      <c r="MW36">
        <f t="shared" si="60"/>
        <v>0</v>
      </c>
      <c r="MX36">
        <f t="shared" si="60"/>
        <v>0</v>
      </c>
      <c r="MY36">
        <f t="shared" si="60"/>
        <v>0</v>
      </c>
      <c r="MZ36">
        <f t="shared" si="60"/>
        <v>0</v>
      </c>
      <c r="NA36">
        <f t="shared" si="60"/>
        <v>0</v>
      </c>
      <c r="NB36">
        <f t="shared" si="60"/>
        <v>0</v>
      </c>
      <c r="NC36">
        <f t="shared" si="60"/>
        <v>0</v>
      </c>
      <c r="ND36">
        <f t="shared" si="60"/>
        <v>0</v>
      </c>
      <c r="NE36">
        <f t="shared" si="60"/>
        <v>0</v>
      </c>
    </row>
    <row r="37" spans="1:369" x14ac:dyDescent="0.35">
      <c r="A37" t="s">
        <v>446</v>
      </c>
      <c r="B37">
        <f ca="1">IF(Toolkit!E45="Basic (B)",1,IF(Toolkit!E45="Medium-Low (ML)",2,IF(Toolkit!E45="Medium-High (MH)",3,IF(Toolkit!E45="High (H)",4,0))))</f>
        <v>0</v>
      </c>
      <c r="C37">
        <v>1</v>
      </c>
      <c r="D37">
        <f t="shared" si="54"/>
        <v>7.6923076331360946E-2</v>
      </c>
      <c r="E37">
        <f t="shared" si="61"/>
        <v>138.46154016568045</v>
      </c>
      <c r="F37">
        <f>360*SUM($D$31:D37)</f>
        <v>166.1538476449704</v>
      </c>
      <c r="H37" t="s">
        <v>764</v>
      </c>
      <c r="I37">
        <f t="shared" si="67"/>
        <v>0</v>
      </c>
      <c r="J37">
        <f t="shared" si="67"/>
        <v>0</v>
      </c>
      <c r="K37">
        <f t="shared" si="67"/>
        <v>0</v>
      </c>
      <c r="L37">
        <f t="shared" si="67"/>
        <v>0</v>
      </c>
      <c r="M37">
        <f t="shared" si="67"/>
        <v>0</v>
      </c>
      <c r="N37">
        <f t="shared" si="67"/>
        <v>0</v>
      </c>
      <c r="O37">
        <f t="shared" si="67"/>
        <v>0</v>
      </c>
      <c r="P37">
        <f t="shared" si="67"/>
        <v>0</v>
      </c>
      <c r="Q37">
        <f t="shared" si="67"/>
        <v>0</v>
      </c>
      <c r="R37">
        <f t="shared" si="67"/>
        <v>0</v>
      </c>
      <c r="S37">
        <f t="shared" si="67"/>
        <v>0</v>
      </c>
      <c r="T37">
        <f t="shared" si="67"/>
        <v>0</v>
      </c>
      <c r="U37">
        <f t="shared" si="67"/>
        <v>0</v>
      </c>
      <c r="V37">
        <f t="shared" si="67"/>
        <v>0</v>
      </c>
      <c r="W37">
        <f t="shared" si="67"/>
        <v>0</v>
      </c>
      <c r="X37">
        <f t="shared" si="67"/>
        <v>0</v>
      </c>
      <c r="Y37">
        <f t="shared" si="67"/>
        <v>0</v>
      </c>
      <c r="Z37">
        <f t="shared" si="67"/>
        <v>0</v>
      </c>
      <c r="AA37">
        <f t="shared" si="67"/>
        <v>0</v>
      </c>
      <c r="AB37">
        <f t="shared" si="67"/>
        <v>0</v>
      </c>
      <c r="AC37">
        <f t="shared" si="67"/>
        <v>0</v>
      </c>
      <c r="AD37">
        <f t="shared" si="67"/>
        <v>0</v>
      </c>
      <c r="AE37">
        <f t="shared" si="67"/>
        <v>0</v>
      </c>
      <c r="AF37">
        <f t="shared" si="67"/>
        <v>0</v>
      </c>
      <c r="AG37">
        <f t="shared" si="67"/>
        <v>0</v>
      </c>
      <c r="AH37">
        <f t="shared" si="67"/>
        <v>0</v>
      </c>
      <c r="AI37">
        <f t="shared" si="67"/>
        <v>0</v>
      </c>
      <c r="AJ37">
        <f t="shared" si="67"/>
        <v>0</v>
      </c>
      <c r="AK37">
        <f t="shared" si="67"/>
        <v>0</v>
      </c>
      <c r="AL37">
        <f t="shared" si="67"/>
        <v>0</v>
      </c>
      <c r="AM37">
        <f t="shared" si="67"/>
        <v>0</v>
      </c>
      <c r="AN37">
        <f t="shared" si="67"/>
        <v>0</v>
      </c>
      <c r="AO37">
        <f t="shared" si="67"/>
        <v>0</v>
      </c>
      <c r="AP37">
        <f t="shared" si="67"/>
        <v>0</v>
      </c>
      <c r="AQ37">
        <f t="shared" si="67"/>
        <v>0</v>
      </c>
      <c r="AR37">
        <f t="shared" si="67"/>
        <v>0</v>
      </c>
      <c r="AS37">
        <f t="shared" si="67"/>
        <v>0</v>
      </c>
      <c r="AT37">
        <f t="shared" si="67"/>
        <v>0</v>
      </c>
      <c r="AU37">
        <f t="shared" si="67"/>
        <v>0</v>
      </c>
      <c r="AV37">
        <f t="shared" si="67"/>
        <v>0</v>
      </c>
      <c r="AW37">
        <f t="shared" si="67"/>
        <v>0</v>
      </c>
      <c r="AX37">
        <f t="shared" si="67"/>
        <v>0</v>
      </c>
      <c r="AY37">
        <f t="shared" si="67"/>
        <v>0</v>
      </c>
      <c r="AZ37">
        <f t="shared" si="67"/>
        <v>0</v>
      </c>
      <c r="BA37">
        <f t="shared" si="67"/>
        <v>0</v>
      </c>
      <c r="BB37">
        <f t="shared" si="67"/>
        <v>0</v>
      </c>
      <c r="BC37">
        <f t="shared" si="67"/>
        <v>0</v>
      </c>
      <c r="BD37">
        <f t="shared" si="67"/>
        <v>0</v>
      </c>
      <c r="BE37">
        <f t="shared" si="67"/>
        <v>0</v>
      </c>
      <c r="BF37">
        <f t="shared" si="67"/>
        <v>0</v>
      </c>
      <c r="BG37">
        <f t="shared" si="67"/>
        <v>0</v>
      </c>
      <c r="BH37">
        <f t="shared" si="67"/>
        <v>0</v>
      </c>
      <c r="BI37">
        <f t="shared" si="67"/>
        <v>0</v>
      </c>
      <c r="BJ37">
        <f t="shared" si="67"/>
        <v>0</v>
      </c>
      <c r="BK37">
        <f t="shared" si="67"/>
        <v>0</v>
      </c>
      <c r="BL37">
        <f t="shared" si="67"/>
        <v>0</v>
      </c>
      <c r="BM37">
        <f t="shared" si="67"/>
        <v>0</v>
      </c>
      <c r="BN37">
        <f t="shared" si="67"/>
        <v>0</v>
      </c>
      <c r="BO37">
        <f t="shared" si="67"/>
        <v>0</v>
      </c>
      <c r="BP37">
        <f t="shared" si="67"/>
        <v>0</v>
      </c>
      <c r="BQ37">
        <f t="shared" si="67"/>
        <v>0</v>
      </c>
      <c r="BR37">
        <f t="shared" si="67"/>
        <v>0</v>
      </c>
      <c r="BS37">
        <f t="shared" si="67"/>
        <v>0</v>
      </c>
      <c r="BT37">
        <f t="shared" si="67"/>
        <v>0</v>
      </c>
      <c r="BU37">
        <f t="shared" si="68"/>
        <v>0</v>
      </c>
      <c r="BV37">
        <f t="shared" si="68"/>
        <v>0</v>
      </c>
      <c r="BW37">
        <f t="shared" si="68"/>
        <v>0</v>
      </c>
      <c r="BX37">
        <f t="shared" si="68"/>
        <v>0</v>
      </c>
      <c r="BY37">
        <f t="shared" si="68"/>
        <v>0</v>
      </c>
      <c r="BZ37">
        <f t="shared" si="68"/>
        <v>0</v>
      </c>
      <c r="CA37">
        <f t="shared" si="68"/>
        <v>0</v>
      </c>
      <c r="CB37">
        <f t="shared" si="68"/>
        <v>0</v>
      </c>
      <c r="CC37">
        <f t="shared" si="68"/>
        <v>0</v>
      </c>
      <c r="CD37">
        <f t="shared" si="68"/>
        <v>0</v>
      </c>
      <c r="CE37">
        <f t="shared" si="68"/>
        <v>0</v>
      </c>
      <c r="CF37">
        <f t="shared" si="68"/>
        <v>0</v>
      </c>
      <c r="CG37">
        <f t="shared" si="68"/>
        <v>0</v>
      </c>
      <c r="CH37">
        <f t="shared" si="68"/>
        <v>0</v>
      </c>
      <c r="CI37">
        <f t="shared" si="68"/>
        <v>0</v>
      </c>
      <c r="CJ37">
        <f t="shared" si="68"/>
        <v>0</v>
      </c>
      <c r="CK37">
        <f t="shared" si="68"/>
        <v>0</v>
      </c>
      <c r="CL37">
        <f t="shared" si="68"/>
        <v>0</v>
      </c>
      <c r="CM37">
        <f t="shared" si="68"/>
        <v>0</v>
      </c>
      <c r="CN37">
        <f t="shared" si="68"/>
        <v>0</v>
      </c>
      <c r="CO37">
        <f t="shared" si="68"/>
        <v>0</v>
      </c>
      <c r="CP37">
        <f t="shared" si="68"/>
        <v>0</v>
      </c>
      <c r="CQ37">
        <f t="shared" si="68"/>
        <v>0</v>
      </c>
      <c r="CR37">
        <f t="shared" si="68"/>
        <v>0</v>
      </c>
      <c r="CS37">
        <f t="shared" si="68"/>
        <v>0</v>
      </c>
      <c r="CT37">
        <f t="shared" si="68"/>
        <v>0</v>
      </c>
      <c r="CU37">
        <f t="shared" si="68"/>
        <v>0</v>
      </c>
      <c r="CV37">
        <f t="shared" si="68"/>
        <v>0</v>
      </c>
      <c r="CW37">
        <f t="shared" si="68"/>
        <v>0</v>
      </c>
      <c r="CX37">
        <f t="shared" si="68"/>
        <v>0</v>
      </c>
      <c r="CY37">
        <f t="shared" si="68"/>
        <v>0</v>
      </c>
      <c r="CZ37">
        <f t="shared" si="68"/>
        <v>0</v>
      </c>
      <c r="DA37">
        <f t="shared" si="68"/>
        <v>0</v>
      </c>
      <c r="DB37">
        <f t="shared" si="68"/>
        <v>0</v>
      </c>
      <c r="DC37">
        <f t="shared" si="68"/>
        <v>0</v>
      </c>
      <c r="DD37">
        <f t="shared" si="68"/>
        <v>0</v>
      </c>
      <c r="DE37">
        <f t="shared" si="68"/>
        <v>0</v>
      </c>
      <c r="DF37">
        <f t="shared" si="68"/>
        <v>0</v>
      </c>
      <c r="DG37">
        <f t="shared" si="68"/>
        <v>0</v>
      </c>
      <c r="DH37">
        <f t="shared" si="68"/>
        <v>0</v>
      </c>
      <c r="DI37">
        <f t="shared" si="68"/>
        <v>0</v>
      </c>
      <c r="DJ37">
        <f t="shared" si="68"/>
        <v>0</v>
      </c>
      <c r="DK37">
        <f t="shared" si="68"/>
        <v>0</v>
      </c>
      <c r="DL37">
        <f t="shared" si="68"/>
        <v>0</v>
      </c>
      <c r="DM37">
        <f t="shared" si="68"/>
        <v>0</v>
      </c>
      <c r="DN37">
        <f t="shared" si="68"/>
        <v>0</v>
      </c>
      <c r="DO37">
        <f t="shared" si="68"/>
        <v>0</v>
      </c>
      <c r="DP37">
        <f t="shared" si="68"/>
        <v>0</v>
      </c>
      <c r="DQ37">
        <f t="shared" si="68"/>
        <v>0</v>
      </c>
      <c r="DR37">
        <f t="shared" si="68"/>
        <v>0</v>
      </c>
      <c r="DS37">
        <f t="shared" si="68"/>
        <v>0</v>
      </c>
      <c r="DT37">
        <f t="shared" si="68"/>
        <v>0</v>
      </c>
      <c r="DU37">
        <f t="shared" si="68"/>
        <v>0</v>
      </c>
      <c r="DV37">
        <f t="shared" si="68"/>
        <v>0</v>
      </c>
      <c r="DW37">
        <f t="shared" si="68"/>
        <v>0</v>
      </c>
      <c r="DX37">
        <f t="shared" si="68"/>
        <v>0</v>
      </c>
      <c r="DY37">
        <f t="shared" si="68"/>
        <v>0</v>
      </c>
      <c r="DZ37">
        <f t="shared" si="68"/>
        <v>0</v>
      </c>
      <c r="EA37">
        <f t="shared" si="68"/>
        <v>0</v>
      </c>
      <c r="EB37">
        <f t="shared" si="68"/>
        <v>0</v>
      </c>
      <c r="EC37">
        <f t="shared" si="68"/>
        <v>0</v>
      </c>
      <c r="ED37">
        <f t="shared" si="68"/>
        <v>0</v>
      </c>
      <c r="EE37">
        <f t="shared" si="68"/>
        <v>0</v>
      </c>
      <c r="EF37">
        <f t="shared" si="68"/>
        <v>0</v>
      </c>
      <c r="EG37">
        <f t="shared" si="69"/>
        <v>0</v>
      </c>
      <c r="EH37">
        <f t="shared" si="69"/>
        <v>0</v>
      </c>
      <c r="EI37">
        <f t="shared" si="69"/>
        <v>0</v>
      </c>
      <c r="EJ37">
        <f t="shared" si="69"/>
        <v>0</v>
      </c>
      <c r="EK37">
        <f t="shared" si="69"/>
        <v>0</v>
      </c>
      <c r="EL37">
        <f t="shared" si="69"/>
        <v>0</v>
      </c>
      <c r="EM37">
        <f t="shared" si="69"/>
        <v>0</v>
      </c>
      <c r="EN37">
        <f t="shared" si="69"/>
        <v>0</v>
      </c>
      <c r="EO37">
        <f t="shared" si="69"/>
        <v>0</v>
      </c>
      <c r="EP37">
        <f t="shared" si="69"/>
        <v>0</v>
      </c>
      <c r="EQ37">
        <f t="shared" si="69"/>
        <v>0</v>
      </c>
      <c r="ER37">
        <f t="shared" ca="1" si="69"/>
        <v>0</v>
      </c>
      <c r="ES37">
        <f t="shared" ca="1" si="69"/>
        <v>0</v>
      </c>
      <c r="ET37">
        <f t="shared" ca="1" si="69"/>
        <v>0</v>
      </c>
      <c r="EU37">
        <f t="shared" ca="1" si="69"/>
        <v>0</v>
      </c>
      <c r="EV37">
        <f t="shared" ca="1" si="69"/>
        <v>0</v>
      </c>
      <c r="EW37">
        <f t="shared" ca="1" si="69"/>
        <v>0</v>
      </c>
      <c r="EX37">
        <f t="shared" ca="1" si="69"/>
        <v>0</v>
      </c>
      <c r="EY37">
        <f t="shared" ca="1" si="69"/>
        <v>0</v>
      </c>
      <c r="EZ37">
        <f t="shared" ca="1" si="69"/>
        <v>0</v>
      </c>
      <c r="FA37">
        <f t="shared" ca="1" si="69"/>
        <v>0</v>
      </c>
      <c r="FB37">
        <f t="shared" ca="1" si="69"/>
        <v>0</v>
      </c>
      <c r="FC37">
        <f t="shared" ca="1" si="69"/>
        <v>0</v>
      </c>
      <c r="FD37">
        <f t="shared" ca="1" si="69"/>
        <v>0</v>
      </c>
      <c r="FE37">
        <f t="shared" ca="1" si="69"/>
        <v>0</v>
      </c>
      <c r="FF37">
        <f t="shared" ca="1" si="69"/>
        <v>0</v>
      </c>
      <c r="FG37">
        <f t="shared" ca="1" si="69"/>
        <v>0</v>
      </c>
      <c r="FH37">
        <f t="shared" ca="1" si="69"/>
        <v>0</v>
      </c>
      <c r="FI37">
        <f t="shared" ca="1" si="69"/>
        <v>0</v>
      </c>
      <c r="FJ37">
        <f t="shared" ca="1" si="69"/>
        <v>0</v>
      </c>
      <c r="FK37">
        <f t="shared" ca="1" si="69"/>
        <v>0</v>
      </c>
      <c r="FL37">
        <f t="shared" ca="1" si="69"/>
        <v>0</v>
      </c>
      <c r="FM37">
        <f t="shared" ca="1" si="69"/>
        <v>0</v>
      </c>
      <c r="FN37">
        <f t="shared" ca="1" si="69"/>
        <v>0</v>
      </c>
      <c r="FO37">
        <f t="shared" ca="1" si="69"/>
        <v>0</v>
      </c>
      <c r="FP37">
        <f t="shared" ca="1" si="69"/>
        <v>0</v>
      </c>
      <c r="FQ37">
        <f t="shared" ca="1" si="69"/>
        <v>0</v>
      </c>
      <c r="FR37">
        <f t="shared" ca="1" si="69"/>
        <v>0</v>
      </c>
      <c r="FS37">
        <f t="shared" ca="1" si="69"/>
        <v>0</v>
      </c>
      <c r="FT37">
        <f t="shared" si="69"/>
        <v>0</v>
      </c>
      <c r="FU37">
        <f t="shared" si="69"/>
        <v>0</v>
      </c>
      <c r="FV37">
        <f t="shared" si="69"/>
        <v>0</v>
      </c>
      <c r="FW37">
        <f t="shared" si="69"/>
        <v>0</v>
      </c>
      <c r="FX37">
        <f t="shared" si="69"/>
        <v>0</v>
      </c>
      <c r="FY37">
        <f t="shared" si="69"/>
        <v>0</v>
      </c>
      <c r="FZ37">
        <f t="shared" si="69"/>
        <v>0</v>
      </c>
      <c r="GA37">
        <f t="shared" si="69"/>
        <v>0</v>
      </c>
      <c r="GB37">
        <f t="shared" si="69"/>
        <v>0</v>
      </c>
      <c r="GC37">
        <f t="shared" si="69"/>
        <v>0</v>
      </c>
      <c r="GD37">
        <f t="shared" si="69"/>
        <v>0</v>
      </c>
      <c r="GE37">
        <f t="shared" si="69"/>
        <v>0</v>
      </c>
      <c r="GF37">
        <f t="shared" si="69"/>
        <v>0</v>
      </c>
      <c r="GG37">
        <f t="shared" si="69"/>
        <v>0</v>
      </c>
      <c r="GH37">
        <f t="shared" si="69"/>
        <v>0</v>
      </c>
      <c r="GI37">
        <f t="shared" si="69"/>
        <v>0</v>
      </c>
      <c r="GJ37">
        <f t="shared" si="69"/>
        <v>0</v>
      </c>
      <c r="GK37">
        <f t="shared" si="69"/>
        <v>0</v>
      </c>
      <c r="GL37">
        <f t="shared" si="69"/>
        <v>0</v>
      </c>
      <c r="GM37">
        <f t="shared" si="69"/>
        <v>0</v>
      </c>
      <c r="GN37">
        <f t="shared" si="69"/>
        <v>0</v>
      </c>
      <c r="GO37">
        <f t="shared" si="69"/>
        <v>0</v>
      </c>
      <c r="GP37">
        <f t="shared" si="69"/>
        <v>0</v>
      </c>
      <c r="GQ37">
        <f t="shared" si="69"/>
        <v>0</v>
      </c>
      <c r="GR37">
        <f t="shared" si="69"/>
        <v>0</v>
      </c>
      <c r="GS37">
        <f t="shared" si="70"/>
        <v>0</v>
      </c>
      <c r="GT37">
        <f t="shared" si="70"/>
        <v>0</v>
      </c>
      <c r="GU37">
        <f t="shared" si="70"/>
        <v>0</v>
      </c>
      <c r="GV37">
        <f t="shared" si="70"/>
        <v>0</v>
      </c>
      <c r="GW37">
        <f t="shared" si="70"/>
        <v>0</v>
      </c>
      <c r="GX37">
        <f t="shared" si="70"/>
        <v>0</v>
      </c>
      <c r="GY37">
        <f t="shared" si="70"/>
        <v>0</v>
      </c>
      <c r="GZ37">
        <f t="shared" si="70"/>
        <v>0</v>
      </c>
      <c r="HA37">
        <f t="shared" si="70"/>
        <v>0</v>
      </c>
      <c r="HB37">
        <f t="shared" si="70"/>
        <v>0</v>
      </c>
      <c r="HC37">
        <f t="shared" si="70"/>
        <v>0</v>
      </c>
      <c r="HD37">
        <f t="shared" si="70"/>
        <v>0</v>
      </c>
      <c r="HE37">
        <f t="shared" si="70"/>
        <v>0</v>
      </c>
      <c r="HF37">
        <f t="shared" si="70"/>
        <v>0</v>
      </c>
      <c r="HG37">
        <f t="shared" si="70"/>
        <v>0</v>
      </c>
      <c r="HH37">
        <f t="shared" si="70"/>
        <v>0</v>
      </c>
      <c r="HI37">
        <f t="shared" si="70"/>
        <v>0</v>
      </c>
      <c r="HJ37">
        <f t="shared" si="70"/>
        <v>0</v>
      </c>
      <c r="HK37">
        <f t="shared" si="70"/>
        <v>0</v>
      </c>
      <c r="HL37">
        <f t="shared" si="70"/>
        <v>0</v>
      </c>
      <c r="HM37">
        <f t="shared" si="70"/>
        <v>0</v>
      </c>
      <c r="HN37">
        <f t="shared" si="70"/>
        <v>0</v>
      </c>
      <c r="HO37">
        <f t="shared" si="70"/>
        <v>0</v>
      </c>
      <c r="HP37">
        <f t="shared" si="70"/>
        <v>0</v>
      </c>
      <c r="HQ37">
        <f t="shared" si="70"/>
        <v>0</v>
      </c>
      <c r="HR37">
        <f t="shared" si="70"/>
        <v>0</v>
      </c>
      <c r="HS37">
        <f t="shared" si="70"/>
        <v>0</v>
      </c>
      <c r="HT37">
        <f t="shared" si="70"/>
        <v>0</v>
      </c>
      <c r="HU37">
        <f t="shared" si="70"/>
        <v>0</v>
      </c>
      <c r="HV37">
        <f t="shared" si="70"/>
        <v>0</v>
      </c>
      <c r="HW37">
        <f t="shared" si="70"/>
        <v>0</v>
      </c>
      <c r="HX37">
        <f t="shared" si="70"/>
        <v>0</v>
      </c>
      <c r="HY37">
        <f t="shared" si="70"/>
        <v>0</v>
      </c>
      <c r="HZ37">
        <f t="shared" si="70"/>
        <v>0</v>
      </c>
      <c r="IA37">
        <f t="shared" si="70"/>
        <v>0</v>
      </c>
      <c r="IB37">
        <f t="shared" si="70"/>
        <v>0</v>
      </c>
      <c r="IC37">
        <f t="shared" si="70"/>
        <v>0</v>
      </c>
      <c r="ID37">
        <f t="shared" si="70"/>
        <v>0</v>
      </c>
      <c r="IE37">
        <f t="shared" si="70"/>
        <v>0</v>
      </c>
      <c r="IF37">
        <f t="shared" si="70"/>
        <v>0</v>
      </c>
      <c r="IG37">
        <f t="shared" si="70"/>
        <v>0</v>
      </c>
      <c r="IH37">
        <f t="shared" si="70"/>
        <v>0</v>
      </c>
      <c r="II37">
        <f t="shared" si="70"/>
        <v>0</v>
      </c>
      <c r="IJ37">
        <f t="shared" si="70"/>
        <v>0</v>
      </c>
      <c r="IK37">
        <f t="shared" si="70"/>
        <v>0</v>
      </c>
      <c r="IL37">
        <f t="shared" si="70"/>
        <v>0</v>
      </c>
      <c r="IM37">
        <f t="shared" si="70"/>
        <v>0</v>
      </c>
      <c r="IN37">
        <f t="shared" si="70"/>
        <v>0</v>
      </c>
      <c r="IO37">
        <f t="shared" si="70"/>
        <v>0</v>
      </c>
      <c r="IP37">
        <f t="shared" si="70"/>
        <v>0</v>
      </c>
      <c r="IQ37">
        <f t="shared" si="70"/>
        <v>0</v>
      </c>
      <c r="IR37">
        <f t="shared" si="70"/>
        <v>0</v>
      </c>
      <c r="IS37">
        <f t="shared" si="70"/>
        <v>0</v>
      </c>
      <c r="IT37">
        <f t="shared" si="70"/>
        <v>0</v>
      </c>
      <c r="IU37">
        <f t="shared" si="70"/>
        <v>0</v>
      </c>
      <c r="IV37">
        <f t="shared" si="70"/>
        <v>0</v>
      </c>
      <c r="IW37">
        <f t="shared" si="70"/>
        <v>0</v>
      </c>
      <c r="IX37">
        <f t="shared" si="70"/>
        <v>0</v>
      </c>
      <c r="IY37">
        <f t="shared" si="70"/>
        <v>0</v>
      </c>
      <c r="IZ37">
        <f t="shared" si="70"/>
        <v>0</v>
      </c>
      <c r="JA37">
        <f t="shared" si="70"/>
        <v>0</v>
      </c>
      <c r="JB37">
        <f t="shared" si="70"/>
        <v>0</v>
      </c>
      <c r="JC37">
        <f t="shared" si="70"/>
        <v>0</v>
      </c>
      <c r="JD37">
        <f t="shared" si="70"/>
        <v>0</v>
      </c>
      <c r="JE37">
        <f t="shared" si="71"/>
        <v>0</v>
      </c>
      <c r="JF37">
        <f t="shared" si="71"/>
        <v>0</v>
      </c>
      <c r="JG37">
        <f t="shared" si="71"/>
        <v>0</v>
      </c>
      <c r="JH37">
        <f t="shared" si="71"/>
        <v>0</v>
      </c>
      <c r="JI37">
        <f t="shared" si="71"/>
        <v>0</v>
      </c>
      <c r="JJ37">
        <f t="shared" si="71"/>
        <v>0</v>
      </c>
      <c r="JK37">
        <f t="shared" si="71"/>
        <v>0</v>
      </c>
      <c r="JL37">
        <f t="shared" si="71"/>
        <v>0</v>
      </c>
      <c r="JM37">
        <f t="shared" si="71"/>
        <v>0</v>
      </c>
      <c r="JN37">
        <f t="shared" si="71"/>
        <v>0</v>
      </c>
      <c r="JO37">
        <f t="shared" si="71"/>
        <v>0</v>
      </c>
      <c r="JP37">
        <f t="shared" si="71"/>
        <v>0</v>
      </c>
      <c r="JQ37">
        <f t="shared" si="71"/>
        <v>0</v>
      </c>
      <c r="JR37">
        <f t="shared" si="71"/>
        <v>0</v>
      </c>
      <c r="JS37">
        <f t="shared" si="71"/>
        <v>0</v>
      </c>
      <c r="JT37">
        <f t="shared" si="71"/>
        <v>0</v>
      </c>
      <c r="JU37">
        <f t="shared" si="71"/>
        <v>0</v>
      </c>
      <c r="JV37">
        <f t="shared" si="71"/>
        <v>0</v>
      </c>
      <c r="JW37">
        <f t="shared" si="71"/>
        <v>0</v>
      </c>
      <c r="JX37">
        <f t="shared" si="71"/>
        <v>0</v>
      </c>
      <c r="JY37">
        <f t="shared" si="71"/>
        <v>0</v>
      </c>
      <c r="JZ37">
        <f t="shared" si="71"/>
        <v>0</v>
      </c>
      <c r="KA37">
        <f t="shared" si="71"/>
        <v>0</v>
      </c>
      <c r="KB37">
        <f t="shared" si="71"/>
        <v>0</v>
      </c>
      <c r="KC37">
        <f t="shared" si="71"/>
        <v>0</v>
      </c>
      <c r="KD37">
        <f t="shared" si="71"/>
        <v>0</v>
      </c>
      <c r="KE37">
        <f t="shared" si="71"/>
        <v>0</v>
      </c>
      <c r="KF37">
        <f t="shared" si="71"/>
        <v>0</v>
      </c>
      <c r="KG37">
        <f t="shared" si="71"/>
        <v>0</v>
      </c>
      <c r="KH37">
        <f t="shared" si="71"/>
        <v>0</v>
      </c>
      <c r="KI37">
        <f t="shared" si="71"/>
        <v>0</v>
      </c>
      <c r="KJ37">
        <f t="shared" si="71"/>
        <v>0</v>
      </c>
      <c r="KK37">
        <f t="shared" si="71"/>
        <v>0</v>
      </c>
      <c r="KL37">
        <f t="shared" si="71"/>
        <v>0</v>
      </c>
      <c r="KM37">
        <f t="shared" si="71"/>
        <v>0</v>
      </c>
      <c r="KN37">
        <f t="shared" si="71"/>
        <v>0</v>
      </c>
      <c r="KO37">
        <f t="shared" si="71"/>
        <v>0</v>
      </c>
      <c r="KP37">
        <f t="shared" si="71"/>
        <v>0</v>
      </c>
      <c r="KQ37">
        <f t="shared" si="71"/>
        <v>0</v>
      </c>
      <c r="KR37">
        <f t="shared" si="71"/>
        <v>0</v>
      </c>
      <c r="KS37">
        <f t="shared" si="71"/>
        <v>0</v>
      </c>
      <c r="KT37">
        <f t="shared" si="71"/>
        <v>0</v>
      </c>
      <c r="KU37">
        <f t="shared" si="71"/>
        <v>0</v>
      </c>
      <c r="KV37">
        <f t="shared" si="71"/>
        <v>0</v>
      </c>
      <c r="KW37">
        <f t="shared" si="71"/>
        <v>0</v>
      </c>
      <c r="KX37">
        <f t="shared" si="71"/>
        <v>0</v>
      </c>
      <c r="KY37">
        <f t="shared" si="71"/>
        <v>0</v>
      </c>
      <c r="KZ37">
        <f t="shared" si="71"/>
        <v>0</v>
      </c>
      <c r="LA37">
        <f t="shared" si="71"/>
        <v>0</v>
      </c>
      <c r="LB37">
        <f t="shared" si="71"/>
        <v>0</v>
      </c>
      <c r="LC37">
        <f t="shared" si="71"/>
        <v>0</v>
      </c>
      <c r="LD37">
        <f t="shared" si="71"/>
        <v>0</v>
      </c>
      <c r="LE37">
        <f t="shared" si="71"/>
        <v>0</v>
      </c>
      <c r="LF37">
        <f t="shared" si="71"/>
        <v>0</v>
      </c>
      <c r="LG37">
        <f t="shared" si="71"/>
        <v>0</v>
      </c>
      <c r="LH37">
        <f t="shared" si="71"/>
        <v>0</v>
      </c>
      <c r="LI37">
        <f t="shared" si="71"/>
        <v>0</v>
      </c>
      <c r="LJ37">
        <f t="shared" si="71"/>
        <v>0</v>
      </c>
      <c r="LK37">
        <f t="shared" si="71"/>
        <v>0</v>
      </c>
      <c r="LL37">
        <f t="shared" si="71"/>
        <v>0</v>
      </c>
      <c r="LM37">
        <f t="shared" si="71"/>
        <v>0</v>
      </c>
      <c r="LN37">
        <f t="shared" si="71"/>
        <v>0</v>
      </c>
      <c r="LO37">
        <f t="shared" si="71"/>
        <v>0</v>
      </c>
      <c r="LP37">
        <f t="shared" si="71"/>
        <v>0</v>
      </c>
      <c r="LQ37">
        <f t="shared" si="60"/>
        <v>0</v>
      </c>
      <c r="LR37">
        <f t="shared" si="60"/>
        <v>0</v>
      </c>
      <c r="LS37">
        <f t="shared" si="60"/>
        <v>0</v>
      </c>
      <c r="LT37">
        <f t="shared" si="60"/>
        <v>0</v>
      </c>
      <c r="LU37">
        <f t="shared" si="60"/>
        <v>0</v>
      </c>
      <c r="LV37">
        <f t="shared" si="60"/>
        <v>0</v>
      </c>
      <c r="LW37">
        <f t="shared" si="60"/>
        <v>0</v>
      </c>
      <c r="LX37">
        <f t="shared" si="60"/>
        <v>0</v>
      </c>
      <c r="LY37">
        <f t="shared" si="60"/>
        <v>0</v>
      </c>
      <c r="LZ37">
        <f t="shared" ref="LZ37:MO44" si="72">IF(AND(LZ$1&gt;=$E37,LZ$1&lt;=$F37),$B37,0)</f>
        <v>0</v>
      </c>
      <c r="MA37">
        <f t="shared" si="72"/>
        <v>0</v>
      </c>
      <c r="MB37">
        <f t="shared" si="72"/>
        <v>0</v>
      </c>
      <c r="MC37">
        <f t="shared" si="72"/>
        <v>0</v>
      </c>
      <c r="MD37">
        <f t="shared" si="72"/>
        <v>0</v>
      </c>
      <c r="ME37">
        <f t="shared" si="72"/>
        <v>0</v>
      </c>
      <c r="MF37">
        <f t="shared" si="72"/>
        <v>0</v>
      </c>
      <c r="MG37">
        <f t="shared" si="72"/>
        <v>0</v>
      </c>
      <c r="MH37">
        <f t="shared" si="72"/>
        <v>0</v>
      </c>
      <c r="MI37">
        <f t="shared" si="72"/>
        <v>0</v>
      </c>
      <c r="MJ37">
        <f t="shared" si="72"/>
        <v>0</v>
      </c>
      <c r="MK37">
        <f t="shared" si="72"/>
        <v>0</v>
      </c>
      <c r="ML37">
        <f t="shared" si="72"/>
        <v>0</v>
      </c>
      <c r="MM37">
        <f t="shared" si="72"/>
        <v>0</v>
      </c>
      <c r="MN37">
        <f t="shared" si="72"/>
        <v>0</v>
      </c>
      <c r="MO37">
        <f t="shared" si="72"/>
        <v>0</v>
      </c>
      <c r="MP37">
        <f t="shared" ref="MP37:NE44" si="73">IF(AND(MP$1&gt;=$E37,MP$1&lt;=$F37),$B37,0)</f>
        <v>0</v>
      </c>
      <c r="MQ37">
        <f t="shared" si="73"/>
        <v>0</v>
      </c>
      <c r="MR37">
        <f t="shared" si="73"/>
        <v>0</v>
      </c>
      <c r="MS37">
        <f t="shared" si="73"/>
        <v>0</v>
      </c>
      <c r="MT37">
        <f t="shared" si="73"/>
        <v>0</v>
      </c>
      <c r="MU37">
        <f t="shared" si="73"/>
        <v>0</v>
      </c>
      <c r="MV37">
        <f t="shared" si="73"/>
        <v>0</v>
      </c>
      <c r="MW37">
        <f t="shared" si="73"/>
        <v>0</v>
      </c>
      <c r="MX37">
        <f t="shared" si="73"/>
        <v>0</v>
      </c>
      <c r="MY37">
        <f t="shared" si="73"/>
        <v>0</v>
      </c>
      <c r="MZ37">
        <f t="shared" si="73"/>
        <v>0</v>
      </c>
      <c r="NA37">
        <f t="shared" si="73"/>
        <v>0</v>
      </c>
      <c r="NB37">
        <f t="shared" si="73"/>
        <v>0</v>
      </c>
      <c r="NC37">
        <f t="shared" si="73"/>
        <v>0</v>
      </c>
      <c r="ND37">
        <f t="shared" si="73"/>
        <v>0</v>
      </c>
      <c r="NE37">
        <f t="shared" si="73"/>
        <v>0</v>
      </c>
    </row>
    <row r="38" spans="1:369" x14ac:dyDescent="0.35">
      <c r="A38" t="s">
        <v>447</v>
      </c>
      <c r="B38">
        <f ca="1">IF(Toolkit!E46="Basic (B)",1,IF(Toolkit!E46="Medium-Low (ML)",2,IF(Toolkit!E46="Medium-High (MH)",3,IF(Toolkit!E46="High (H)",4,0))))</f>
        <v>0</v>
      </c>
      <c r="C38">
        <v>1</v>
      </c>
      <c r="D38">
        <f t="shared" si="54"/>
        <v>7.6923076331360946E-2</v>
      </c>
      <c r="E38">
        <f t="shared" si="61"/>
        <v>166.1538476449704</v>
      </c>
      <c r="F38">
        <f>360*SUM($D$31:D38)</f>
        <v>193.84615512426035</v>
      </c>
      <c r="H38" t="s">
        <v>765</v>
      </c>
      <c r="I38">
        <f t="shared" si="67"/>
        <v>0</v>
      </c>
      <c r="J38">
        <f t="shared" si="67"/>
        <v>0</v>
      </c>
      <c r="K38">
        <f t="shared" si="67"/>
        <v>0</v>
      </c>
      <c r="L38">
        <f t="shared" si="67"/>
        <v>0</v>
      </c>
      <c r="M38">
        <f t="shared" si="67"/>
        <v>0</v>
      </c>
      <c r="N38">
        <f t="shared" si="67"/>
        <v>0</v>
      </c>
      <c r="O38">
        <f t="shared" si="67"/>
        <v>0</v>
      </c>
      <c r="P38">
        <f t="shared" si="67"/>
        <v>0</v>
      </c>
      <c r="Q38">
        <f t="shared" si="67"/>
        <v>0</v>
      </c>
      <c r="R38">
        <f t="shared" si="67"/>
        <v>0</v>
      </c>
      <c r="S38">
        <f t="shared" si="67"/>
        <v>0</v>
      </c>
      <c r="T38">
        <f t="shared" si="67"/>
        <v>0</v>
      </c>
      <c r="U38">
        <f t="shared" si="67"/>
        <v>0</v>
      </c>
      <c r="V38">
        <f t="shared" si="67"/>
        <v>0</v>
      </c>
      <c r="W38">
        <f t="shared" si="67"/>
        <v>0</v>
      </c>
      <c r="X38">
        <f t="shared" si="67"/>
        <v>0</v>
      </c>
      <c r="Y38">
        <f t="shared" si="67"/>
        <v>0</v>
      </c>
      <c r="Z38">
        <f t="shared" si="67"/>
        <v>0</v>
      </c>
      <c r="AA38">
        <f t="shared" si="67"/>
        <v>0</v>
      </c>
      <c r="AB38">
        <f t="shared" si="67"/>
        <v>0</v>
      </c>
      <c r="AC38">
        <f t="shared" si="67"/>
        <v>0</v>
      </c>
      <c r="AD38">
        <f t="shared" si="67"/>
        <v>0</v>
      </c>
      <c r="AE38">
        <f t="shared" si="67"/>
        <v>0</v>
      </c>
      <c r="AF38">
        <f t="shared" si="67"/>
        <v>0</v>
      </c>
      <c r="AG38">
        <f t="shared" si="67"/>
        <v>0</v>
      </c>
      <c r="AH38">
        <f t="shared" si="67"/>
        <v>0</v>
      </c>
      <c r="AI38">
        <f t="shared" si="67"/>
        <v>0</v>
      </c>
      <c r="AJ38">
        <f t="shared" si="67"/>
        <v>0</v>
      </c>
      <c r="AK38">
        <f t="shared" si="67"/>
        <v>0</v>
      </c>
      <c r="AL38">
        <f t="shared" si="67"/>
        <v>0</v>
      </c>
      <c r="AM38">
        <f t="shared" si="67"/>
        <v>0</v>
      </c>
      <c r="AN38">
        <f t="shared" si="67"/>
        <v>0</v>
      </c>
      <c r="AO38">
        <f t="shared" si="67"/>
        <v>0</v>
      </c>
      <c r="AP38">
        <f t="shared" si="67"/>
        <v>0</v>
      </c>
      <c r="AQ38">
        <f t="shared" si="67"/>
        <v>0</v>
      </c>
      <c r="AR38">
        <f t="shared" si="67"/>
        <v>0</v>
      </c>
      <c r="AS38">
        <f t="shared" si="67"/>
        <v>0</v>
      </c>
      <c r="AT38">
        <f t="shared" si="67"/>
        <v>0</v>
      </c>
      <c r="AU38">
        <f t="shared" si="67"/>
        <v>0</v>
      </c>
      <c r="AV38">
        <f t="shared" si="67"/>
        <v>0</v>
      </c>
      <c r="AW38">
        <f t="shared" si="67"/>
        <v>0</v>
      </c>
      <c r="AX38">
        <f t="shared" si="67"/>
        <v>0</v>
      </c>
      <c r="AY38">
        <f t="shared" si="67"/>
        <v>0</v>
      </c>
      <c r="AZ38">
        <f t="shared" si="67"/>
        <v>0</v>
      </c>
      <c r="BA38">
        <f t="shared" si="67"/>
        <v>0</v>
      </c>
      <c r="BB38">
        <f t="shared" si="67"/>
        <v>0</v>
      </c>
      <c r="BC38">
        <f t="shared" si="67"/>
        <v>0</v>
      </c>
      <c r="BD38">
        <f t="shared" si="67"/>
        <v>0</v>
      </c>
      <c r="BE38">
        <f t="shared" si="67"/>
        <v>0</v>
      </c>
      <c r="BF38">
        <f t="shared" si="67"/>
        <v>0</v>
      </c>
      <c r="BG38">
        <f t="shared" si="67"/>
        <v>0</v>
      </c>
      <c r="BH38">
        <f t="shared" si="67"/>
        <v>0</v>
      </c>
      <c r="BI38">
        <f t="shared" si="67"/>
        <v>0</v>
      </c>
      <c r="BJ38">
        <f t="shared" si="67"/>
        <v>0</v>
      </c>
      <c r="BK38">
        <f t="shared" si="67"/>
        <v>0</v>
      </c>
      <c r="BL38">
        <f t="shared" si="67"/>
        <v>0</v>
      </c>
      <c r="BM38">
        <f t="shared" si="67"/>
        <v>0</v>
      </c>
      <c r="BN38">
        <f t="shared" si="67"/>
        <v>0</v>
      </c>
      <c r="BO38">
        <f t="shared" si="67"/>
        <v>0</v>
      </c>
      <c r="BP38">
        <f t="shared" si="67"/>
        <v>0</v>
      </c>
      <c r="BQ38">
        <f t="shared" si="67"/>
        <v>0</v>
      </c>
      <c r="BR38">
        <f t="shared" si="67"/>
        <v>0</v>
      </c>
      <c r="BS38">
        <f t="shared" si="67"/>
        <v>0</v>
      </c>
      <c r="BT38">
        <f t="shared" ref="BT38" si="74">IF(AND(BT$1&gt;=$E38,BT$1&lt;=$F38),$B38,0)</f>
        <v>0</v>
      </c>
      <c r="BU38">
        <f t="shared" si="68"/>
        <v>0</v>
      </c>
      <c r="BV38">
        <f t="shared" si="68"/>
        <v>0</v>
      </c>
      <c r="BW38">
        <f t="shared" si="68"/>
        <v>0</v>
      </c>
      <c r="BX38">
        <f t="shared" si="68"/>
        <v>0</v>
      </c>
      <c r="BY38">
        <f t="shared" si="68"/>
        <v>0</v>
      </c>
      <c r="BZ38">
        <f t="shared" si="68"/>
        <v>0</v>
      </c>
      <c r="CA38">
        <f t="shared" si="68"/>
        <v>0</v>
      </c>
      <c r="CB38">
        <f t="shared" si="68"/>
        <v>0</v>
      </c>
      <c r="CC38">
        <f t="shared" si="68"/>
        <v>0</v>
      </c>
      <c r="CD38">
        <f t="shared" si="68"/>
        <v>0</v>
      </c>
      <c r="CE38">
        <f t="shared" si="68"/>
        <v>0</v>
      </c>
      <c r="CF38">
        <f t="shared" si="68"/>
        <v>0</v>
      </c>
      <c r="CG38">
        <f t="shared" si="68"/>
        <v>0</v>
      </c>
      <c r="CH38">
        <f t="shared" si="68"/>
        <v>0</v>
      </c>
      <c r="CI38">
        <f t="shared" si="68"/>
        <v>0</v>
      </c>
      <c r="CJ38">
        <f t="shared" si="68"/>
        <v>0</v>
      </c>
      <c r="CK38">
        <f t="shared" si="68"/>
        <v>0</v>
      </c>
      <c r="CL38">
        <f t="shared" si="68"/>
        <v>0</v>
      </c>
      <c r="CM38">
        <f t="shared" si="68"/>
        <v>0</v>
      </c>
      <c r="CN38">
        <f t="shared" si="68"/>
        <v>0</v>
      </c>
      <c r="CO38">
        <f t="shared" si="68"/>
        <v>0</v>
      </c>
      <c r="CP38">
        <f t="shared" si="68"/>
        <v>0</v>
      </c>
      <c r="CQ38">
        <f t="shared" si="68"/>
        <v>0</v>
      </c>
      <c r="CR38">
        <f t="shared" si="68"/>
        <v>0</v>
      </c>
      <c r="CS38">
        <f t="shared" si="68"/>
        <v>0</v>
      </c>
      <c r="CT38">
        <f t="shared" si="68"/>
        <v>0</v>
      </c>
      <c r="CU38">
        <f t="shared" si="68"/>
        <v>0</v>
      </c>
      <c r="CV38">
        <f t="shared" si="68"/>
        <v>0</v>
      </c>
      <c r="CW38">
        <f t="shared" si="68"/>
        <v>0</v>
      </c>
      <c r="CX38">
        <f t="shared" si="68"/>
        <v>0</v>
      </c>
      <c r="CY38">
        <f t="shared" si="68"/>
        <v>0</v>
      </c>
      <c r="CZ38">
        <f t="shared" si="68"/>
        <v>0</v>
      </c>
      <c r="DA38">
        <f t="shared" si="68"/>
        <v>0</v>
      </c>
      <c r="DB38">
        <f t="shared" si="68"/>
        <v>0</v>
      </c>
      <c r="DC38">
        <f t="shared" si="68"/>
        <v>0</v>
      </c>
      <c r="DD38">
        <f t="shared" si="68"/>
        <v>0</v>
      </c>
      <c r="DE38">
        <f t="shared" si="68"/>
        <v>0</v>
      </c>
      <c r="DF38">
        <f t="shared" si="68"/>
        <v>0</v>
      </c>
      <c r="DG38">
        <f t="shared" si="68"/>
        <v>0</v>
      </c>
      <c r="DH38">
        <f t="shared" si="68"/>
        <v>0</v>
      </c>
      <c r="DI38">
        <f t="shared" si="68"/>
        <v>0</v>
      </c>
      <c r="DJ38">
        <f t="shared" si="68"/>
        <v>0</v>
      </c>
      <c r="DK38">
        <f t="shared" si="68"/>
        <v>0</v>
      </c>
      <c r="DL38">
        <f t="shared" si="68"/>
        <v>0</v>
      </c>
      <c r="DM38">
        <f t="shared" si="68"/>
        <v>0</v>
      </c>
      <c r="DN38">
        <f t="shared" si="68"/>
        <v>0</v>
      </c>
      <c r="DO38">
        <f t="shared" si="68"/>
        <v>0</v>
      </c>
      <c r="DP38">
        <f t="shared" si="68"/>
        <v>0</v>
      </c>
      <c r="DQ38">
        <f t="shared" si="68"/>
        <v>0</v>
      </c>
      <c r="DR38">
        <f t="shared" si="68"/>
        <v>0</v>
      </c>
      <c r="DS38">
        <f t="shared" si="68"/>
        <v>0</v>
      </c>
      <c r="DT38">
        <f t="shared" si="68"/>
        <v>0</v>
      </c>
      <c r="DU38">
        <f t="shared" si="68"/>
        <v>0</v>
      </c>
      <c r="DV38">
        <f t="shared" si="68"/>
        <v>0</v>
      </c>
      <c r="DW38">
        <f t="shared" si="68"/>
        <v>0</v>
      </c>
      <c r="DX38">
        <f t="shared" si="68"/>
        <v>0</v>
      </c>
      <c r="DY38">
        <f t="shared" si="68"/>
        <v>0</v>
      </c>
      <c r="DZ38">
        <f t="shared" si="68"/>
        <v>0</v>
      </c>
      <c r="EA38">
        <f t="shared" si="68"/>
        <v>0</v>
      </c>
      <c r="EB38">
        <f t="shared" si="68"/>
        <v>0</v>
      </c>
      <c r="EC38">
        <f t="shared" si="68"/>
        <v>0</v>
      </c>
      <c r="ED38">
        <f t="shared" si="68"/>
        <v>0</v>
      </c>
      <c r="EE38">
        <f t="shared" si="68"/>
        <v>0</v>
      </c>
      <c r="EF38">
        <f t="shared" ref="EF38" si="75">IF(AND(EF$1&gt;=$E38,EF$1&lt;=$F38),$B38,0)</f>
        <v>0</v>
      </c>
      <c r="EG38">
        <f t="shared" si="69"/>
        <v>0</v>
      </c>
      <c r="EH38">
        <f t="shared" si="69"/>
        <v>0</v>
      </c>
      <c r="EI38">
        <f t="shared" si="69"/>
        <v>0</v>
      </c>
      <c r="EJ38">
        <f t="shared" si="69"/>
        <v>0</v>
      </c>
      <c r="EK38">
        <f t="shared" si="69"/>
        <v>0</v>
      </c>
      <c r="EL38">
        <f t="shared" si="69"/>
        <v>0</v>
      </c>
      <c r="EM38">
        <f t="shared" si="69"/>
        <v>0</v>
      </c>
      <c r="EN38">
        <f t="shared" si="69"/>
        <v>0</v>
      </c>
      <c r="EO38">
        <f t="shared" si="69"/>
        <v>0</v>
      </c>
      <c r="EP38">
        <f t="shared" si="69"/>
        <v>0</v>
      </c>
      <c r="EQ38">
        <f t="shared" si="69"/>
        <v>0</v>
      </c>
      <c r="ER38">
        <f t="shared" si="69"/>
        <v>0</v>
      </c>
      <c r="ES38">
        <f t="shared" si="69"/>
        <v>0</v>
      </c>
      <c r="ET38">
        <f t="shared" si="69"/>
        <v>0</v>
      </c>
      <c r="EU38">
        <f t="shared" si="69"/>
        <v>0</v>
      </c>
      <c r="EV38">
        <f t="shared" si="69"/>
        <v>0</v>
      </c>
      <c r="EW38">
        <f t="shared" si="69"/>
        <v>0</v>
      </c>
      <c r="EX38">
        <f t="shared" si="69"/>
        <v>0</v>
      </c>
      <c r="EY38">
        <f t="shared" si="69"/>
        <v>0</v>
      </c>
      <c r="EZ38">
        <f t="shared" si="69"/>
        <v>0</v>
      </c>
      <c r="FA38">
        <f t="shared" si="69"/>
        <v>0</v>
      </c>
      <c r="FB38">
        <f t="shared" si="69"/>
        <v>0</v>
      </c>
      <c r="FC38">
        <f t="shared" si="69"/>
        <v>0</v>
      </c>
      <c r="FD38">
        <f t="shared" si="69"/>
        <v>0</v>
      </c>
      <c r="FE38">
        <f t="shared" si="69"/>
        <v>0</v>
      </c>
      <c r="FF38">
        <f t="shared" si="69"/>
        <v>0</v>
      </c>
      <c r="FG38">
        <f t="shared" si="69"/>
        <v>0</v>
      </c>
      <c r="FH38">
        <f t="shared" si="69"/>
        <v>0</v>
      </c>
      <c r="FI38">
        <f t="shared" si="69"/>
        <v>0</v>
      </c>
      <c r="FJ38">
        <f t="shared" si="69"/>
        <v>0</v>
      </c>
      <c r="FK38">
        <f t="shared" si="69"/>
        <v>0</v>
      </c>
      <c r="FL38">
        <f t="shared" si="69"/>
        <v>0</v>
      </c>
      <c r="FM38">
        <f t="shared" si="69"/>
        <v>0</v>
      </c>
      <c r="FN38">
        <f t="shared" si="69"/>
        <v>0</v>
      </c>
      <c r="FO38">
        <f t="shared" si="69"/>
        <v>0</v>
      </c>
      <c r="FP38">
        <f t="shared" si="69"/>
        <v>0</v>
      </c>
      <c r="FQ38">
        <f t="shared" si="69"/>
        <v>0</v>
      </c>
      <c r="FR38">
        <f t="shared" si="69"/>
        <v>0</v>
      </c>
      <c r="FS38">
        <f t="shared" si="69"/>
        <v>0</v>
      </c>
      <c r="FT38">
        <f t="shared" ca="1" si="69"/>
        <v>0</v>
      </c>
      <c r="FU38">
        <f t="shared" ca="1" si="69"/>
        <v>0</v>
      </c>
      <c r="FV38">
        <f t="shared" ca="1" si="69"/>
        <v>0</v>
      </c>
      <c r="FW38">
        <f t="shared" ca="1" si="69"/>
        <v>0</v>
      </c>
      <c r="FX38">
        <f t="shared" ca="1" si="69"/>
        <v>0</v>
      </c>
      <c r="FY38">
        <f t="shared" ca="1" si="69"/>
        <v>0</v>
      </c>
      <c r="FZ38">
        <f t="shared" ca="1" si="69"/>
        <v>0</v>
      </c>
      <c r="GA38">
        <f t="shared" ca="1" si="69"/>
        <v>0</v>
      </c>
      <c r="GB38">
        <f t="shared" ca="1" si="69"/>
        <v>0</v>
      </c>
      <c r="GC38">
        <f t="shared" ca="1" si="69"/>
        <v>0</v>
      </c>
      <c r="GD38">
        <f t="shared" ca="1" si="69"/>
        <v>0</v>
      </c>
      <c r="GE38">
        <f t="shared" ca="1" si="69"/>
        <v>0</v>
      </c>
      <c r="GF38">
        <f t="shared" ca="1" si="69"/>
        <v>0</v>
      </c>
      <c r="GG38">
        <f t="shared" ca="1" si="69"/>
        <v>0</v>
      </c>
      <c r="GH38">
        <f t="shared" ca="1" si="69"/>
        <v>0</v>
      </c>
      <c r="GI38">
        <f t="shared" ca="1" si="69"/>
        <v>0</v>
      </c>
      <c r="GJ38">
        <f t="shared" ca="1" si="69"/>
        <v>0</v>
      </c>
      <c r="GK38">
        <f t="shared" ca="1" si="69"/>
        <v>0</v>
      </c>
      <c r="GL38">
        <f t="shared" ca="1" si="69"/>
        <v>0</v>
      </c>
      <c r="GM38">
        <f t="shared" ca="1" si="69"/>
        <v>0</v>
      </c>
      <c r="GN38">
        <f t="shared" ca="1" si="69"/>
        <v>0</v>
      </c>
      <c r="GO38">
        <f t="shared" ca="1" si="69"/>
        <v>0</v>
      </c>
      <c r="GP38">
        <f t="shared" ca="1" si="69"/>
        <v>0</v>
      </c>
      <c r="GQ38">
        <f t="shared" ca="1" si="69"/>
        <v>0</v>
      </c>
      <c r="GR38">
        <f t="shared" ref="GR38" ca="1" si="76">IF(AND(GR$1&gt;=$E38,GR$1&lt;=$F38),$B38,0)</f>
        <v>0</v>
      </c>
      <c r="GS38">
        <f t="shared" ca="1" si="70"/>
        <v>0</v>
      </c>
      <c r="GT38">
        <f t="shared" ca="1" si="70"/>
        <v>0</v>
      </c>
      <c r="GU38">
        <f t="shared" si="70"/>
        <v>0</v>
      </c>
      <c r="GV38">
        <f t="shared" si="70"/>
        <v>0</v>
      </c>
      <c r="GW38">
        <f t="shared" si="70"/>
        <v>0</v>
      </c>
      <c r="GX38">
        <f t="shared" si="70"/>
        <v>0</v>
      </c>
      <c r="GY38">
        <f t="shared" si="70"/>
        <v>0</v>
      </c>
      <c r="GZ38">
        <f t="shared" si="70"/>
        <v>0</v>
      </c>
      <c r="HA38">
        <f t="shared" si="70"/>
        <v>0</v>
      </c>
      <c r="HB38">
        <f t="shared" si="70"/>
        <v>0</v>
      </c>
      <c r="HC38">
        <f t="shared" si="70"/>
        <v>0</v>
      </c>
      <c r="HD38">
        <f t="shared" si="70"/>
        <v>0</v>
      </c>
      <c r="HE38">
        <f t="shared" si="70"/>
        <v>0</v>
      </c>
      <c r="HF38">
        <f t="shared" si="70"/>
        <v>0</v>
      </c>
      <c r="HG38">
        <f t="shared" si="70"/>
        <v>0</v>
      </c>
      <c r="HH38">
        <f t="shared" si="70"/>
        <v>0</v>
      </c>
      <c r="HI38">
        <f t="shared" si="70"/>
        <v>0</v>
      </c>
      <c r="HJ38">
        <f t="shared" si="70"/>
        <v>0</v>
      </c>
      <c r="HK38">
        <f t="shared" si="70"/>
        <v>0</v>
      </c>
      <c r="HL38">
        <f t="shared" si="70"/>
        <v>0</v>
      </c>
      <c r="HM38">
        <f t="shared" si="70"/>
        <v>0</v>
      </c>
      <c r="HN38">
        <f t="shared" si="70"/>
        <v>0</v>
      </c>
      <c r="HO38">
        <f t="shared" si="70"/>
        <v>0</v>
      </c>
      <c r="HP38">
        <f t="shared" si="70"/>
        <v>0</v>
      </c>
      <c r="HQ38">
        <f t="shared" si="70"/>
        <v>0</v>
      </c>
      <c r="HR38">
        <f t="shared" si="70"/>
        <v>0</v>
      </c>
      <c r="HS38">
        <f t="shared" si="70"/>
        <v>0</v>
      </c>
      <c r="HT38">
        <f t="shared" si="70"/>
        <v>0</v>
      </c>
      <c r="HU38">
        <f t="shared" si="70"/>
        <v>0</v>
      </c>
      <c r="HV38">
        <f t="shared" si="70"/>
        <v>0</v>
      </c>
      <c r="HW38">
        <f t="shared" si="70"/>
        <v>0</v>
      </c>
      <c r="HX38">
        <f t="shared" si="70"/>
        <v>0</v>
      </c>
      <c r="HY38">
        <f t="shared" si="70"/>
        <v>0</v>
      </c>
      <c r="HZ38">
        <f t="shared" si="70"/>
        <v>0</v>
      </c>
      <c r="IA38">
        <f t="shared" si="70"/>
        <v>0</v>
      </c>
      <c r="IB38">
        <f t="shared" si="70"/>
        <v>0</v>
      </c>
      <c r="IC38">
        <f t="shared" si="70"/>
        <v>0</v>
      </c>
      <c r="ID38">
        <f t="shared" si="70"/>
        <v>0</v>
      </c>
      <c r="IE38">
        <f t="shared" si="70"/>
        <v>0</v>
      </c>
      <c r="IF38">
        <f t="shared" si="70"/>
        <v>0</v>
      </c>
      <c r="IG38">
        <f t="shared" si="70"/>
        <v>0</v>
      </c>
      <c r="IH38">
        <f t="shared" si="70"/>
        <v>0</v>
      </c>
      <c r="II38">
        <f t="shared" si="70"/>
        <v>0</v>
      </c>
      <c r="IJ38">
        <f t="shared" si="70"/>
        <v>0</v>
      </c>
      <c r="IK38">
        <f t="shared" si="70"/>
        <v>0</v>
      </c>
      <c r="IL38">
        <f t="shared" si="70"/>
        <v>0</v>
      </c>
      <c r="IM38">
        <f t="shared" si="70"/>
        <v>0</v>
      </c>
      <c r="IN38">
        <f t="shared" si="70"/>
        <v>0</v>
      </c>
      <c r="IO38">
        <f t="shared" si="70"/>
        <v>0</v>
      </c>
      <c r="IP38">
        <f t="shared" si="70"/>
        <v>0</v>
      </c>
      <c r="IQ38">
        <f t="shared" si="70"/>
        <v>0</v>
      </c>
      <c r="IR38">
        <f t="shared" si="70"/>
        <v>0</v>
      </c>
      <c r="IS38">
        <f t="shared" si="70"/>
        <v>0</v>
      </c>
      <c r="IT38">
        <f t="shared" si="70"/>
        <v>0</v>
      </c>
      <c r="IU38">
        <f t="shared" si="70"/>
        <v>0</v>
      </c>
      <c r="IV38">
        <f t="shared" si="70"/>
        <v>0</v>
      </c>
      <c r="IW38">
        <f t="shared" si="70"/>
        <v>0</v>
      </c>
      <c r="IX38">
        <f t="shared" si="70"/>
        <v>0</v>
      </c>
      <c r="IY38">
        <f t="shared" si="70"/>
        <v>0</v>
      </c>
      <c r="IZ38">
        <f t="shared" si="70"/>
        <v>0</v>
      </c>
      <c r="JA38">
        <f t="shared" si="70"/>
        <v>0</v>
      </c>
      <c r="JB38">
        <f t="shared" si="70"/>
        <v>0</v>
      </c>
      <c r="JC38">
        <f t="shared" si="70"/>
        <v>0</v>
      </c>
      <c r="JD38">
        <f t="shared" ref="JD38" si="77">IF(AND(JD$1&gt;=$E38,JD$1&lt;=$F38),$B38,0)</f>
        <v>0</v>
      </c>
      <c r="JE38">
        <f t="shared" si="71"/>
        <v>0</v>
      </c>
      <c r="JF38">
        <f t="shared" si="71"/>
        <v>0</v>
      </c>
      <c r="JG38">
        <f t="shared" si="71"/>
        <v>0</v>
      </c>
      <c r="JH38">
        <f t="shared" si="71"/>
        <v>0</v>
      </c>
      <c r="JI38">
        <f t="shared" si="71"/>
        <v>0</v>
      </c>
      <c r="JJ38">
        <f t="shared" si="71"/>
        <v>0</v>
      </c>
      <c r="JK38">
        <f t="shared" si="71"/>
        <v>0</v>
      </c>
      <c r="JL38">
        <f t="shared" si="71"/>
        <v>0</v>
      </c>
      <c r="JM38">
        <f t="shared" si="71"/>
        <v>0</v>
      </c>
      <c r="JN38">
        <f t="shared" si="71"/>
        <v>0</v>
      </c>
      <c r="JO38">
        <f t="shared" si="71"/>
        <v>0</v>
      </c>
      <c r="JP38">
        <f t="shared" si="71"/>
        <v>0</v>
      </c>
      <c r="JQ38">
        <f t="shared" si="71"/>
        <v>0</v>
      </c>
      <c r="JR38">
        <f t="shared" si="71"/>
        <v>0</v>
      </c>
      <c r="JS38">
        <f t="shared" si="71"/>
        <v>0</v>
      </c>
      <c r="JT38">
        <f t="shared" si="71"/>
        <v>0</v>
      </c>
      <c r="JU38">
        <f t="shared" si="71"/>
        <v>0</v>
      </c>
      <c r="JV38">
        <f t="shared" si="71"/>
        <v>0</v>
      </c>
      <c r="JW38">
        <f t="shared" si="71"/>
        <v>0</v>
      </c>
      <c r="JX38">
        <f t="shared" si="71"/>
        <v>0</v>
      </c>
      <c r="JY38">
        <f t="shared" si="71"/>
        <v>0</v>
      </c>
      <c r="JZ38">
        <f t="shared" si="71"/>
        <v>0</v>
      </c>
      <c r="KA38">
        <f t="shared" si="71"/>
        <v>0</v>
      </c>
      <c r="KB38">
        <f t="shared" si="71"/>
        <v>0</v>
      </c>
      <c r="KC38">
        <f t="shared" si="71"/>
        <v>0</v>
      </c>
      <c r="KD38">
        <f t="shared" si="71"/>
        <v>0</v>
      </c>
      <c r="KE38">
        <f t="shared" si="71"/>
        <v>0</v>
      </c>
      <c r="KF38">
        <f t="shared" si="71"/>
        <v>0</v>
      </c>
      <c r="KG38">
        <f t="shared" si="71"/>
        <v>0</v>
      </c>
      <c r="KH38">
        <f t="shared" si="71"/>
        <v>0</v>
      </c>
      <c r="KI38">
        <f t="shared" si="71"/>
        <v>0</v>
      </c>
      <c r="KJ38">
        <f t="shared" si="71"/>
        <v>0</v>
      </c>
      <c r="KK38">
        <f t="shared" si="71"/>
        <v>0</v>
      </c>
      <c r="KL38">
        <f t="shared" si="71"/>
        <v>0</v>
      </c>
      <c r="KM38">
        <f t="shared" si="71"/>
        <v>0</v>
      </c>
      <c r="KN38">
        <f t="shared" si="71"/>
        <v>0</v>
      </c>
      <c r="KO38">
        <f t="shared" si="71"/>
        <v>0</v>
      </c>
      <c r="KP38">
        <f t="shared" si="71"/>
        <v>0</v>
      </c>
      <c r="KQ38">
        <f t="shared" si="71"/>
        <v>0</v>
      </c>
      <c r="KR38">
        <f t="shared" si="71"/>
        <v>0</v>
      </c>
      <c r="KS38">
        <f t="shared" si="71"/>
        <v>0</v>
      </c>
      <c r="KT38">
        <f t="shared" si="71"/>
        <v>0</v>
      </c>
      <c r="KU38">
        <f t="shared" si="71"/>
        <v>0</v>
      </c>
      <c r="KV38">
        <f t="shared" si="71"/>
        <v>0</v>
      </c>
      <c r="KW38">
        <f t="shared" si="71"/>
        <v>0</v>
      </c>
      <c r="KX38">
        <f t="shared" si="71"/>
        <v>0</v>
      </c>
      <c r="KY38">
        <f t="shared" si="71"/>
        <v>0</v>
      </c>
      <c r="KZ38">
        <f t="shared" si="71"/>
        <v>0</v>
      </c>
      <c r="LA38">
        <f t="shared" si="71"/>
        <v>0</v>
      </c>
      <c r="LB38">
        <f t="shared" si="71"/>
        <v>0</v>
      </c>
      <c r="LC38">
        <f t="shared" si="71"/>
        <v>0</v>
      </c>
      <c r="LD38">
        <f t="shared" si="71"/>
        <v>0</v>
      </c>
      <c r="LE38">
        <f t="shared" si="71"/>
        <v>0</v>
      </c>
      <c r="LF38">
        <f t="shared" si="71"/>
        <v>0</v>
      </c>
      <c r="LG38">
        <f t="shared" si="71"/>
        <v>0</v>
      </c>
      <c r="LH38">
        <f t="shared" si="71"/>
        <v>0</v>
      </c>
      <c r="LI38">
        <f t="shared" si="71"/>
        <v>0</v>
      </c>
      <c r="LJ38">
        <f t="shared" si="71"/>
        <v>0</v>
      </c>
      <c r="LK38">
        <f t="shared" si="71"/>
        <v>0</v>
      </c>
      <c r="LL38">
        <f t="shared" si="71"/>
        <v>0</v>
      </c>
      <c r="LM38">
        <f t="shared" si="71"/>
        <v>0</v>
      </c>
      <c r="LN38">
        <f t="shared" si="71"/>
        <v>0</v>
      </c>
      <c r="LO38">
        <f t="shared" si="71"/>
        <v>0</v>
      </c>
      <c r="LP38">
        <f t="shared" ref="LP38:MD44" si="78">IF(AND(LP$1&gt;=$E38,LP$1&lt;=$F38),$B38,0)</f>
        <v>0</v>
      </c>
      <c r="LQ38">
        <f t="shared" si="78"/>
        <v>0</v>
      </c>
      <c r="LR38">
        <f t="shared" si="78"/>
        <v>0</v>
      </c>
      <c r="LS38">
        <f t="shared" si="78"/>
        <v>0</v>
      </c>
      <c r="LT38">
        <f t="shared" si="78"/>
        <v>0</v>
      </c>
      <c r="LU38">
        <f t="shared" si="78"/>
        <v>0</v>
      </c>
      <c r="LV38">
        <f t="shared" si="78"/>
        <v>0</v>
      </c>
      <c r="LW38">
        <f t="shared" si="78"/>
        <v>0</v>
      </c>
      <c r="LX38">
        <f t="shared" si="78"/>
        <v>0</v>
      </c>
      <c r="LY38">
        <f t="shared" si="78"/>
        <v>0</v>
      </c>
      <c r="LZ38">
        <f t="shared" si="78"/>
        <v>0</v>
      </c>
      <c r="MA38">
        <f t="shared" si="78"/>
        <v>0</v>
      </c>
      <c r="MB38">
        <f t="shared" si="78"/>
        <v>0</v>
      </c>
      <c r="MC38">
        <f t="shared" si="78"/>
        <v>0</v>
      </c>
      <c r="MD38">
        <f t="shared" si="78"/>
        <v>0</v>
      </c>
      <c r="ME38">
        <f t="shared" si="72"/>
        <v>0</v>
      </c>
      <c r="MF38">
        <f t="shared" si="72"/>
        <v>0</v>
      </c>
      <c r="MG38">
        <f t="shared" si="72"/>
        <v>0</v>
      </c>
      <c r="MH38">
        <f t="shared" si="72"/>
        <v>0</v>
      </c>
      <c r="MI38">
        <f t="shared" si="72"/>
        <v>0</v>
      </c>
      <c r="MJ38">
        <f t="shared" si="72"/>
        <v>0</v>
      </c>
      <c r="MK38">
        <f t="shared" si="72"/>
        <v>0</v>
      </c>
      <c r="ML38">
        <f t="shared" si="72"/>
        <v>0</v>
      </c>
      <c r="MM38">
        <f t="shared" si="72"/>
        <v>0</v>
      </c>
      <c r="MN38">
        <f t="shared" si="72"/>
        <v>0</v>
      </c>
      <c r="MO38">
        <f t="shared" si="72"/>
        <v>0</v>
      </c>
      <c r="MP38">
        <f t="shared" si="73"/>
        <v>0</v>
      </c>
      <c r="MQ38">
        <f t="shared" si="73"/>
        <v>0</v>
      </c>
      <c r="MR38">
        <f t="shared" si="73"/>
        <v>0</v>
      </c>
      <c r="MS38">
        <f t="shared" si="73"/>
        <v>0</v>
      </c>
      <c r="MT38">
        <f t="shared" si="73"/>
        <v>0</v>
      </c>
      <c r="MU38">
        <f t="shared" si="73"/>
        <v>0</v>
      </c>
      <c r="MV38">
        <f t="shared" si="73"/>
        <v>0</v>
      </c>
      <c r="MW38">
        <f t="shared" si="73"/>
        <v>0</v>
      </c>
      <c r="MX38">
        <f t="shared" si="73"/>
        <v>0</v>
      </c>
      <c r="MY38">
        <f t="shared" si="73"/>
        <v>0</v>
      </c>
      <c r="MZ38">
        <f t="shared" si="73"/>
        <v>0</v>
      </c>
      <c r="NA38">
        <f t="shared" si="73"/>
        <v>0</v>
      </c>
      <c r="NB38">
        <f t="shared" si="73"/>
        <v>0</v>
      </c>
      <c r="NC38">
        <f t="shared" si="73"/>
        <v>0</v>
      </c>
      <c r="ND38">
        <f t="shared" si="73"/>
        <v>0</v>
      </c>
      <c r="NE38">
        <f t="shared" si="73"/>
        <v>0</v>
      </c>
    </row>
    <row r="39" spans="1:369" x14ac:dyDescent="0.35">
      <c r="A39" t="s">
        <v>448</v>
      </c>
      <c r="B39">
        <f ca="1">IF(Toolkit!E47="Basic (B)",1,IF(Toolkit!E47="Medium-Low (ML)",2,IF(Toolkit!E47="Medium-High (MH)",3,IF(Toolkit!E47="High (H)",4,0))))</f>
        <v>0</v>
      </c>
      <c r="C39">
        <v>1</v>
      </c>
      <c r="D39">
        <f t="shared" si="54"/>
        <v>7.6923076331360946E-2</v>
      </c>
      <c r="E39">
        <f t="shared" si="61"/>
        <v>193.84615512426035</v>
      </c>
      <c r="F39">
        <f>360*SUM($D$31:D39)</f>
        <v>221.5384626035503</v>
      </c>
      <c r="H39" t="s">
        <v>766</v>
      </c>
      <c r="I39">
        <f t="shared" ref="I39:X44" si="79">IF(AND(I$1&gt;=$E39,I$1&lt;=$F39),$B39,0)</f>
        <v>0</v>
      </c>
      <c r="J39">
        <f t="shared" si="79"/>
        <v>0</v>
      </c>
      <c r="K39">
        <f t="shared" si="79"/>
        <v>0</v>
      </c>
      <c r="L39">
        <f t="shared" si="79"/>
        <v>0</v>
      </c>
      <c r="M39">
        <f t="shared" si="79"/>
        <v>0</v>
      </c>
      <c r="N39">
        <f t="shared" si="79"/>
        <v>0</v>
      </c>
      <c r="O39">
        <f t="shared" si="79"/>
        <v>0</v>
      </c>
      <c r="P39">
        <f t="shared" si="79"/>
        <v>0</v>
      </c>
      <c r="Q39">
        <f t="shared" si="79"/>
        <v>0</v>
      </c>
      <c r="R39">
        <f t="shared" si="79"/>
        <v>0</v>
      </c>
      <c r="S39">
        <f t="shared" si="79"/>
        <v>0</v>
      </c>
      <c r="T39">
        <f t="shared" si="79"/>
        <v>0</v>
      </c>
      <c r="U39">
        <f t="shared" si="79"/>
        <v>0</v>
      </c>
      <c r="V39">
        <f t="shared" si="79"/>
        <v>0</v>
      </c>
      <c r="W39">
        <f t="shared" si="79"/>
        <v>0</v>
      </c>
      <c r="X39">
        <f t="shared" si="79"/>
        <v>0</v>
      </c>
      <c r="Y39">
        <f t="shared" ref="Y39:AN44" si="80">IF(AND(Y$1&gt;=$E39,Y$1&lt;=$F39),$B39,0)</f>
        <v>0</v>
      </c>
      <c r="Z39">
        <f t="shared" si="80"/>
        <v>0</v>
      </c>
      <c r="AA39">
        <f t="shared" si="80"/>
        <v>0</v>
      </c>
      <c r="AB39">
        <f t="shared" si="80"/>
        <v>0</v>
      </c>
      <c r="AC39">
        <f t="shared" si="80"/>
        <v>0</v>
      </c>
      <c r="AD39">
        <f t="shared" si="80"/>
        <v>0</v>
      </c>
      <c r="AE39">
        <f t="shared" si="80"/>
        <v>0</v>
      </c>
      <c r="AF39">
        <f t="shared" si="80"/>
        <v>0</v>
      </c>
      <c r="AG39">
        <f t="shared" si="80"/>
        <v>0</v>
      </c>
      <c r="AH39">
        <f t="shared" si="80"/>
        <v>0</v>
      </c>
      <c r="AI39">
        <f t="shared" si="80"/>
        <v>0</v>
      </c>
      <c r="AJ39">
        <f t="shared" si="80"/>
        <v>0</v>
      </c>
      <c r="AK39">
        <f t="shared" si="80"/>
        <v>0</v>
      </c>
      <c r="AL39">
        <f t="shared" si="80"/>
        <v>0</v>
      </c>
      <c r="AM39">
        <f t="shared" si="80"/>
        <v>0</v>
      </c>
      <c r="AN39">
        <f t="shared" si="80"/>
        <v>0</v>
      </c>
      <c r="AO39">
        <f t="shared" ref="AO39:BD44" si="81">IF(AND(AO$1&gt;=$E39,AO$1&lt;=$F39),$B39,0)</f>
        <v>0</v>
      </c>
      <c r="AP39">
        <f t="shared" si="81"/>
        <v>0</v>
      </c>
      <c r="AQ39">
        <f t="shared" si="81"/>
        <v>0</v>
      </c>
      <c r="AR39">
        <f t="shared" si="81"/>
        <v>0</v>
      </c>
      <c r="AS39">
        <f t="shared" si="81"/>
        <v>0</v>
      </c>
      <c r="AT39">
        <f t="shared" si="81"/>
        <v>0</v>
      </c>
      <c r="AU39">
        <f t="shared" si="81"/>
        <v>0</v>
      </c>
      <c r="AV39">
        <f t="shared" si="81"/>
        <v>0</v>
      </c>
      <c r="AW39">
        <f t="shared" si="81"/>
        <v>0</v>
      </c>
      <c r="AX39">
        <f t="shared" si="81"/>
        <v>0</v>
      </c>
      <c r="AY39">
        <f t="shared" si="81"/>
        <v>0</v>
      </c>
      <c r="AZ39">
        <f t="shared" si="81"/>
        <v>0</v>
      </c>
      <c r="BA39">
        <f t="shared" si="81"/>
        <v>0</v>
      </c>
      <c r="BB39">
        <f t="shared" si="81"/>
        <v>0</v>
      </c>
      <c r="BC39">
        <f t="shared" si="81"/>
        <v>0</v>
      </c>
      <c r="BD39">
        <f t="shared" si="81"/>
        <v>0</v>
      </c>
      <c r="BE39">
        <f t="shared" ref="BE39:BT44" si="82">IF(AND(BE$1&gt;=$E39,BE$1&lt;=$F39),$B39,0)</f>
        <v>0</v>
      </c>
      <c r="BF39">
        <f t="shared" si="82"/>
        <v>0</v>
      </c>
      <c r="BG39">
        <f t="shared" si="82"/>
        <v>0</v>
      </c>
      <c r="BH39">
        <f t="shared" si="82"/>
        <v>0</v>
      </c>
      <c r="BI39">
        <f t="shared" si="82"/>
        <v>0</v>
      </c>
      <c r="BJ39">
        <f t="shared" si="82"/>
        <v>0</v>
      </c>
      <c r="BK39">
        <f t="shared" si="82"/>
        <v>0</v>
      </c>
      <c r="BL39">
        <f t="shared" si="82"/>
        <v>0</v>
      </c>
      <c r="BM39">
        <f t="shared" si="82"/>
        <v>0</v>
      </c>
      <c r="BN39">
        <f t="shared" si="82"/>
        <v>0</v>
      </c>
      <c r="BO39">
        <f t="shared" si="82"/>
        <v>0</v>
      </c>
      <c r="BP39">
        <f t="shared" si="82"/>
        <v>0</v>
      </c>
      <c r="BQ39">
        <f t="shared" si="82"/>
        <v>0</v>
      </c>
      <c r="BR39">
        <f t="shared" si="82"/>
        <v>0</v>
      </c>
      <c r="BS39">
        <f t="shared" si="82"/>
        <v>0</v>
      </c>
      <c r="BT39">
        <f t="shared" si="82"/>
        <v>0</v>
      </c>
      <c r="BU39">
        <f t="shared" ref="BU39:CJ44" si="83">IF(AND(BU$1&gt;=$E39,BU$1&lt;=$F39),$B39,0)</f>
        <v>0</v>
      </c>
      <c r="BV39">
        <f t="shared" si="83"/>
        <v>0</v>
      </c>
      <c r="BW39">
        <f t="shared" si="83"/>
        <v>0</v>
      </c>
      <c r="BX39">
        <f t="shared" si="83"/>
        <v>0</v>
      </c>
      <c r="BY39">
        <f t="shared" si="83"/>
        <v>0</v>
      </c>
      <c r="BZ39">
        <f t="shared" si="83"/>
        <v>0</v>
      </c>
      <c r="CA39">
        <f t="shared" si="83"/>
        <v>0</v>
      </c>
      <c r="CB39">
        <f t="shared" si="83"/>
        <v>0</v>
      </c>
      <c r="CC39">
        <f t="shared" si="83"/>
        <v>0</v>
      </c>
      <c r="CD39">
        <f t="shared" si="83"/>
        <v>0</v>
      </c>
      <c r="CE39">
        <f t="shared" si="83"/>
        <v>0</v>
      </c>
      <c r="CF39">
        <f t="shared" si="83"/>
        <v>0</v>
      </c>
      <c r="CG39">
        <f t="shared" si="83"/>
        <v>0</v>
      </c>
      <c r="CH39">
        <f t="shared" si="83"/>
        <v>0</v>
      </c>
      <c r="CI39">
        <f t="shared" si="83"/>
        <v>0</v>
      </c>
      <c r="CJ39">
        <f t="shared" si="83"/>
        <v>0</v>
      </c>
      <c r="CK39">
        <f t="shared" ref="CK39:CZ44" si="84">IF(AND(CK$1&gt;=$E39,CK$1&lt;=$F39),$B39,0)</f>
        <v>0</v>
      </c>
      <c r="CL39">
        <f t="shared" si="84"/>
        <v>0</v>
      </c>
      <c r="CM39">
        <f t="shared" si="84"/>
        <v>0</v>
      </c>
      <c r="CN39">
        <f t="shared" si="84"/>
        <v>0</v>
      </c>
      <c r="CO39">
        <f t="shared" si="84"/>
        <v>0</v>
      </c>
      <c r="CP39">
        <f t="shared" si="84"/>
        <v>0</v>
      </c>
      <c r="CQ39">
        <f t="shared" si="84"/>
        <v>0</v>
      </c>
      <c r="CR39">
        <f t="shared" si="84"/>
        <v>0</v>
      </c>
      <c r="CS39">
        <f t="shared" si="84"/>
        <v>0</v>
      </c>
      <c r="CT39">
        <f t="shared" si="84"/>
        <v>0</v>
      </c>
      <c r="CU39">
        <f t="shared" si="84"/>
        <v>0</v>
      </c>
      <c r="CV39">
        <f t="shared" si="84"/>
        <v>0</v>
      </c>
      <c r="CW39">
        <f t="shared" si="84"/>
        <v>0</v>
      </c>
      <c r="CX39">
        <f t="shared" si="84"/>
        <v>0</v>
      </c>
      <c r="CY39">
        <f t="shared" si="84"/>
        <v>0</v>
      </c>
      <c r="CZ39">
        <f t="shared" si="84"/>
        <v>0</v>
      </c>
      <c r="DA39">
        <f t="shared" ref="DA39:DP44" si="85">IF(AND(DA$1&gt;=$E39,DA$1&lt;=$F39),$B39,0)</f>
        <v>0</v>
      </c>
      <c r="DB39">
        <f t="shared" si="85"/>
        <v>0</v>
      </c>
      <c r="DC39">
        <f t="shared" si="85"/>
        <v>0</v>
      </c>
      <c r="DD39">
        <f t="shared" si="85"/>
        <v>0</v>
      </c>
      <c r="DE39">
        <f t="shared" si="85"/>
        <v>0</v>
      </c>
      <c r="DF39">
        <f t="shared" si="85"/>
        <v>0</v>
      </c>
      <c r="DG39">
        <f t="shared" si="85"/>
        <v>0</v>
      </c>
      <c r="DH39">
        <f t="shared" si="85"/>
        <v>0</v>
      </c>
      <c r="DI39">
        <f t="shared" si="85"/>
        <v>0</v>
      </c>
      <c r="DJ39">
        <f t="shared" si="85"/>
        <v>0</v>
      </c>
      <c r="DK39">
        <f t="shared" si="85"/>
        <v>0</v>
      </c>
      <c r="DL39">
        <f t="shared" si="85"/>
        <v>0</v>
      </c>
      <c r="DM39">
        <f t="shared" si="85"/>
        <v>0</v>
      </c>
      <c r="DN39">
        <f t="shared" si="85"/>
        <v>0</v>
      </c>
      <c r="DO39">
        <f t="shared" si="85"/>
        <v>0</v>
      </c>
      <c r="DP39">
        <f t="shared" si="85"/>
        <v>0</v>
      </c>
      <c r="DQ39">
        <f t="shared" ref="DQ39:EF44" si="86">IF(AND(DQ$1&gt;=$E39,DQ$1&lt;=$F39),$B39,0)</f>
        <v>0</v>
      </c>
      <c r="DR39">
        <f t="shared" si="86"/>
        <v>0</v>
      </c>
      <c r="DS39">
        <f t="shared" si="86"/>
        <v>0</v>
      </c>
      <c r="DT39">
        <f t="shared" si="86"/>
        <v>0</v>
      </c>
      <c r="DU39">
        <f t="shared" si="86"/>
        <v>0</v>
      </c>
      <c r="DV39">
        <f t="shared" si="86"/>
        <v>0</v>
      </c>
      <c r="DW39">
        <f t="shared" si="86"/>
        <v>0</v>
      </c>
      <c r="DX39">
        <f t="shared" si="86"/>
        <v>0</v>
      </c>
      <c r="DY39">
        <f t="shared" si="86"/>
        <v>0</v>
      </c>
      <c r="DZ39">
        <f t="shared" si="86"/>
        <v>0</v>
      </c>
      <c r="EA39">
        <f t="shared" si="86"/>
        <v>0</v>
      </c>
      <c r="EB39">
        <f t="shared" si="86"/>
        <v>0</v>
      </c>
      <c r="EC39">
        <f t="shared" si="86"/>
        <v>0</v>
      </c>
      <c r="ED39">
        <f t="shared" si="86"/>
        <v>0</v>
      </c>
      <c r="EE39">
        <f t="shared" si="86"/>
        <v>0</v>
      </c>
      <c r="EF39">
        <f t="shared" si="86"/>
        <v>0</v>
      </c>
      <c r="EG39">
        <f t="shared" ref="EG39:EV44" si="87">IF(AND(EG$1&gt;=$E39,EG$1&lt;=$F39),$B39,0)</f>
        <v>0</v>
      </c>
      <c r="EH39">
        <f t="shared" si="87"/>
        <v>0</v>
      </c>
      <c r="EI39">
        <f t="shared" si="87"/>
        <v>0</v>
      </c>
      <c r="EJ39">
        <f t="shared" si="87"/>
        <v>0</v>
      </c>
      <c r="EK39">
        <f t="shared" si="87"/>
        <v>0</v>
      </c>
      <c r="EL39">
        <f t="shared" si="87"/>
        <v>0</v>
      </c>
      <c r="EM39">
        <f t="shared" si="87"/>
        <v>0</v>
      </c>
      <c r="EN39">
        <f t="shared" si="87"/>
        <v>0</v>
      </c>
      <c r="EO39">
        <f t="shared" si="87"/>
        <v>0</v>
      </c>
      <c r="EP39">
        <f t="shared" si="87"/>
        <v>0</v>
      </c>
      <c r="EQ39">
        <f t="shared" si="87"/>
        <v>0</v>
      </c>
      <c r="ER39">
        <f t="shared" si="87"/>
        <v>0</v>
      </c>
      <c r="ES39">
        <f t="shared" si="87"/>
        <v>0</v>
      </c>
      <c r="ET39">
        <f t="shared" si="87"/>
        <v>0</v>
      </c>
      <c r="EU39">
        <f t="shared" si="87"/>
        <v>0</v>
      </c>
      <c r="EV39">
        <f t="shared" si="87"/>
        <v>0</v>
      </c>
      <c r="EW39">
        <f t="shared" ref="EW39:FL44" si="88">IF(AND(EW$1&gt;=$E39,EW$1&lt;=$F39),$B39,0)</f>
        <v>0</v>
      </c>
      <c r="EX39">
        <f t="shared" si="88"/>
        <v>0</v>
      </c>
      <c r="EY39">
        <f t="shared" si="88"/>
        <v>0</v>
      </c>
      <c r="EZ39">
        <f t="shared" si="88"/>
        <v>0</v>
      </c>
      <c r="FA39">
        <f t="shared" si="88"/>
        <v>0</v>
      </c>
      <c r="FB39">
        <f t="shared" si="88"/>
        <v>0</v>
      </c>
      <c r="FC39">
        <f t="shared" si="88"/>
        <v>0</v>
      </c>
      <c r="FD39">
        <f t="shared" si="88"/>
        <v>0</v>
      </c>
      <c r="FE39">
        <f t="shared" si="88"/>
        <v>0</v>
      </c>
      <c r="FF39">
        <f t="shared" si="88"/>
        <v>0</v>
      </c>
      <c r="FG39">
        <f t="shared" si="88"/>
        <v>0</v>
      </c>
      <c r="FH39">
        <f t="shared" si="88"/>
        <v>0</v>
      </c>
      <c r="FI39">
        <f t="shared" si="88"/>
        <v>0</v>
      </c>
      <c r="FJ39">
        <f t="shared" si="88"/>
        <v>0</v>
      </c>
      <c r="FK39">
        <f t="shared" si="88"/>
        <v>0</v>
      </c>
      <c r="FL39">
        <f t="shared" si="88"/>
        <v>0</v>
      </c>
      <c r="FM39">
        <f t="shared" ref="FM39:GB44" si="89">IF(AND(FM$1&gt;=$E39,FM$1&lt;=$F39),$B39,0)</f>
        <v>0</v>
      </c>
      <c r="FN39">
        <f t="shared" si="89"/>
        <v>0</v>
      </c>
      <c r="FO39">
        <f t="shared" si="89"/>
        <v>0</v>
      </c>
      <c r="FP39">
        <f t="shared" si="89"/>
        <v>0</v>
      </c>
      <c r="FQ39">
        <f t="shared" si="89"/>
        <v>0</v>
      </c>
      <c r="FR39">
        <f t="shared" si="89"/>
        <v>0</v>
      </c>
      <c r="FS39">
        <f t="shared" si="89"/>
        <v>0</v>
      </c>
      <c r="FT39">
        <f t="shared" si="89"/>
        <v>0</v>
      </c>
      <c r="FU39">
        <f t="shared" si="89"/>
        <v>0</v>
      </c>
      <c r="FV39">
        <f t="shared" si="89"/>
        <v>0</v>
      </c>
      <c r="FW39">
        <f t="shared" si="89"/>
        <v>0</v>
      </c>
      <c r="FX39">
        <f t="shared" si="89"/>
        <v>0</v>
      </c>
      <c r="FY39">
        <f t="shared" si="89"/>
        <v>0</v>
      </c>
      <c r="FZ39">
        <f t="shared" si="89"/>
        <v>0</v>
      </c>
      <c r="GA39">
        <f t="shared" si="89"/>
        <v>0</v>
      </c>
      <c r="GB39">
        <f t="shared" si="89"/>
        <v>0</v>
      </c>
      <c r="GC39">
        <f t="shared" ref="GC39:GR44" si="90">IF(AND(GC$1&gt;=$E39,GC$1&lt;=$F39),$B39,0)</f>
        <v>0</v>
      </c>
      <c r="GD39">
        <f t="shared" si="90"/>
        <v>0</v>
      </c>
      <c r="GE39">
        <f t="shared" si="90"/>
        <v>0</v>
      </c>
      <c r="GF39">
        <f t="shared" si="90"/>
        <v>0</v>
      </c>
      <c r="GG39">
        <f t="shared" si="90"/>
        <v>0</v>
      </c>
      <c r="GH39">
        <f t="shared" si="90"/>
        <v>0</v>
      </c>
      <c r="GI39">
        <f t="shared" si="90"/>
        <v>0</v>
      </c>
      <c r="GJ39">
        <f t="shared" si="90"/>
        <v>0</v>
      </c>
      <c r="GK39">
        <f t="shared" si="90"/>
        <v>0</v>
      </c>
      <c r="GL39">
        <f t="shared" si="90"/>
        <v>0</v>
      </c>
      <c r="GM39">
        <f t="shared" si="90"/>
        <v>0</v>
      </c>
      <c r="GN39">
        <f t="shared" si="90"/>
        <v>0</v>
      </c>
      <c r="GO39">
        <f t="shared" si="90"/>
        <v>0</v>
      </c>
      <c r="GP39">
        <f t="shared" si="90"/>
        <v>0</v>
      </c>
      <c r="GQ39">
        <f t="shared" si="90"/>
        <v>0</v>
      </c>
      <c r="GR39">
        <f t="shared" si="90"/>
        <v>0</v>
      </c>
      <c r="GS39">
        <f t="shared" ref="GS39:HH44" si="91">IF(AND(GS$1&gt;=$E39,GS$1&lt;=$F39),$B39,0)</f>
        <v>0</v>
      </c>
      <c r="GT39">
        <f t="shared" si="91"/>
        <v>0</v>
      </c>
      <c r="GU39">
        <f t="shared" ca="1" si="91"/>
        <v>0</v>
      </c>
      <c r="GV39">
        <f t="shared" ca="1" si="91"/>
        <v>0</v>
      </c>
      <c r="GW39">
        <f t="shared" ca="1" si="91"/>
        <v>0</v>
      </c>
      <c r="GX39">
        <f t="shared" ca="1" si="91"/>
        <v>0</v>
      </c>
      <c r="GY39">
        <f t="shared" ca="1" si="91"/>
        <v>0</v>
      </c>
      <c r="GZ39">
        <f t="shared" ca="1" si="91"/>
        <v>0</v>
      </c>
      <c r="HA39">
        <f t="shared" ca="1" si="91"/>
        <v>0</v>
      </c>
      <c r="HB39">
        <f t="shared" ca="1" si="91"/>
        <v>0</v>
      </c>
      <c r="HC39">
        <f t="shared" ca="1" si="91"/>
        <v>0</v>
      </c>
      <c r="HD39">
        <f t="shared" ca="1" si="91"/>
        <v>0</v>
      </c>
      <c r="HE39">
        <f t="shared" ca="1" si="91"/>
        <v>0</v>
      </c>
      <c r="HF39">
        <f t="shared" ca="1" si="91"/>
        <v>0</v>
      </c>
      <c r="HG39">
        <f t="shared" ca="1" si="91"/>
        <v>0</v>
      </c>
      <c r="HH39">
        <f t="shared" ca="1" si="91"/>
        <v>0</v>
      </c>
      <c r="HI39">
        <f t="shared" ref="HI39:HX44" ca="1" si="92">IF(AND(HI$1&gt;=$E39,HI$1&lt;=$F39),$B39,0)</f>
        <v>0</v>
      </c>
      <c r="HJ39">
        <f t="shared" ca="1" si="92"/>
        <v>0</v>
      </c>
      <c r="HK39">
        <f t="shared" ca="1" si="92"/>
        <v>0</v>
      </c>
      <c r="HL39">
        <f t="shared" ca="1" si="92"/>
        <v>0</v>
      </c>
      <c r="HM39">
        <f t="shared" ca="1" si="92"/>
        <v>0</v>
      </c>
      <c r="HN39">
        <f t="shared" ca="1" si="92"/>
        <v>0</v>
      </c>
      <c r="HO39">
        <f t="shared" ca="1" si="92"/>
        <v>0</v>
      </c>
      <c r="HP39">
        <f t="shared" ca="1" si="92"/>
        <v>0</v>
      </c>
      <c r="HQ39">
        <f t="shared" ca="1" si="92"/>
        <v>0</v>
      </c>
      <c r="HR39">
        <f t="shared" ca="1" si="92"/>
        <v>0</v>
      </c>
      <c r="HS39">
        <f t="shared" ca="1" si="92"/>
        <v>0</v>
      </c>
      <c r="HT39">
        <f t="shared" ca="1" si="92"/>
        <v>0</v>
      </c>
      <c r="HU39">
        <f t="shared" ca="1" si="92"/>
        <v>0</v>
      </c>
      <c r="HV39">
        <f t="shared" ca="1" si="92"/>
        <v>0</v>
      </c>
      <c r="HW39">
        <f t="shared" si="92"/>
        <v>0</v>
      </c>
      <c r="HX39">
        <f t="shared" si="92"/>
        <v>0</v>
      </c>
      <c r="HY39">
        <f t="shared" ref="HY39:IN44" si="93">IF(AND(HY$1&gt;=$E39,HY$1&lt;=$F39),$B39,0)</f>
        <v>0</v>
      </c>
      <c r="HZ39">
        <f t="shared" si="93"/>
        <v>0</v>
      </c>
      <c r="IA39">
        <f t="shared" si="93"/>
        <v>0</v>
      </c>
      <c r="IB39">
        <f t="shared" si="93"/>
        <v>0</v>
      </c>
      <c r="IC39">
        <f t="shared" si="93"/>
        <v>0</v>
      </c>
      <c r="ID39">
        <f t="shared" si="93"/>
        <v>0</v>
      </c>
      <c r="IE39">
        <f t="shared" si="93"/>
        <v>0</v>
      </c>
      <c r="IF39">
        <f t="shared" si="93"/>
        <v>0</v>
      </c>
      <c r="IG39">
        <f t="shared" si="93"/>
        <v>0</v>
      </c>
      <c r="IH39">
        <f t="shared" si="93"/>
        <v>0</v>
      </c>
      <c r="II39">
        <f t="shared" si="93"/>
        <v>0</v>
      </c>
      <c r="IJ39">
        <f t="shared" si="93"/>
        <v>0</v>
      </c>
      <c r="IK39">
        <f t="shared" si="93"/>
        <v>0</v>
      </c>
      <c r="IL39">
        <f t="shared" si="93"/>
        <v>0</v>
      </c>
      <c r="IM39">
        <f t="shared" si="93"/>
        <v>0</v>
      </c>
      <c r="IN39">
        <f t="shared" si="93"/>
        <v>0</v>
      </c>
      <c r="IO39">
        <f t="shared" ref="IO39:JD44" si="94">IF(AND(IO$1&gt;=$E39,IO$1&lt;=$F39),$B39,0)</f>
        <v>0</v>
      </c>
      <c r="IP39">
        <f t="shared" si="94"/>
        <v>0</v>
      </c>
      <c r="IQ39">
        <f t="shared" si="94"/>
        <v>0</v>
      </c>
      <c r="IR39">
        <f t="shared" si="94"/>
        <v>0</v>
      </c>
      <c r="IS39">
        <f t="shared" si="94"/>
        <v>0</v>
      </c>
      <c r="IT39">
        <f t="shared" si="94"/>
        <v>0</v>
      </c>
      <c r="IU39">
        <f t="shared" si="94"/>
        <v>0</v>
      </c>
      <c r="IV39">
        <f t="shared" si="94"/>
        <v>0</v>
      </c>
      <c r="IW39">
        <f t="shared" si="94"/>
        <v>0</v>
      </c>
      <c r="IX39">
        <f t="shared" si="94"/>
        <v>0</v>
      </c>
      <c r="IY39">
        <f t="shared" si="94"/>
        <v>0</v>
      </c>
      <c r="IZ39">
        <f t="shared" si="94"/>
        <v>0</v>
      </c>
      <c r="JA39">
        <f t="shared" si="94"/>
        <v>0</v>
      </c>
      <c r="JB39">
        <f t="shared" si="94"/>
        <v>0</v>
      </c>
      <c r="JC39">
        <f t="shared" si="94"/>
        <v>0</v>
      </c>
      <c r="JD39">
        <f t="shared" si="94"/>
        <v>0</v>
      </c>
      <c r="JE39">
        <f t="shared" ref="JE39:JT44" si="95">IF(AND(JE$1&gt;=$E39,JE$1&lt;=$F39),$B39,0)</f>
        <v>0</v>
      </c>
      <c r="JF39">
        <f t="shared" si="95"/>
        <v>0</v>
      </c>
      <c r="JG39">
        <f t="shared" si="95"/>
        <v>0</v>
      </c>
      <c r="JH39">
        <f t="shared" si="95"/>
        <v>0</v>
      </c>
      <c r="JI39">
        <f t="shared" si="95"/>
        <v>0</v>
      </c>
      <c r="JJ39">
        <f t="shared" si="95"/>
        <v>0</v>
      </c>
      <c r="JK39">
        <f t="shared" si="95"/>
        <v>0</v>
      </c>
      <c r="JL39">
        <f t="shared" si="95"/>
        <v>0</v>
      </c>
      <c r="JM39">
        <f t="shared" si="95"/>
        <v>0</v>
      </c>
      <c r="JN39">
        <f t="shared" si="95"/>
        <v>0</v>
      </c>
      <c r="JO39">
        <f t="shared" si="95"/>
        <v>0</v>
      </c>
      <c r="JP39">
        <f t="shared" si="95"/>
        <v>0</v>
      </c>
      <c r="JQ39">
        <f t="shared" si="95"/>
        <v>0</v>
      </c>
      <c r="JR39">
        <f t="shared" si="95"/>
        <v>0</v>
      </c>
      <c r="JS39">
        <f t="shared" si="95"/>
        <v>0</v>
      </c>
      <c r="JT39">
        <f t="shared" si="95"/>
        <v>0</v>
      </c>
      <c r="JU39">
        <f t="shared" ref="JU39:KJ44" si="96">IF(AND(JU$1&gt;=$E39,JU$1&lt;=$F39),$B39,0)</f>
        <v>0</v>
      </c>
      <c r="JV39">
        <f t="shared" si="96"/>
        <v>0</v>
      </c>
      <c r="JW39">
        <f t="shared" si="96"/>
        <v>0</v>
      </c>
      <c r="JX39">
        <f t="shared" si="96"/>
        <v>0</v>
      </c>
      <c r="JY39">
        <f t="shared" si="96"/>
        <v>0</v>
      </c>
      <c r="JZ39">
        <f t="shared" si="96"/>
        <v>0</v>
      </c>
      <c r="KA39">
        <f t="shared" si="96"/>
        <v>0</v>
      </c>
      <c r="KB39">
        <f t="shared" si="96"/>
        <v>0</v>
      </c>
      <c r="KC39">
        <f t="shared" si="96"/>
        <v>0</v>
      </c>
      <c r="KD39">
        <f t="shared" si="96"/>
        <v>0</v>
      </c>
      <c r="KE39">
        <f t="shared" si="96"/>
        <v>0</v>
      </c>
      <c r="KF39">
        <f t="shared" si="96"/>
        <v>0</v>
      </c>
      <c r="KG39">
        <f t="shared" si="96"/>
        <v>0</v>
      </c>
      <c r="KH39">
        <f t="shared" si="96"/>
        <v>0</v>
      </c>
      <c r="KI39">
        <f t="shared" si="96"/>
        <v>0</v>
      </c>
      <c r="KJ39">
        <f t="shared" si="96"/>
        <v>0</v>
      </c>
      <c r="KK39">
        <f t="shared" ref="KK39:KZ44" si="97">IF(AND(KK$1&gt;=$E39,KK$1&lt;=$F39),$B39,0)</f>
        <v>0</v>
      </c>
      <c r="KL39">
        <f t="shared" si="97"/>
        <v>0</v>
      </c>
      <c r="KM39">
        <f t="shared" si="97"/>
        <v>0</v>
      </c>
      <c r="KN39">
        <f t="shared" si="97"/>
        <v>0</v>
      </c>
      <c r="KO39">
        <f t="shared" si="97"/>
        <v>0</v>
      </c>
      <c r="KP39">
        <f t="shared" si="97"/>
        <v>0</v>
      </c>
      <c r="KQ39">
        <f t="shared" si="97"/>
        <v>0</v>
      </c>
      <c r="KR39">
        <f t="shared" si="97"/>
        <v>0</v>
      </c>
      <c r="KS39">
        <f t="shared" si="97"/>
        <v>0</v>
      </c>
      <c r="KT39">
        <f t="shared" si="97"/>
        <v>0</v>
      </c>
      <c r="KU39">
        <f t="shared" si="97"/>
        <v>0</v>
      </c>
      <c r="KV39">
        <f t="shared" si="97"/>
        <v>0</v>
      </c>
      <c r="KW39">
        <f t="shared" si="97"/>
        <v>0</v>
      </c>
      <c r="KX39">
        <f t="shared" si="97"/>
        <v>0</v>
      </c>
      <c r="KY39">
        <f t="shared" si="97"/>
        <v>0</v>
      </c>
      <c r="KZ39">
        <f t="shared" si="97"/>
        <v>0</v>
      </c>
      <c r="LA39">
        <f t="shared" ref="LA39:LP44" si="98">IF(AND(LA$1&gt;=$E39,LA$1&lt;=$F39),$B39,0)</f>
        <v>0</v>
      </c>
      <c r="LB39">
        <f t="shared" si="98"/>
        <v>0</v>
      </c>
      <c r="LC39">
        <f t="shared" si="98"/>
        <v>0</v>
      </c>
      <c r="LD39">
        <f t="shared" si="98"/>
        <v>0</v>
      </c>
      <c r="LE39">
        <f t="shared" si="98"/>
        <v>0</v>
      </c>
      <c r="LF39">
        <f t="shared" si="98"/>
        <v>0</v>
      </c>
      <c r="LG39">
        <f t="shared" si="98"/>
        <v>0</v>
      </c>
      <c r="LH39">
        <f t="shared" si="98"/>
        <v>0</v>
      </c>
      <c r="LI39">
        <f t="shared" si="98"/>
        <v>0</v>
      </c>
      <c r="LJ39">
        <f t="shared" si="98"/>
        <v>0</v>
      </c>
      <c r="LK39">
        <f t="shared" si="98"/>
        <v>0</v>
      </c>
      <c r="LL39">
        <f t="shared" si="98"/>
        <v>0</v>
      </c>
      <c r="LM39">
        <f t="shared" si="98"/>
        <v>0</v>
      </c>
      <c r="LN39">
        <f t="shared" si="98"/>
        <v>0</v>
      </c>
      <c r="LO39">
        <f t="shared" si="98"/>
        <v>0</v>
      </c>
      <c r="LP39">
        <f t="shared" si="98"/>
        <v>0</v>
      </c>
      <c r="LQ39">
        <f t="shared" si="78"/>
        <v>0</v>
      </c>
      <c r="LR39">
        <f t="shared" si="78"/>
        <v>0</v>
      </c>
      <c r="LS39">
        <f t="shared" si="78"/>
        <v>0</v>
      </c>
      <c r="LT39">
        <f t="shared" si="78"/>
        <v>0</v>
      </c>
      <c r="LU39">
        <f t="shared" si="78"/>
        <v>0</v>
      </c>
      <c r="LV39">
        <f t="shared" si="78"/>
        <v>0</v>
      </c>
      <c r="LW39">
        <f t="shared" si="78"/>
        <v>0</v>
      </c>
      <c r="LX39">
        <f t="shared" si="78"/>
        <v>0</v>
      </c>
      <c r="LY39">
        <f t="shared" si="78"/>
        <v>0</v>
      </c>
      <c r="LZ39">
        <f t="shared" si="78"/>
        <v>0</v>
      </c>
      <c r="MA39">
        <f t="shared" si="78"/>
        <v>0</v>
      </c>
      <c r="MB39">
        <f t="shared" si="78"/>
        <v>0</v>
      </c>
      <c r="MC39">
        <f t="shared" si="78"/>
        <v>0</v>
      </c>
      <c r="MD39">
        <f t="shared" si="78"/>
        <v>0</v>
      </c>
      <c r="ME39">
        <f t="shared" si="72"/>
        <v>0</v>
      </c>
      <c r="MF39">
        <f t="shared" si="72"/>
        <v>0</v>
      </c>
      <c r="MG39">
        <f t="shared" si="72"/>
        <v>0</v>
      </c>
      <c r="MH39">
        <f t="shared" si="72"/>
        <v>0</v>
      </c>
      <c r="MI39">
        <f t="shared" si="72"/>
        <v>0</v>
      </c>
      <c r="MJ39">
        <f t="shared" si="72"/>
        <v>0</v>
      </c>
      <c r="MK39">
        <f t="shared" si="72"/>
        <v>0</v>
      </c>
      <c r="ML39">
        <f t="shared" si="72"/>
        <v>0</v>
      </c>
      <c r="MM39">
        <f t="shared" si="72"/>
        <v>0</v>
      </c>
      <c r="MN39">
        <f t="shared" si="72"/>
        <v>0</v>
      </c>
      <c r="MO39">
        <f t="shared" si="72"/>
        <v>0</v>
      </c>
      <c r="MP39">
        <f t="shared" si="73"/>
        <v>0</v>
      </c>
      <c r="MQ39">
        <f t="shared" si="73"/>
        <v>0</v>
      </c>
      <c r="MR39">
        <f t="shared" si="73"/>
        <v>0</v>
      </c>
      <c r="MS39">
        <f t="shared" si="73"/>
        <v>0</v>
      </c>
      <c r="MT39">
        <f t="shared" si="73"/>
        <v>0</v>
      </c>
      <c r="MU39">
        <f t="shared" si="73"/>
        <v>0</v>
      </c>
      <c r="MV39">
        <f t="shared" si="73"/>
        <v>0</v>
      </c>
      <c r="MW39">
        <f t="shared" si="73"/>
        <v>0</v>
      </c>
      <c r="MX39">
        <f t="shared" si="73"/>
        <v>0</v>
      </c>
      <c r="MY39">
        <f t="shared" si="73"/>
        <v>0</v>
      </c>
      <c r="MZ39">
        <f t="shared" si="73"/>
        <v>0</v>
      </c>
      <c r="NA39">
        <f t="shared" si="73"/>
        <v>0</v>
      </c>
      <c r="NB39">
        <f t="shared" si="73"/>
        <v>0</v>
      </c>
      <c r="NC39">
        <f t="shared" si="73"/>
        <v>0</v>
      </c>
      <c r="ND39">
        <f t="shared" si="73"/>
        <v>0</v>
      </c>
      <c r="NE39">
        <f t="shared" si="73"/>
        <v>0</v>
      </c>
    </row>
    <row r="40" spans="1:369" x14ac:dyDescent="0.35">
      <c r="A40" t="s">
        <v>449</v>
      </c>
      <c r="B40">
        <f ca="1">IF(Toolkit!E48="Basic (B)",1,IF(Toolkit!E48="Medium-Low (ML)",2,IF(Toolkit!E48="Medium-High (MH)",3,IF(Toolkit!E48="High (H)",4,0))))</f>
        <v>0</v>
      </c>
      <c r="C40">
        <v>1</v>
      </c>
      <c r="D40">
        <f t="shared" si="54"/>
        <v>7.6923076331360946E-2</v>
      </c>
      <c r="E40">
        <f t="shared" si="61"/>
        <v>221.5384626035503</v>
      </c>
      <c r="F40">
        <f>360*SUM($D$31:D40)</f>
        <v>249.23077008284025</v>
      </c>
      <c r="H40" t="s">
        <v>767</v>
      </c>
      <c r="I40">
        <f t="shared" si="79"/>
        <v>0</v>
      </c>
      <c r="J40">
        <f t="shared" si="79"/>
        <v>0</v>
      </c>
      <c r="K40">
        <f t="shared" si="79"/>
        <v>0</v>
      </c>
      <c r="L40">
        <f t="shared" si="79"/>
        <v>0</v>
      </c>
      <c r="M40">
        <f t="shared" si="79"/>
        <v>0</v>
      </c>
      <c r="N40">
        <f t="shared" si="79"/>
        <v>0</v>
      </c>
      <c r="O40">
        <f t="shared" si="79"/>
        <v>0</v>
      </c>
      <c r="P40">
        <f t="shared" si="79"/>
        <v>0</v>
      </c>
      <c r="Q40">
        <f t="shared" si="79"/>
        <v>0</v>
      </c>
      <c r="R40">
        <f t="shared" si="79"/>
        <v>0</v>
      </c>
      <c r="S40">
        <f t="shared" si="79"/>
        <v>0</v>
      </c>
      <c r="T40">
        <f t="shared" si="79"/>
        <v>0</v>
      </c>
      <c r="U40">
        <f t="shared" si="79"/>
        <v>0</v>
      </c>
      <c r="V40">
        <f t="shared" si="79"/>
        <v>0</v>
      </c>
      <c r="W40">
        <f t="shared" si="79"/>
        <v>0</v>
      </c>
      <c r="X40">
        <f t="shared" si="79"/>
        <v>0</v>
      </c>
      <c r="Y40">
        <f t="shared" si="80"/>
        <v>0</v>
      </c>
      <c r="Z40">
        <f t="shared" si="80"/>
        <v>0</v>
      </c>
      <c r="AA40">
        <f t="shared" si="80"/>
        <v>0</v>
      </c>
      <c r="AB40">
        <f t="shared" si="80"/>
        <v>0</v>
      </c>
      <c r="AC40">
        <f t="shared" si="80"/>
        <v>0</v>
      </c>
      <c r="AD40">
        <f t="shared" si="80"/>
        <v>0</v>
      </c>
      <c r="AE40">
        <f t="shared" si="80"/>
        <v>0</v>
      </c>
      <c r="AF40">
        <f t="shared" si="80"/>
        <v>0</v>
      </c>
      <c r="AG40">
        <f t="shared" si="80"/>
        <v>0</v>
      </c>
      <c r="AH40">
        <f t="shared" si="80"/>
        <v>0</v>
      </c>
      <c r="AI40">
        <f t="shared" si="80"/>
        <v>0</v>
      </c>
      <c r="AJ40">
        <f t="shared" si="80"/>
        <v>0</v>
      </c>
      <c r="AK40">
        <f t="shared" si="80"/>
        <v>0</v>
      </c>
      <c r="AL40">
        <f t="shared" si="80"/>
        <v>0</v>
      </c>
      <c r="AM40">
        <f t="shared" si="80"/>
        <v>0</v>
      </c>
      <c r="AN40">
        <f t="shared" si="80"/>
        <v>0</v>
      </c>
      <c r="AO40">
        <f t="shared" si="81"/>
        <v>0</v>
      </c>
      <c r="AP40">
        <f t="shared" si="81"/>
        <v>0</v>
      </c>
      <c r="AQ40">
        <f t="shared" si="81"/>
        <v>0</v>
      </c>
      <c r="AR40">
        <f t="shared" si="81"/>
        <v>0</v>
      </c>
      <c r="AS40">
        <f t="shared" si="81"/>
        <v>0</v>
      </c>
      <c r="AT40">
        <f t="shared" si="81"/>
        <v>0</v>
      </c>
      <c r="AU40">
        <f t="shared" si="81"/>
        <v>0</v>
      </c>
      <c r="AV40">
        <f t="shared" si="81"/>
        <v>0</v>
      </c>
      <c r="AW40">
        <f t="shared" si="81"/>
        <v>0</v>
      </c>
      <c r="AX40">
        <f t="shared" si="81"/>
        <v>0</v>
      </c>
      <c r="AY40">
        <f t="shared" si="81"/>
        <v>0</v>
      </c>
      <c r="AZ40">
        <f t="shared" si="81"/>
        <v>0</v>
      </c>
      <c r="BA40">
        <f t="shared" si="81"/>
        <v>0</v>
      </c>
      <c r="BB40">
        <f t="shared" si="81"/>
        <v>0</v>
      </c>
      <c r="BC40">
        <f t="shared" si="81"/>
        <v>0</v>
      </c>
      <c r="BD40">
        <f t="shared" si="81"/>
        <v>0</v>
      </c>
      <c r="BE40">
        <f t="shared" si="82"/>
        <v>0</v>
      </c>
      <c r="BF40">
        <f t="shared" si="82"/>
        <v>0</v>
      </c>
      <c r="BG40">
        <f t="shared" si="82"/>
        <v>0</v>
      </c>
      <c r="BH40">
        <f t="shared" si="82"/>
        <v>0</v>
      </c>
      <c r="BI40">
        <f t="shared" si="82"/>
        <v>0</v>
      </c>
      <c r="BJ40">
        <f t="shared" si="82"/>
        <v>0</v>
      </c>
      <c r="BK40">
        <f t="shared" si="82"/>
        <v>0</v>
      </c>
      <c r="BL40">
        <f t="shared" si="82"/>
        <v>0</v>
      </c>
      <c r="BM40">
        <f t="shared" si="82"/>
        <v>0</v>
      </c>
      <c r="BN40">
        <f t="shared" si="82"/>
        <v>0</v>
      </c>
      <c r="BO40">
        <f t="shared" si="82"/>
        <v>0</v>
      </c>
      <c r="BP40">
        <f t="shared" si="82"/>
        <v>0</v>
      </c>
      <c r="BQ40">
        <f t="shared" si="82"/>
        <v>0</v>
      </c>
      <c r="BR40">
        <f t="shared" si="82"/>
        <v>0</v>
      </c>
      <c r="BS40">
        <f t="shared" si="82"/>
        <v>0</v>
      </c>
      <c r="BT40">
        <f t="shared" si="82"/>
        <v>0</v>
      </c>
      <c r="BU40">
        <f t="shared" si="83"/>
        <v>0</v>
      </c>
      <c r="BV40">
        <f t="shared" si="83"/>
        <v>0</v>
      </c>
      <c r="BW40">
        <f t="shared" si="83"/>
        <v>0</v>
      </c>
      <c r="BX40">
        <f t="shared" si="83"/>
        <v>0</v>
      </c>
      <c r="BY40">
        <f t="shared" si="83"/>
        <v>0</v>
      </c>
      <c r="BZ40">
        <f t="shared" si="83"/>
        <v>0</v>
      </c>
      <c r="CA40">
        <f t="shared" si="83"/>
        <v>0</v>
      </c>
      <c r="CB40">
        <f t="shared" si="83"/>
        <v>0</v>
      </c>
      <c r="CC40">
        <f t="shared" si="83"/>
        <v>0</v>
      </c>
      <c r="CD40">
        <f t="shared" si="83"/>
        <v>0</v>
      </c>
      <c r="CE40">
        <f t="shared" si="83"/>
        <v>0</v>
      </c>
      <c r="CF40">
        <f t="shared" si="83"/>
        <v>0</v>
      </c>
      <c r="CG40">
        <f t="shared" si="83"/>
        <v>0</v>
      </c>
      <c r="CH40">
        <f t="shared" si="83"/>
        <v>0</v>
      </c>
      <c r="CI40">
        <f t="shared" si="83"/>
        <v>0</v>
      </c>
      <c r="CJ40">
        <f t="shared" si="83"/>
        <v>0</v>
      </c>
      <c r="CK40">
        <f t="shared" si="84"/>
        <v>0</v>
      </c>
      <c r="CL40">
        <f t="shared" si="84"/>
        <v>0</v>
      </c>
      <c r="CM40">
        <f t="shared" si="84"/>
        <v>0</v>
      </c>
      <c r="CN40">
        <f t="shared" si="84"/>
        <v>0</v>
      </c>
      <c r="CO40">
        <f t="shared" si="84"/>
        <v>0</v>
      </c>
      <c r="CP40">
        <f t="shared" si="84"/>
        <v>0</v>
      </c>
      <c r="CQ40">
        <f t="shared" si="84"/>
        <v>0</v>
      </c>
      <c r="CR40">
        <f t="shared" si="84"/>
        <v>0</v>
      </c>
      <c r="CS40">
        <f t="shared" si="84"/>
        <v>0</v>
      </c>
      <c r="CT40">
        <f t="shared" si="84"/>
        <v>0</v>
      </c>
      <c r="CU40">
        <f t="shared" si="84"/>
        <v>0</v>
      </c>
      <c r="CV40">
        <f t="shared" si="84"/>
        <v>0</v>
      </c>
      <c r="CW40">
        <f t="shared" si="84"/>
        <v>0</v>
      </c>
      <c r="CX40">
        <f t="shared" si="84"/>
        <v>0</v>
      </c>
      <c r="CY40">
        <f t="shared" si="84"/>
        <v>0</v>
      </c>
      <c r="CZ40">
        <f t="shared" si="84"/>
        <v>0</v>
      </c>
      <c r="DA40">
        <f t="shared" si="85"/>
        <v>0</v>
      </c>
      <c r="DB40">
        <f t="shared" si="85"/>
        <v>0</v>
      </c>
      <c r="DC40">
        <f t="shared" si="85"/>
        <v>0</v>
      </c>
      <c r="DD40">
        <f t="shared" si="85"/>
        <v>0</v>
      </c>
      <c r="DE40">
        <f t="shared" si="85"/>
        <v>0</v>
      </c>
      <c r="DF40">
        <f t="shared" si="85"/>
        <v>0</v>
      </c>
      <c r="DG40">
        <f t="shared" si="85"/>
        <v>0</v>
      </c>
      <c r="DH40">
        <f t="shared" si="85"/>
        <v>0</v>
      </c>
      <c r="DI40">
        <f t="shared" si="85"/>
        <v>0</v>
      </c>
      <c r="DJ40">
        <f t="shared" si="85"/>
        <v>0</v>
      </c>
      <c r="DK40">
        <f t="shared" si="85"/>
        <v>0</v>
      </c>
      <c r="DL40">
        <f t="shared" si="85"/>
        <v>0</v>
      </c>
      <c r="DM40">
        <f t="shared" si="85"/>
        <v>0</v>
      </c>
      <c r="DN40">
        <f t="shared" si="85"/>
        <v>0</v>
      </c>
      <c r="DO40">
        <f t="shared" si="85"/>
        <v>0</v>
      </c>
      <c r="DP40">
        <f t="shared" si="85"/>
        <v>0</v>
      </c>
      <c r="DQ40">
        <f t="shared" si="86"/>
        <v>0</v>
      </c>
      <c r="DR40">
        <f t="shared" si="86"/>
        <v>0</v>
      </c>
      <c r="DS40">
        <f t="shared" si="86"/>
        <v>0</v>
      </c>
      <c r="DT40">
        <f t="shared" si="86"/>
        <v>0</v>
      </c>
      <c r="DU40">
        <f t="shared" si="86"/>
        <v>0</v>
      </c>
      <c r="DV40">
        <f t="shared" si="86"/>
        <v>0</v>
      </c>
      <c r="DW40">
        <f t="shared" si="86"/>
        <v>0</v>
      </c>
      <c r="DX40">
        <f t="shared" si="86"/>
        <v>0</v>
      </c>
      <c r="DY40">
        <f t="shared" si="86"/>
        <v>0</v>
      </c>
      <c r="DZ40">
        <f t="shared" si="86"/>
        <v>0</v>
      </c>
      <c r="EA40">
        <f t="shared" si="86"/>
        <v>0</v>
      </c>
      <c r="EB40">
        <f t="shared" si="86"/>
        <v>0</v>
      </c>
      <c r="EC40">
        <f t="shared" si="86"/>
        <v>0</v>
      </c>
      <c r="ED40">
        <f t="shared" si="86"/>
        <v>0</v>
      </c>
      <c r="EE40">
        <f t="shared" si="86"/>
        <v>0</v>
      </c>
      <c r="EF40">
        <f t="shared" si="86"/>
        <v>0</v>
      </c>
      <c r="EG40">
        <f t="shared" si="87"/>
        <v>0</v>
      </c>
      <c r="EH40">
        <f t="shared" si="87"/>
        <v>0</v>
      </c>
      <c r="EI40">
        <f t="shared" si="87"/>
        <v>0</v>
      </c>
      <c r="EJ40">
        <f t="shared" si="87"/>
        <v>0</v>
      </c>
      <c r="EK40">
        <f t="shared" si="87"/>
        <v>0</v>
      </c>
      <c r="EL40">
        <f t="shared" si="87"/>
        <v>0</v>
      </c>
      <c r="EM40">
        <f t="shared" si="87"/>
        <v>0</v>
      </c>
      <c r="EN40">
        <f t="shared" si="87"/>
        <v>0</v>
      </c>
      <c r="EO40">
        <f t="shared" si="87"/>
        <v>0</v>
      </c>
      <c r="EP40">
        <f t="shared" si="87"/>
        <v>0</v>
      </c>
      <c r="EQ40">
        <f t="shared" si="87"/>
        <v>0</v>
      </c>
      <c r="ER40">
        <f t="shared" si="87"/>
        <v>0</v>
      </c>
      <c r="ES40">
        <f t="shared" si="87"/>
        <v>0</v>
      </c>
      <c r="ET40">
        <f t="shared" si="87"/>
        <v>0</v>
      </c>
      <c r="EU40">
        <f t="shared" si="87"/>
        <v>0</v>
      </c>
      <c r="EV40">
        <f t="shared" si="87"/>
        <v>0</v>
      </c>
      <c r="EW40">
        <f t="shared" si="88"/>
        <v>0</v>
      </c>
      <c r="EX40">
        <f t="shared" si="88"/>
        <v>0</v>
      </c>
      <c r="EY40">
        <f t="shared" si="88"/>
        <v>0</v>
      </c>
      <c r="EZ40">
        <f t="shared" si="88"/>
        <v>0</v>
      </c>
      <c r="FA40">
        <f t="shared" si="88"/>
        <v>0</v>
      </c>
      <c r="FB40">
        <f t="shared" si="88"/>
        <v>0</v>
      </c>
      <c r="FC40">
        <f t="shared" si="88"/>
        <v>0</v>
      </c>
      <c r="FD40">
        <f t="shared" si="88"/>
        <v>0</v>
      </c>
      <c r="FE40">
        <f t="shared" si="88"/>
        <v>0</v>
      </c>
      <c r="FF40">
        <f t="shared" si="88"/>
        <v>0</v>
      </c>
      <c r="FG40">
        <f t="shared" si="88"/>
        <v>0</v>
      </c>
      <c r="FH40">
        <f t="shared" si="88"/>
        <v>0</v>
      </c>
      <c r="FI40">
        <f t="shared" si="88"/>
        <v>0</v>
      </c>
      <c r="FJ40">
        <f t="shared" si="88"/>
        <v>0</v>
      </c>
      <c r="FK40">
        <f t="shared" si="88"/>
        <v>0</v>
      </c>
      <c r="FL40">
        <f t="shared" si="88"/>
        <v>0</v>
      </c>
      <c r="FM40">
        <f t="shared" si="89"/>
        <v>0</v>
      </c>
      <c r="FN40">
        <f t="shared" si="89"/>
        <v>0</v>
      </c>
      <c r="FO40">
        <f t="shared" si="89"/>
        <v>0</v>
      </c>
      <c r="FP40">
        <f t="shared" si="89"/>
        <v>0</v>
      </c>
      <c r="FQ40">
        <f t="shared" si="89"/>
        <v>0</v>
      </c>
      <c r="FR40">
        <f t="shared" si="89"/>
        <v>0</v>
      </c>
      <c r="FS40">
        <f t="shared" si="89"/>
        <v>0</v>
      </c>
      <c r="FT40">
        <f t="shared" si="89"/>
        <v>0</v>
      </c>
      <c r="FU40">
        <f t="shared" si="89"/>
        <v>0</v>
      </c>
      <c r="FV40">
        <f t="shared" si="89"/>
        <v>0</v>
      </c>
      <c r="FW40">
        <f t="shared" si="89"/>
        <v>0</v>
      </c>
      <c r="FX40">
        <f t="shared" si="89"/>
        <v>0</v>
      </c>
      <c r="FY40">
        <f t="shared" si="89"/>
        <v>0</v>
      </c>
      <c r="FZ40">
        <f t="shared" si="89"/>
        <v>0</v>
      </c>
      <c r="GA40">
        <f t="shared" si="89"/>
        <v>0</v>
      </c>
      <c r="GB40">
        <f t="shared" si="89"/>
        <v>0</v>
      </c>
      <c r="GC40">
        <f t="shared" si="90"/>
        <v>0</v>
      </c>
      <c r="GD40">
        <f t="shared" si="90"/>
        <v>0</v>
      </c>
      <c r="GE40">
        <f t="shared" si="90"/>
        <v>0</v>
      </c>
      <c r="GF40">
        <f t="shared" si="90"/>
        <v>0</v>
      </c>
      <c r="GG40">
        <f t="shared" si="90"/>
        <v>0</v>
      </c>
      <c r="GH40">
        <f t="shared" si="90"/>
        <v>0</v>
      </c>
      <c r="GI40">
        <f t="shared" si="90"/>
        <v>0</v>
      </c>
      <c r="GJ40">
        <f t="shared" si="90"/>
        <v>0</v>
      </c>
      <c r="GK40">
        <f t="shared" si="90"/>
        <v>0</v>
      </c>
      <c r="GL40">
        <f t="shared" si="90"/>
        <v>0</v>
      </c>
      <c r="GM40">
        <f t="shared" si="90"/>
        <v>0</v>
      </c>
      <c r="GN40">
        <f t="shared" si="90"/>
        <v>0</v>
      </c>
      <c r="GO40">
        <f t="shared" si="90"/>
        <v>0</v>
      </c>
      <c r="GP40">
        <f t="shared" si="90"/>
        <v>0</v>
      </c>
      <c r="GQ40">
        <f t="shared" si="90"/>
        <v>0</v>
      </c>
      <c r="GR40">
        <f t="shared" si="90"/>
        <v>0</v>
      </c>
      <c r="GS40">
        <f t="shared" si="91"/>
        <v>0</v>
      </c>
      <c r="GT40">
        <f t="shared" si="91"/>
        <v>0</v>
      </c>
      <c r="GU40">
        <f t="shared" si="91"/>
        <v>0</v>
      </c>
      <c r="GV40">
        <f t="shared" si="91"/>
        <v>0</v>
      </c>
      <c r="GW40">
        <f t="shared" si="91"/>
        <v>0</v>
      </c>
      <c r="GX40">
        <f t="shared" si="91"/>
        <v>0</v>
      </c>
      <c r="GY40">
        <f t="shared" si="91"/>
        <v>0</v>
      </c>
      <c r="GZ40">
        <f t="shared" si="91"/>
        <v>0</v>
      </c>
      <c r="HA40">
        <f t="shared" si="91"/>
        <v>0</v>
      </c>
      <c r="HB40">
        <f t="shared" si="91"/>
        <v>0</v>
      </c>
      <c r="HC40">
        <f t="shared" si="91"/>
        <v>0</v>
      </c>
      <c r="HD40">
        <f t="shared" si="91"/>
        <v>0</v>
      </c>
      <c r="HE40">
        <f t="shared" si="91"/>
        <v>0</v>
      </c>
      <c r="HF40">
        <f t="shared" si="91"/>
        <v>0</v>
      </c>
      <c r="HG40">
        <f t="shared" si="91"/>
        <v>0</v>
      </c>
      <c r="HH40">
        <f t="shared" si="91"/>
        <v>0</v>
      </c>
      <c r="HI40">
        <f t="shared" si="92"/>
        <v>0</v>
      </c>
      <c r="HJ40">
        <f t="shared" si="92"/>
        <v>0</v>
      </c>
      <c r="HK40">
        <f t="shared" si="92"/>
        <v>0</v>
      </c>
      <c r="HL40">
        <f t="shared" si="92"/>
        <v>0</v>
      </c>
      <c r="HM40">
        <f t="shared" si="92"/>
        <v>0</v>
      </c>
      <c r="HN40">
        <f t="shared" si="92"/>
        <v>0</v>
      </c>
      <c r="HO40">
        <f t="shared" si="92"/>
        <v>0</v>
      </c>
      <c r="HP40">
        <f t="shared" si="92"/>
        <v>0</v>
      </c>
      <c r="HQ40">
        <f t="shared" si="92"/>
        <v>0</v>
      </c>
      <c r="HR40">
        <f t="shared" si="92"/>
        <v>0</v>
      </c>
      <c r="HS40">
        <f t="shared" si="92"/>
        <v>0</v>
      </c>
      <c r="HT40">
        <f t="shared" si="92"/>
        <v>0</v>
      </c>
      <c r="HU40">
        <f t="shared" si="92"/>
        <v>0</v>
      </c>
      <c r="HV40">
        <f t="shared" si="92"/>
        <v>0</v>
      </c>
      <c r="HW40">
        <f t="shared" ca="1" si="92"/>
        <v>0</v>
      </c>
      <c r="HX40">
        <f t="shared" ca="1" si="92"/>
        <v>0</v>
      </c>
      <c r="HY40">
        <f t="shared" ca="1" si="93"/>
        <v>0</v>
      </c>
      <c r="HZ40">
        <f t="shared" ca="1" si="93"/>
        <v>0</v>
      </c>
      <c r="IA40">
        <f t="shared" ca="1" si="93"/>
        <v>0</v>
      </c>
      <c r="IB40">
        <f t="shared" ca="1" si="93"/>
        <v>0</v>
      </c>
      <c r="IC40">
        <f t="shared" ca="1" si="93"/>
        <v>0</v>
      </c>
      <c r="ID40">
        <f t="shared" ca="1" si="93"/>
        <v>0</v>
      </c>
      <c r="IE40">
        <f t="shared" ca="1" si="93"/>
        <v>0</v>
      </c>
      <c r="IF40">
        <f t="shared" ca="1" si="93"/>
        <v>0</v>
      </c>
      <c r="IG40">
        <f t="shared" ca="1" si="93"/>
        <v>0</v>
      </c>
      <c r="IH40">
        <f t="shared" ca="1" si="93"/>
        <v>0</v>
      </c>
      <c r="II40">
        <f t="shared" ca="1" si="93"/>
        <v>0</v>
      </c>
      <c r="IJ40">
        <f t="shared" ca="1" si="93"/>
        <v>0</v>
      </c>
      <c r="IK40">
        <f t="shared" ca="1" si="93"/>
        <v>0</v>
      </c>
      <c r="IL40">
        <f t="shared" ca="1" si="93"/>
        <v>0</v>
      </c>
      <c r="IM40">
        <f t="shared" ca="1" si="93"/>
        <v>0</v>
      </c>
      <c r="IN40">
        <f t="shared" ca="1" si="93"/>
        <v>0</v>
      </c>
      <c r="IO40">
        <f t="shared" ca="1" si="94"/>
        <v>0</v>
      </c>
      <c r="IP40">
        <f t="shared" ca="1" si="94"/>
        <v>0</v>
      </c>
      <c r="IQ40">
        <f t="shared" ca="1" si="94"/>
        <v>0</v>
      </c>
      <c r="IR40">
        <f t="shared" ca="1" si="94"/>
        <v>0</v>
      </c>
      <c r="IS40">
        <f t="shared" ca="1" si="94"/>
        <v>0</v>
      </c>
      <c r="IT40">
        <f t="shared" ca="1" si="94"/>
        <v>0</v>
      </c>
      <c r="IU40">
        <f t="shared" ca="1" si="94"/>
        <v>0</v>
      </c>
      <c r="IV40">
        <f t="shared" ca="1" si="94"/>
        <v>0</v>
      </c>
      <c r="IW40">
        <f t="shared" ca="1" si="94"/>
        <v>0</v>
      </c>
      <c r="IX40">
        <f t="shared" ca="1" si="94"/>
        <v>0</v>
      </c>
      <c r="IY40">
        <f t="shared" si="94"/>
        <v>0</v>
      </c>
      <c r="IZ40">
        <f t="shared" si="94"/>
        <v>0</v>
      </c>
      <c r="JA40">
        <f t="shared" si="94"/>
        <v>0</v>
      </c>
      <c r="JB40">
        <f t="shared" si="94"/>
        <v>0</v>
      </c>
      <c r="JC40">
        <f t="shared" si="94"/>
        <v>0</v>
      </c>
      <c r="JD40">
        <f t="shared" si="94"/>
        <v>0</v>
      </c>
      <c r="JE40">
        <f t="shared" si="95"/>
        <v>0</v>
      </c>
      <c r="JF40">
        <f t="shared" si="95"/>
        <v>0</v>
      </c>
      <c r="JG40">
        <f t="shared" si="95"/>
        <v>0</v>
      </c>
      <c r="JH40">
        <f t="shared" si="95"/>
        <v>0</v>
      </c>
      <c r="JI40">
        <f t="shared" si="95"/>
        <v>0</v>
      </c>
      <c r="JJ40">
        <f t="shared" si="95"/>
        <v>0</v>
      </c>
      <c r="JK40">
        <f t="shared" si="95"/>
        <v>0</v>
      </c>
      <c r="JL40">
        <f t="shared" si="95"/>
        <v>0</v>
      </c>
      <c r="JM40">
        <f t="shared" si="95"/>
        <v>0</v>
      </c>
      <c r="JN40">
        <f t="shared" si="95"/>
        <v>0</v>
      </c>
      <c r="JO40">
        <f t="shared" si="95"/>
        <v>0</v>
      </c>
      <c r="JP40">
        <f t="shared" si="95"/>
        <v>0</v>
      </c>
      <c r="JQ40">
        <f t="shared" si="95"/>
        <v>0</v>
      </c>
      <c r="JR40">
        <f t="shared" si="95"/>
        <v>0</v>
      </c>
      <c r="JS40">
        <f t="shared" si="95"/>
        <v>0</v>
      </c>
      <c r="JT40">
        <f t="shared" si="95"/>
        <v>0</v>
      </c>
      <c r="JU40">
        <f t="shared" si="96"/>
        <v>0</v>
      </c>
      <c r="JV40">
        <f t="shared" si="96"/>
        <v>0</v>
      </c>
      <c r="JW40">
        <f t="shared" si="96"/>
        <v>0</v>
      </c>
      <c r="JX40">
        <f t="shared" si="96"/>
        <v>0</v>
      </c>
      <c r="JY40">
        <f t="shared" si="96"/>
        <v>0</v>
      </c>
      <c r="JZ40">
        <f t="shared" si="96"/>
        <v>0</v>
      </c>
      <c r="KA40">
        <f t="shared" si="96"/>
        <v>0</v>
      </c>
      <c r="KB40">
        <f t="shared" si="96"/>
        <v>0</v>
      </c>
      <c r="KC40">
        <f t="shared" si="96"/>
        <v>0</v>
      </c>
      <c r="KD40">
        <f t="shared" si="96"/>
        <v>0</v>
      </c>
      <c r="KE40">
        <f t="shared" si="96"/>
        <v>0</v>
      </c>
      <c r="KF40">
        <f t="shared" si="96"/>
        <v>0</v>
      </c>
      <c r="KG40">
        <f t="shared" si="96"/>
        <v>0</v>
      </c>
      <c r="KH40">
        <f t="shared" si="96"/>
        <v>0</v>
      </c>
      <c r="KI40">
        <f t="shared" si="96"/>
        <v>0</v>
      </c>
      <c r="KJ40">
        <f t="shared" si="96"/>
        <v>0</v>
      </c>
      <c r="KK40">
        <f t="shared" si="97"/>
        <v>0</v>
      </c>
      <c r="KL40">
        <f t="shared" si="97"/>
        <v>0</v>
      </c>
      <c r="KM40">
        <f t="shared" si="97"/>
        <v>0</v>
      </c>
      <c r="KN40">
        <f t="shared" si="97"/>
        <v>0</v>
      </c>
      <c r="KO40">
        <f t="shared" si="97"/>
        <v>0</v>
      </c>
      <c r="KP40">
        <f t="shared" si="97"/>
        <v>0</v>
      </c>
      <c r="KQ40">
        <f t="shared" si="97"/>
        <v>0</v>
      </c>
      <c r="KR40">
        <f t="shared" si="97"/>
        <v>0</v>
      </c>
      <c r="KS40">
        <f t="shared" si="97"/>
        <v>0</v>
      </c>
      <c r="KT40">
        <f t="shared" si="97"/>
        <v>0</v>
      </c>
      <c r="KU40">
        <f t="shared" si="97"/>
        <v>0</v>
      </c>
      <c r="KV40">
        <f t="shared" si="97"/>
        <v>0</v>
      </c>
      <c r="KW40">
        <f t="shared" si="97"/>
        <v>0</v>
      </c>
      <c r="KX40">
        <f t="shared" si="97"/>
        <v>0</v>
      </c>
      <c r="KY40">
        <f t="shared" si="97"/>
        <v>0</v>
      </c>
      <c r="KZ40">
        <f t="shared" si="97"/>
        <v>0</v>
      </c>
      <c r="LA40">
        <f t="shared" si="98"/>
        <v>0</v>
      </c>
      <c r="LB40">
        <f t="shared" si="98"/>
        <v>0</v>
      </c>
      <c r="LC40">
        <f t="shared" si="98"/>
        <v>0</v>
      </c>
      <c r="LD40">
        <f t="shared" si="98"/>
        <v>0</v>
      </c>
      <c r="LE40">
        <f t="shared" si="98"/>
        <v>0</v>
      </c>
      <c r="LF40">
        <f t="shared" si="98"/>
        <v>0</v>
      </c>
      <c r="LG40">
        <f t="shared" si="98"/>
        <v>0</v>
      </c>
      <c r="LH40">
        <f t="shared" si="98"/>
        <v>0</v>
      </c>
      <c r="LI40">
        <f t="shared" si="98"/>
        <v>0</v>
      </c>
      <c r="LJ40">
        <f t="shared" si="98"/>
        <v>0</v>
      </c>
      <c r="LK40">
        <f t="shared" si="98"/>
        <v>0</v>
      </c>
      <c r="LL40">
        <f t="shared" si="98"/>
        <v>0</v>
      </c>
      <c r="LM40">
        <f t="shared" si="98"/>
        <v>0</v>
      </c>
      <c r="LN40">
        <f t="shared" si="98"/>
        <v>0</v>
      </c>
      <c r="LO40">
        <f t="shared" si="98"/>
        <v>0</v>
      </c>
      <c r="LP40">
        <f t="shared" si="98"/>
        <v>0</v>
      </c>
      <c r="LQ40">
        <f t="shared" si="78"/>
        <v>0</v>
      </c>
      <c r="LR40">
        <f t="shared" si="78"/>
        <v>0</v>
      </c>
      <c r="LS40">
        <f t="shared" si="78"/>
        <v>0</v>
      </c>
      <c r="LT40">
        <f t="shared" si="78"/>
        <v>0</v>
      </c>
      <c r="LU40">
        <f t="shared" si="78"/>
        <v>0</v>
      </c>
      <c r="LV40">
        <f t="shared" si="78"/>
        <v>0</v>
      </c>
      <c r="LW40">
        <f t="shared" si="78"/>
        <v>0</v>
      </c>
      <c r="LX40">
        <f t="shared" si="78"/>
        <v>0</v>
      </c>
      <c r="LY40">
        <f t="shared" si="78"/>
        <v>0</v>
      </c>
      <c r="LZ40">
        <f t="shared" si="78"/>
        <v>0</v>
      </c>
      <c r="MA40">
        <f t="shared" si="78"/>
        <v>0</v>
      </c>
      <c r="MB40">
        <f t="shared" si="78"/>
        <v>0</v>
      </c>
      <c r="MC40">
        <f t="shared" si="78"/>
        <v>0</v>
      </c>
      <c r="MD40">
        <f t="shared" si="78"/>
        <v>0</v>
      </c>
      <c r="ME40">
        <f t="shared" si="72"/>
        <v>0</v>
      </c>
      <c r="MF40">
        <f t="shared" si="72"/>
        <v>0</v>
      </c>
      <c r="MG40">
        <f t="shared" si="72"/>
        <v>0</v>
      </c>
      <c r="MH40">
        <f t="shared" si="72"/>
        <v>0</v>
      </c>
      <c r="MI40">
        <f t="shared" si="72"/>
        <v>0</v>
      </c>
      <c r="MJ40">
        <f t="shared" si="72"/>
        <v>0</v>
      </c>
      <c r="MK40">
        <f t="shared" si="72"/>
        <v>0</v>
      </c>
      <c r="ML40">
        <f t="shared" si="72"/>
        <v>0</v>
      </c>
      <c r="MM40">
        <f t="shared" si="72"/>
        <v>0</v>
      </c>
      <c r="MN40">
        <f t="shared" si="72"/>
        <v>0</v>
      </c>
      <c r="MO40">
        <f t="shared" si="72"/>
        <v>0</v>
      </c>
      <c r="MP40">
        <f t="shared" si="73"/>
        <v>0</v>
      </c>
      <c r="MQ40">
        <f t="shared" si="73"/>
        <v>0</v>
      </c>
      <c r="MR40">
        <f t="shared" si="73"/>
        <v>0</v>
      </c>
      <c r="MS40">
        <f t="shared" si="73"/>
        <v>0</v>
      </c>
      <c r="MT40">
        <f t="shared" si="73"/>
        <v>0</v>
      </c>
      <c r="MU40">
        <f t="shared" si="73"/>
        <v>0</v>
      </c>
      <c r="MV40">
        <f t="shared" si="73"/>
        <v>0</v>
      </c>
      <c r="MW40">
        <f t="shared" si="73"/>
        <v>0</v>
      </c>
      <c r="MX40">
        <f t="shared" si="73"/>
        <v>0</v>
      </c>
      <c r="MY40">
        <f t="shared" si="73"/>
        <v>0</v>
      </c>
      <c r="MZ40">
        <f t="shared" si="73"/>
        <v>0</v>
      </c>
      <c r="NA40">
        <f t="shared" si="73"/>
        <v>0</v>
      </c>
      <c r="NB40">
        <f t="shared" si="73"/>
        <v>0</v>
      </c>
      <c r="NC40">
        <f t="shared" si="73"/>
        <v>0</v>
      </c>
      <c r="ND40">
        <f t="shared" si="73"/>
        <v>0</v>
      </c>
      <c r="NE40">
        <f t="shared" si="73"/>
        <v>0</v>
      </c>
    </row>
    <row r="41" spans="1:369" x14ac:dyDescent="0.35">
      <c r="A41" t="s">
        <v>261</v>
      </c>
      <c r="B41">
        <f ca="1">IF(Toolkit!E49="Basic (B)",1,IF(Toolkit!E49="Medium-Low (ML)",2,IF(Toolkit!E49="Medium-High (MH)",3,IF(Toolkit!E49="High (H)",4,0))))</f>
        <v>0</v>
      </c>
      <c r="C41">
        <v>1</v>
      </c>
      <c r="D41">
        <f t="shared" si="54"/>
        <v>7.6923076331360946E-2</v>
      </c>
      <c r="E41">
        <f t="shared" si="61"/>
        <v>249.23077008284025</v>
      </c>
      <c r="F41">
        <f>360*SUM($D$31:D41)</f>
        <v>276.92307756213017</v>
      </c>
      <c r="H41" t="s">
        <v>768</v>
      </c>
      <c r="I41">
        <f t="shared" si="79"/>
        <v>0</v>
      </c>
      <c r="J41">
        <f t="shared" si="79"/>
        <v>0</v>
      </c>
      <c r="K41">
        <f t="shared" si="79"/>
        <v>0</v>
      </c>
      <c r="L41">
        <f t="shared" si="79"/>
        <v>0</v>
      </c>
      <c r="M41">
        <f t="shared" si="79"/>
        <v>0</v>
      </c>
      <c r="N41">
        <f t="shared" si="79"/>
        <v>0</v>
      </c>
      <c r="O41">
        <f t="shared" si="79"/>
        <v>0</v>
      </c>
      <c r="P41">
        <f t="shared" si="79"/>
        <v>0</v>
      </c>
      <c r="Q41">
        <f t="shared" si="79"/>
        <v>0</v>
      </c>
      <c r="R41">
        <f t="shared" si="79"/>
        <v>0</v>
      </c>
      <c r="S41">
        <f t="shared" si="79"/>
        <v>0</v>
      </c>
      <c r="T41">
        <f t="shared" si="79"/>
        <v>0</v>
      </c>
      <c r="U41">
        <f t="shared" si="79"/>
        <v>0</v>
      </c>
      <c r="V41">
        <f t="shared" si="79"/>
        <v>0</v>
      </c>
      <c r="W41">
        <f t="shared" si="79"/>
        <v>0</v>
      </c>
      <c r="X41">
        <f t="shared" si="79"/>
        <v>0</v>
      </c>
      <c r="Y41">
        <f t="shared" si="80"/>
        <v>0</v>
      </c>
      <c r="Z41">
        <f t="shared" si="80"/>
        <v>0</v>
      </c>
      <c r="AA41">
        <f t="shared" si="80"/>
        <v>0</v>
      </c>
      <c r="AB41">
        <f t="shared" si="80"/>
        <v>0</v>
      </c>
      <c r="AC41">
        <f t="shared" si="80"/>
        <v>0</v>
      </c>
      <c r="AD41">
        <f t="shared" si="80"/>
        <v>0</v>
      </c>
      <c r="AE41">
        <f t="shared" si="80"/>
        <v>0</v>
      </c>
      <c r="AF41">
        <f t="shared" si="80"/>
        <v>0</v>
      </c>
      <c r="AG41">
        <f t="shared" si="80"/>
        <v>0</v>
      </c>
      <c r="AH41">
        <f t="shared" si="80"/>
        <v>0</v>
      </c>
      <c r="AI41">
        <f t="shared" si="80"/>
        <v>0</v>
      </c>
      <c r="AJ41">
        <f t="shared" si="80"/>
        <v>0</v>
      </c>
      <c r="AK41">
        <f t="shared" si="80"/>
        <v>0</v>
      </c>
      <c r="AL41">
        <f t="shared" si="80"/>
        <v>0</v>
      </c>
      <c r="AM41">
        <f t="shared" si="80"/>
        <v>0</v>
      </c>
      <c r="AN41">
        <f t="shared" si="80"/>
        <v>0</v>
      </c>
      <c r="AO41">
        <f t="shared" si="81"/>
        <v>0</v>
      </c>
      <c r="AP41">
        <f t="shared" si="81"/>
        <v>0</v>
      </c>
      <c r="AQ41">
        <f t="shared" si="81"/>
        <v>0</v>
      </c>
      <c r="AR41">
        <f t="shared" si="81"/>
        <v>0</v>
      </c>
      <c r="AS41">
        <f t="shared" si="81"/>
        <v>0</v>
      </c>
      <c r="AT41">
        <f t="shared" si="81"/>
        <v>0</v>
      </c>
      <c r="AU41">
        <f t="shared" si="81"/>
        <v>0</v>
      </c>
      <c r="AV41">
        <f t="shared" si="81"/>
        <v>0</v>
      </c>
      <c r="AW41">
        <f t="shared" si="81"/>
        <v>0</v>
      </c>
      <c r="AX41">
        <f t="shared" si="81"/>
        <v>0</v>
      </c>
      <c r="AY41">
        <f t="shared" si="81"/>
        <v>0</v>
      </c>
      <c r="AZ41">
        <f t="shared" si="81"/>
        <v>0</v>
      </c>
      <c r="BA41">
        <f t="shared" si="81"/>
        <v>0</v>
      </c>
      <c r="BB41">
        <f t="shared" si="81"/>
        <v>0</v>
      </c>
      <c r="BC41">
        <f t="shared" si="81"/>
        <v>0</v>
      </c>
      <c r="BD41">
        <f t="shared" si="81"/>
        <v>0</v>
      </c>
      <c r="BE41">
        <f t="shared" si="82"/>
        <v>0</v>
      </c>
      <c r="BF41">
        <f t="shared" si="82"/>
        <v>0</v>
      </c>
      <c r="BG41">
        <f t="shared" si="82"/>
        <v>0</v>
      </c>
      <c r="BH41">
        <f t="shared" si="82"/>
        <v>0</v>
      </c>
      <c r="BI41">
        <f t="shared" si="82"/>
        <v>0</v>
      </c>
      <c r="BJ41">
        <f t="shared" si="82"/>
        <v>0</v>
      </c>
      <c r="BK41">
        <f t="shared" si="82"/>
        <v>0</v>
      </c>
      <c r="BL41">
        <f t="shared" si="82"/>
        <v>0</v>
      </c>
      <c r="BM41">
        <f t="shared" si="82"/>
        <v>0</v>
      </c>
      <c r="BN41">
        <f t="shared" si="82"/>
        <v>0</v>
      </c>
      <c r="BO41">
        <f t="shared" si="82"/>
        <v>0</v>
      </c>
      <c r="BP41">
        <f t="shared" si="82"/>
        <v>0</v>
      </c>
      <c r="BQ41">
        <f t="shared" si="82"/>
        <v>0</v>
      </c>
      <c r="BR41">
        <f t="shared" si="82"/>
        <v>0</v>
      </c>
      <c r="BS41">
        <f t="shared" si="82"/>
        <v>0</v>
      </c>
      <c r="BT41">
        <f t="shared" si="82"/>
        <v>0</v>
      </c>
      <c r="BU41">
        <f t="shared" si="83"/>
        <v>0</v>
      </c>
      <c r="BV41">
        <f t="shared" si="83"/>
        <v>0</v>
      </c>
      <c r="BW41">
        <f t="shared" si="83"/>
        <v>0</v>
      </c>
      <c r="BX41">
        <f t="shared" si="83"/>
        <v>0</v>
      </c>
      <c r="BY41">
        <f t="shared" si="83"/>
        <v>0</v>
      </c>
      <c r="BZ41">
        <f t="shared" si="83"/>
        <v>0</v>
      </c>
      <c r="CA41">
        <f t="shared" si="83"/>
        <v>0</v>
      </c>
      <c r="CB41">
        <f t="shared" si="83"/>
        <v>0</v>
      </c>
      <c r="CC41">
        <f t="shared" si="83"/>
        <v>0</v>
      </c>
      <c r="CD41">
        <f t="shared" si="83"/>
        <v>0</v>
      </c>
      <c r="CE41">
        <f t="shared" si="83"/>
        <v>0</v>
      </c>
      <c r="CF41">
        <f t="shared" si="83"/>
        <v>0</v>
      </c>
      <c r="CG41">
        <f t="shared" si="83"/>
        <v>0</v>
      </c>
      <c r="CH41">
        <f t="shared" si="83"/>
        <v>0</v>
      </c>
      <c r="CI41">
        <f t="shared" si="83"/>
        <v>0</v>
      </c>
      <c r="CJ41">
        <f t="shared" si="83"/>
        <v>0</v>
      </c>
      <c r="CK41">
        <f t="shared" si="84"/>
        <v>0</v>
      </c>
      <c r="CL41">
        <f t="shared" si="84"/>
        <v>0</v>
      </c>
      <c r="CM41">
        <f t="shared" si="84"/>
        <v>0</v>
      </c>
      <c r="CN41">
        <f t="shared" si="84"/>
        <v>0</v>
      </c>
      <c r="CO41">
        <f t="shared" si="84"/>
        <v>0</v>
      </c>
      <c r="CP41">
        <f t="shared" si="84"/>
        <v>0</v>
      </c>
      <c r="CQ41">
        <f t="shared" si="84"/>
        <v>0</v>
      </c>
      <c r="CR41">
        <f t="shared" si="84"/>
        <v>0</v>
      </c>
      <c r="CS41">
        <f t="shared" si="84"/>
        <v>0</v>
      </c>
      <c r="CT41">
        <f t="shared" si="84"/>
        <v>0</v>
      </c>
      <c r="CU41">
        <f t="shared" si="84"/>
        <v>0</v>
      </c>
      <c r="CV41">
        <f t="shared" si="84"/>
        <v>0</v>
      </c>
      <c r="CW41">
        <f t="shared" si="84"/>
        <v>0</v>
      </c>
      <c r="CX41">
        <f t="shared" si="84"/>
        <v>0</v>
      </c>
      <c r="CY41">
        <f t="shared" si="84"/>
        <v>0</v>
      </c>
      <c r="CZ41">
        <f t="shared" si="84"/>
        <v>0</v>
      </c>
      <c r="DA41">
        <f t="shared" si="85"/>
        <v>0</v>
      </c>
      <c r="DB41">
        <f t="shared" si="85"/>
        <v>0</v>
      </c>
      <c r="DC41">
        <f t="shared" si="85"/>
        <v>0</v>
      </c>
      <c r="DD41">
        <f t="shared" si="85"/>
        <v>0</v>
      </c>
      <c r="DE41">
        <f t="shared" si="85"/>
        <v>0</v>
      </c>
      <c r="DF41">
        <f t="shared" si="85"/>
        <v>0</v>
      </c>
      <c r="DG41">
        <f t="shared" si="85"/>
        <v>0</v>
      </c>
      <c r="DH41">
        <f t="shared" si="85"/>
        <v>0</v>
      </c>
      <c r="DI41">
        <f t="shared" si="85"/>
        <v>0</v>
      </c>
      <c r="DJ41">
        <f t="shared" si="85"/>
        <v>0</v>
      </c>
      <c r="DK41">
        <f t="shared" si="85"/>
        <v>0</v>
      </c>
      <c r="DL41">
        <f t="shared" si="85"/>
        <v>0</v>
      </c>
      <c r="DM41">
        <f t="shared" si="85"/>
        <v>0</v>
      </c>
      <c r="DN41">
        <f t="shared" si="85"/>
        <v>0</v>
      </c>
      <c r="DO41">
        <f t="shared" si="85"/>
        <v>0</v>
      </c>
      <c r="DP41">
        <f t="shared" si="85"/>
        <v>0</v>
      </c>
      <c r="DQ41">
        <f t="shared" si="86"/>
        <v>0</v>
      </c>
      <c r="DR41">
        <f t="shared" si="86"/>
        <v>0</v>
      </c>
      <c r="DS41">
        <f t="shared" si="86"/>
        <v>0</v>
      </c>
      <c r="DT41">
        <f t="shared" si="86"/>
        <v>0</v>
      </c>
      <c r="DU41">
        <f t="shared" si="86"/>
        <v>0</v>
      </c>
      <c r="DV41">
        <f t="shared" si="86"/>
        <v>0</v>
      </c>
      <c r="DW41">
        <f t="shared" si="86"/>
        <v>0</v>
      </c>
      <c r="DX41">
        <f t="shared" si="86"/>
        <v>0</v>
      </c>
      <c r="DY41">
        <f t="shared" si="86"/>
        <v>0</v>
      </c>
      <c r="DZ41">
        <f t="shared" si="86"/>
        <v>0</v>
      </c>
      <c r="EA41">
        <f t="shared" si="86"/>
        <v>0</v>
      </c>
      <c r="EB41">
        <f t="shared" si="86"/>
        <v>0</v>
      </c>
      <c r="EC41">
        <f t="shared" si="86"/>
        <v>0</v>
      </c>
      <c r="ED41">
        <f t="shared" si="86"/>
        <v>0</v>
      </c>
      <c r="EE41">
        <f t="shared" si="86"/>
        <v>0</v>
      </c>
      <c r="EF41">
        <f t="shared" si="86"/>
        <v>0</v>
      </c>
      <c r="EG41">
        <f t="shared" si="87"/>
        <v>0</v>
      </c>
      <c r="EH41">
        <f t="shared" si="87"/>
        <v>0</v>
      </c>
      <c r="EI41">
        <f t="shared" si="87"/>
        <v>0</v>
      </c>
      <c r="EJ41">
        <f t="shared" si="87"/>
        <v>0</v>
      </c>
      <c r="EK41">
        <f t="shared" si="87"/>
        <v>0</v>
      </c>
      <c r="EL41">
        <f t="shared" si="87"/>
        <v>0</v>
      </c>
      <c r="EM41">
        <f t="shared" si="87"/>
        <v>0</v>
      </c>
      <c r="EN41">
        <f t="shared" si="87"/>
        <v>0</v>
      </c>
      <c r="EO41">
        <f t="shared" si="87"/>
        <v>0</v>
      </c>
      <c r="EP41">
        <f t="shared" si="87"/>
        <v>0</v>
      </c>
      <c r="EQ41">
        <f t="shared" si="87"/>
        <v>0</v>
      </c>
      <c r="ER41">
        <f t="shared" si="87"/>
        <v>0</v>
      </c>
      <c r="ES41">
        <f t="shared" si="87"/>
        <v>0</v>
      </c>
      <c r="ET41">
        <f t="shared" si="87"/>
        <v>0</v>
      </c>
      <c r="EU41">
        <f t="shared" si="87"/>
        <v>0</v>
      </c>
      <c r="EV41">
        <f t="shared" si="87"/>
        <v>0</v>
      </c>
      <c r="EW41">
        <f t="shared" si="88"/>
        <v>0</v>
      </c>
      <c r="EX41">
        <f t="shared" si="88"/>
        <v>0</v>
      </c>
      <c r="EY41">
        <f t="shared" si="88"/>
        <v>0</v>
      </c>
      <c r="EZ41">
        <f t="shared" si="88"/>
        <v>0</v>
      </c>
      <c r="FA41">
        <f t="shared" si="88"/>
        <v>0</v>
      </c>
      <c r="FB41">
        <f t="shared" si="88"/>
        <v>0</v>
      </c>
      <c r="FC41">
        <f t="shared" si="88"/>
        <v>0</v>
      </c>
      <c r="FD41">
        <f t="shared" si="88"/>
        <v>0</v>
      </c>
      <c r="FE41">
        <f t="shared" si="88"/>
        <v>0</v>
      </c>
      <c r="FF41">
        <f t="shared" si="88"/>
        <v>0</v>
      </c>
      <c r="FG41">
        <f t="shared" si="88"/>
        <v>0</v>
      </c>
      <c r="FH41">
        <f t="shared" si="88"/>
        <v>0</v>
      </c>
      <c r="FI41">
        <f t="shared" si="88"/>
        <v>0</v>
      </c>
      <c r="FJ41">
        <f t="shared" si="88"/>
        <v>0</v>
      </c>
      <c r="FK41">
        <f t="shared" si="88"/>
        <v>0</v>
      </c>
      <c r="FL41">
        <f t="shared" si="88"/>
        <v>0</v>
      </c>
      <c r="FM41">
        <f t="shared" si="89"/>
        <v>0</v>
      </c>
      <c r="FN41">
        <f t="shared" si="89"/>
        <v>0</v>
      </c>
      <c r="FO41">
        <f t="shared" si="89"/>
        <v>0</v>
      </c>
      <c r="FP41">
        <f t="shared" si="89"/>
        <v>0</v>
      </c>
      <c r="FQ41">
        <f t="shared" si="89"/>
        <v>0</v>
      </c>
      <c r="FR41">
        <f t="shared" si="89"/>
        <v>0</v>
      </c>
      <c r="FS41">
        <f t="shared" si="89"/>
        <v>0</v>
      </c>
      <c r="FT41">
        <f t="shared" si="89"/>
        <v>0</v>
      </c>
      <c r="FU41">
        <f t="shared" si="89"/>
        <v>0</v>
      </c>
      <c r="FV41">
        <f t="shared" si="89"/>
        <v>0</v>
      </c>
      <c r="FW41">
        <f t="shared" si="89"/>
        <v>0</v>
      </c>
      <c r="FX41">
        <f t="shared" si="89"/>
        <v>0</v>
      </c>
      <c r="FY41">
        <f t="shared" si="89"/>
        <v>0</v>
      </c>
      <c r="FZ41">
        <f t="shared" si="89"/>
        <v>0</v>
      </c>
      <c r="GA41">
        <f t="shared" si="89"/>
        <v>0</v>
      </c>
      <c r="GB41">
        <f t="shared" si="89"/>
        <v>0</v>
      </c>
      <c r="GC41">
        <f t="shared" si="90"/>
        <v>0</v>
      </c>
      <c r="GD41">
        <f t="shared" si="90"/>
        <v>0</v>
      </c>
      <c r="GE41">
        <f t="shared" si="90"/>
        <v>0</v>
      </c>
      <c r="GF41">
        <f t="shared" si="90"/>
        <v>0</v>
      </c>
      <c r="GG41">
        <f t="shared" si="90"/>
        <v>0</v>
      </c>
      <c r="GH41">
        <f t="shared" si="90"/>
        <v>0</v>
      </c>
      <c r="GI41">
        <f t="shared" si="90"/>
        <v>0</v>
      </c>
      <c r="GJ41">
        <f t="shared" si="90"/>
        <v>0</v>
      </c>
      <c r="GK41">
        <f t="shared" si="90"/>
        <v>0</v>
      </c>
      <c r="GL41">
        <f t="shared" si="90"/>
        <v>0</v>
      </c>
      <c r="GM41">
        <f t="shared" si="90"/>
        <v>0</v>
      </c>
      <c r="GN41">
        <f t="shared" si="90"/>
        <v>0</v>
      </c>
      <c r="GO41">
        <f t="shared" si="90"/>
        <v>0</v>
      </c>
      <c r="GP41">
        <f t="shared" si="90"/>
        <v>0</v>
      </c>
      <c r="GQ41">
        <f t="shared" si="90"/>
        <v>0</v>
      </c>
      <c r="GR41">
        <f t="shared" si="90"/>
        <v>0</v>
      </c>
      <c r="GS41">
        <f t="shared" si="91"/>
        <v>0</v>
      </c>
      <c r="GT41">
        <f t="shared" si="91"/>
        <v>0</v>
      </c>
      <c r="GU41">
        <f t="shared" si="91"/>
        <v>0</v>
      </c>
      <c r="GV41">
        <f t="shared" si="91"/>
        <v>0</v>
      </c>
      <c r="GW41">
        <f t="shared" si="91"/>
        <v>0</v>
      </c>
      <c r="GX41">
        <f t="shared" si="91"/>
        <v>0</v>
      </c>
      <c r="GY41">
        <f t="shared" si="91"/>
        <v>0</v>
      </c>
      <c r="GZ41">
        <f t="shared" si="91"/>
        <v>0</v>
      </c>
      <c r="HA41">
        <f t="shared" si="91"/>
        <v>0</v>
      </c>
      <c r="HB41">
        <f t="shared" si="91"/>
        <v>0</v>
      </c>
      <c r="HC41">
        <f t="shared" si="91"/>
        <v>0</v>
      </c>
      <c r="HD41">
        <f t="shared" si="91"/>
        <v>0</v>
      </c>
      <c r="HE41">
        <f t="shared" si="91"/>
        <v>0</v>
      </c>
      <c r="HF41">
        <f t="shared" si="91"/>
        <v>0</v>
      </c>
      <c r="HG41">
        <f t="shared" si="91"/>
        <v>0</v>
      </c>
      <c r="HH41">
        <f t="shared" si="91"/>
        <v>0</v>
      </c>
      <c r="HI41">
        <f t="shared" si="92"/>
        <v>0</v>
      </c>
      <c r="HJ41">
        <f t="shared" si="92"/>
        <v>0</v>
      </c>
      <c r="HK41">
        <f t="shared" si="92"/>
        <v>0</v>
      </c>
      <c r="HL41">
        <f t="shared" si="92"/>
        <v>0</v>
      </c>
      <c r="HM41">
        <f t="shared" si="92"/>
        <v>0</v>
      </c>
      <c r="HN41">
        <f t="shared" si="92"/>
        <v>0</v>
      </c>
      <c r="HO41">
        <f t="shared" si="92"/>
        <v>0</v>
      </c>
      <c r="HP41">
        <f t="shared" si="92"/>
        <v>0</v>
      </c>
      <c r="HQ41">
        <f t="shared" si="92"/>
        <v>0</v>
      </c>
      <c r="HR41">
        <f t="shared" si="92"/>
        <v>0</v>
      </c>
      <c r="HS41">
        <f t="shared" si="92"/>
        <v>0</v>
      </c>
      <c r="HT41">
        <f t="shared" si="92"/>
        <v>0</v>
      </c>
      <c r="HU41">
        <f t="shared" si="92"/>
        <v>0</v>
      </c>
      <c r="HV41">
        <f t="shared" si="92"/>
        <v>0</v>
      </c>
      <c r="HW41">
        <f t="shared" si="92"/>
        <v>0</v>
      </c>
      <c r="HX41">
        <f t="shared" si="92"/>
        <v>0</v>
      </c>
      <c r="HY41">
        <f t="shared" si="93"/>
        <v>0</v>
      </c>
      <c r="HZ41">
        <f t="shared" si="93"/>
        <v>0</v>
      </c>
      <c r="IA41">
        <f t="shared" si="93"/>
        <v>0</v>
      </c>
      <c r="IB41">
        <f t="shared" si="93"/>
        <v>0</v>
      </c>
      <c r="IC41">
        <f t="shared" si="93"/>
        <v>0</v>
      </c>
      <c r="ID41">
        <f t="shared" si="93"/>
        <v>0</v>
      </c>
      <c r="IE41">
        <f t="shared" si="93"/>
        <v>0</v>
      </c>
      <c r="IF41">
        <f t="shared" si="93"/>
        <v>0</v>
      </c>
      <c r="IG41">
        <f t="shared" si="93"/>
        <v>0</v>
      </c>
      <c r="IH41">
        <f t="shared" si="93"/>
        <v>0</v>
      </c>
      <c r="II41">
        <f t="shared" si="93"/>
        <v>0</v>
      </c>
      <c r="IJ41">
        <f t="shared" si="93"/>
        <v>0</v>
      </c>
      <c r="IK41">
        <f t="shared" si="93"/>
        <v>0</v>
      </c>
      <c r="IL41">
        <f t="shared" si="93"/>
        <v>0</v>
      </c>
      <c r="IM41">
        <f t="shared" si="93"/>
        <v>0</v>
      </c>
      <c r="IN41">
        <f t="shared" si="93"/>
        <v>0</v>
      </c>
      <c r="IO41">
        <f t="shared" si="94"/>
        <v>0</v>
      </c>
      <c r="IP41">
        <f t="shared" si="94"/>
        <v>0</v>
      </c>
      <c r="IQ41">
        <f t="shared" si="94"/>
        <v>0</v>
      </c>
      <c r="IR41">
        <f t="shared" si="94"/>
        <v>0</v>
      </c>
      <c r="IS41">
        <f t="shared" si="94"/>
        <v>0</v>
      </c>
      <c r="IT41">
        <f t="shared" si="94"/>
        <v>0</v>
      </c>
      <c r="IU41">
        <f t="shared" si="94"/>
        <v>0</v>
      </c>
      <c r="IV41">
        <f t="shared" si="94"/>
        <v>0</v>
      </c>
      <c r="IW41">
        <f t="shared" si="94"/>
        <v>0</v>
      </c>
      <c r="IX41">
        <f t="shared" si="94"/>
        <v>0</v>
      </c>
      <c r="IY41">
        <f t="shared" ca="1" si="94"/>
        <v>0</v>
      </c>
      <c r="IZ41">
        <f t="shared" ca="1" si="94"/>
        <v>0</v>
      </c>
      <c r="JA41">
        <f t="shared" ca="1" si="94"/>
        <v>0</v>
      </c>
      <c r="JB41">
        <f t="shared" ca="1" si="94"/>
        <v>0</v>
      </c>
      <c r="JC41">
        <f t="shared" ca="1" si="94"/>
        <v>0</v>
      </c>
      <c r="JD41">
        <f t="shared" ca="1" si="94"/>
        <v>0</v>
      </c>
      <c r="JE41">
        <f t="shared" ca="1" si="95"/>
        <v>0</v>
      </c>
      <c r="JF41">
        <f t="shared" ca="1" si="95"/>
        <v>0</v>
      </c>
      <c r="JG41">
        <f t="shared" ca="1" si="95"/>
        <v>0</v>
      </c>
      <c r="JH41">
        <f t="shared" ca="1" si="95"/>
        <v>0</v>
      </c>
      <c r="JI41">
        <f t="shared" ca="1" si="95"/>
        <v>0</v>
      </c>
      <c r="JJ41">
        <f t="shared" ca="1" si="95"/>
        <v>0</v>
      </c>
      <c r="JK41">
        <f t="shared" ca="1" si="95"/>
        <v>0</v>
      </c>
      <c r="JL41">
        <f t="shared" ca="1" si="95"/>
        <v>0</v>
      </c>
      <c r="JM41">
        <f t="shared" ca="1" si="95"/>
        <v>0</v>
      </c>
      <c r="JN41">
        <f t="shared" ca="1" si="95"/>
        <v>0</v>
      </c>
      <c r="JO41">
        <f t="shared" ca="1" si="95"/>
        <v>0</v>
      </c>
      <c r="JP41">
        <f t="shared" ca="1" si="95"/>
        <v>0</v>
      </c>
      <c r="JQ41">
        <f t="shared" ca="1" si="95"/>
        <v>0</v>
      </c>
      <c r="JR41">
        <f t="shared" ca="1" si="95"/>
        <v>0</v>
      </c>
      <c r="JS41">
        <f t="shared" ca="1" si="95"/>
        <v>0</v>
      </c>
      <c r="JT41">
        <f t="shared" ca="1" si="95"/>
        <v>0</v>
      </c>
      <c r="JU41">
        <f t="shared" ca="1" si="96"/>
        <v>0</v>
      </c>
      <c r="JV41">
        <f t="shared" ca="1" si="96"/>
        <v>0</v>
      </c>
      <c r="JW41">
        <f t="shared" ca="1" si="96"/>
        <v>0</v>
      </c>
      <c r="JX41">
        <f t="shared" ca="1" si="96"/>
        <v>0</v>
      </c>
      <c r="JY41">
        <f t="shared" ca="1" si="96"/>
        <v>0</v>
      </c>
      <c r="JZ41">
        <f t="shared" si="96"/>
        <v>0</v>
      </c>
      <c r="KA41">
        <f t="shared" si="96"/>
        <v>0</v>
      </c>
      <c r="KB41">
        <f t="shared" si="96"/>
        <v>0</v>
      </c>
      <c r="KC41">
        <f t="shared" si="96"/>
        <v>0</v>
      </c>
      <c r="KD41">
        <f t="shared" si="96"/>
        <v>0</v>
      </c>
      <c r="KE41">
        <f t="shared" si="96"/>
        <v>0</v>
      </c>
      <c r="KF41">
        <f t="shared" si="96"/>
        <v>0</v>
      </c>
      <c r="KG41">
        <f t="shared" si="96"/>
        <v>0</v>
      </c>
      <c r="KH41">
        <f t="shared" si="96"/>
        <v>0</v>
      </c>
      <c r="KI41">
        <f t="shared" si="96"/>
        <v>0</v>
      </c>
      <c r="KJ41">
        <f t="shared" si="96"/>
        <v>0</v>
      </c>
      <c r="KK41">
        <f t="shared" si="97"/>
        <v>0</v>
      </c>
      <c r="KL41">
        <f t="shared" si="97"/>
        <v>0</v>
      </c>
      <c r="KM41">
        <f t="shared" si="97"/>
        <v>0</v>
      </c>
      <c r="KN41">
        <f t="shared" si="97"/>
        <v>0</v>
      </c>
      <c r="KO41">
        <f t="shared" si="97"/>
        <v>0</v>
      </c>
      <c r="KP41">
        <f t="shared" si="97"/>
        <v>0</v>
      </c>
      <c r="KQ41">
        <f t="shared" si="97"/>
        <v>0</v>
      </c>
      <c r="KR41">
        <f t="shared" si="97"/>
        <v>0</v>
      </c>
      <c r="KS41">
        <f t="shared" si="97"/>
        <v>0</v>
      </c>
      <c r="KT41">
        <f t="shared" si="97"/>
        <v>0</v>
      </c>
      <c r="KU41">
        <f t="shared" si="97"/>
        <v>0</v>
      </c>
      <c r="KV41">
        <f t="shared" si="97"/>
        <v>0</v>
      </c>
      <c r="KW41">
        <f t="shared" si="97"/>
        <v>0</v>
      </c>
      <c r="KX41">
        <f t="shared" si="97"/>
        <v>0</v>
      </c>
      <c r="KY41">
        <f t="shared" si="97"/>
        <v>0</v>
      </c>
      <c r="KZ41">
        <f t="shared" si="97"/>
        <v>0</v>
      </c>
      <c r="LA41">
        <f t="shared" si="98"/>
        <v>0</v>
      </c>
      <c r="LB41">
        <f t="shared" si="98"/>
        <v>0</v>
      </c>
      <c r="LC41">
        <f t="shared" si="98"/>
        <v>0</v>
      </c>
      <c r="LD41">
        <f t="shared" si="98"/>
        <v>0</v>
      </c>
      <c r="LE41">
        <f t="shared" si="98"/>
        <v>0</v>
      </c>
      <c r="LF41">
        <f t="shared" si="98"/>
        <v>0</v>
      </c>
      <c r="LG41">
        <f t="shared" si="98"/>
        <v>0</v>
      </c>
      <c r="LH41">
        <f t="shared" si="98"/>
        <v>0</v>
      </c>
      <c r="LI41">
        <f t="shared" si="98"/>
        <v>0</v>
      </c>
      <c r="LJ41">
        <f t="shared" si="98"/>
        <v>0</v>
      </c>
      <c r="LK41">
        <f t="shared" si="98"/>
        <v>0</v>
      </c>
      <c r="LL41">
        <f t="shared" si="98"/>
        <v>0</v>
      </c>
      <c r="LM41">
        <f t="shared" si="98"/>
        <v>0</v>
      </c>
      <c r="LN41">
        <f t="shared" si="98"/>
        <v>0</v>
      </c>
      <c r="LO41">
        <f t="shared" si="98"/>
        <v>0</v>
      </c>
      <c r="LP41">
        <f t="shared" si="98"/>
        <v>0</v>
      </c>
      <c r="LQ41">
        <f t="shared" si="78"/>
        <v>0</v>
      </c>
      <c r="LR41">
        <f t="shared" si="78"/>
        <v>0</v>
      </c>
      <c r="LS41">
        <f t="shared" si="78"/>
        <v>0</v>
      </c>
      <c r="LT41">
        <f t="shared" si="78"/>
        <v>0</v>
      </c>
      <c r="LU41">
        <f t="shared" si="78"/>
        <v>0</v>
      </c>
      <c r="LV41">
        <f t="shared" si="78"/>
        <v>0</v>
      </c>
      <c r="LW41">
        <f t="shared" si="78"/>
        <v>0</v>
      </c>
      <c r="LX41">
        <f t="shared" si="78"/>
        <v>0</v>
      </c>
      <c r="LY41">
        <f t="shared" si="78"/>
        <v>0</v>
      </c>
      <c r="LZ41">
        <f t="shared" si="78"/>
        <v>0</v>
      </c>
      <c r="MA41">
        <f t="shared" si="78"/>
        <v>0</v>
      </c>
      <c r="MB41">
        <f t="shared" si="78"/>
        <v>0</v>
      </c>
      <c r="MC41">
        <f t="shared" si="78"/>
        <v>0</v>
      </c>
      <c r="MD41">
        <f t="shared" si="78"/>
        <v>0</v>
      </c>
      <c r="ME41">
        <f t="shared" si="72"/>
        <v>0</v>
      </c>
      <c r="MF41">
        <f t="shared" si="72"/>
        <v>0</v>
      </c>
      <c r="MG41">
        <f t="shared" si="72"/>
        <v>0</v>
      </c>
      <c r="MH41">
        <f t="shared" si="72"/>
        <v>0</v>
      </c>
      <c r="MI41">
        <f t="shared" si="72"/>
        <v>0</v>
      </c>
      <c r="MJ41">
        <f t="shared" si="72"/>
        <v>0</v>
      </c>
      <c r="MK41">
        <f t="shared" si="72"/>
        <v>0</v>
      </c>
      <c r="ML41">
        <f t="shared" si="72"/>
        <v>0</v>
      </c>
      <c r="MM41">
        <f t="shared" si="72"/>
        <v>0</v>
      </c>
      <c r="MN41">
        <f t="shared" si="72"/>
        <v>0</v>
      </c>
      <c r="MO41">
        <f t="shared" si="72"/>
        <v>0</v>
      </c>
      <c r="MP41">
        <f t="shared" si="73"/>
        <v>0</v>
      </c>
      <c r="MQ41">
        <f t="shared" si="73"/>
        <v>0</v>
      </c>
      <c r="MR41">
        <f t="shared" si="73"/>
        <v>0</v>
      </c>
      <c r="MS41">
        <f t="shared" si="73"/>
        <v>0</v>
      </c>
      <c r="MT41">
        <f t="shared" si="73"/>
        <v>0</v>
      </c>
      <c r="MU41">
        <f t="shared" si="73"/>
        <v>0</v>
      </c>
      <c r="MV41">
        <f t="shared" si="73"/>
        <v>0</v>
      </c>
      <c r="MW41">
        <f t="shared" si="73"/>
        <v>0</v>
      </c>
      <c r="MX41">
        <f t="shared" si="73"/>
        <v>0</v>
      </c>
      <c r="MY41">
        <f t="shared" si="73"/>
        <v>0</v>
      </c>
      <c r="MZ41">
        <f t="shared" si="73"/>
        <v>0</v>
      </c>
      <c r="NA41">
        <f t="shared" si="73"/>
        <v>0</v>
      </c>
      <c r="NB41">
        <f t="shared" si="73"/>
        <v>0</v>
      </c>
      <c r="NC41">
        <f t="shared" si="73"/>
        <v>0</v>
      </c>
      <c r="ND41">
        <f t="shared" si="73"/>
        <v>0</v>
      </c>
      <c r="NE41">
        <f t="shared" si="73"/>
        <v>0</v>
      </c>
    </row>
    <row r="42" spans="1:369" x14ac:dyDescent="0.35">
      <c r="A42" t="s">
        <v>450</v>
      </c>
      <c r="B42">
        <f ca="1">IF(Toolkit!E50="Basic (B)",1,IF(Toolkit!E50="Medium-Low (ML)",2,IF(Toolkit!E50="Medium-High (MH)",3,IF(Toolkit!E50="High (H)",4,0))))</f>
        <v>0</v>
      </c>
      <c r="C42">
        <v>1</v>
      </c>
      <c r="D42">
        <f t="shared" si="54"/>
        <v>7.6923076331360946E-2</v>
      </c>
      <c r="E42">
        <f t="shared" ref="E42:E44" si="99">F41</f>
        <v>276.92307756213017</v>
      </c>
      <c r="F42">
        <f>360*SUM($D$31:D42)</f>
        <v>304.61538504142015</v>
      </c>
      <c r="H42" t="s">
        <v>769</v>
      </c>
      <c r="I42">
        <f t="shared" si="79"/>
        <v>0</v>
      </c>
      <c r="J42">
        <f t="shared" si="79"/>
        <v>0</v>
      </c>
      <c r="K42">
        <f t="shared" si="79"/>
        <v>0</v>
      </c>
      <c r="L42">
        <f t="shared" si="79"/>
        <v>0</v>
      </c>
      <c r="M42">
        <f t="shared" si="79"/>
        <v>0</v>
      </c>
      <c r="N42">
        <f t="shared" si="79"/>
        <v>0</v>
      </c>
      <c r="O42">
        <f t="shared" si="79"/>
        <v>0</v>
      </c>
      <c r="P42">
        <f t="shared" si="79"/>
        <v>0</v>
      </c>
      <c r="Q42">
        <f t="shared" si="79"/>
        <v>0</v>
      </c>
      <c r="R42">
        <f t="shared" si="79"/>
        <v>0</v>
      </c>
      <c r="S42">
        <f t="shared" si="79"/>
        <v>0</v>
      </c>
      <c r="T42">
        <f t="shared" si="79"/>
        <v>0</v>
      </c>
      <c r="U42">
        <f t="shared" si="79"/>
        <v>0</v>
      </c>
      <c r="V42">
        <f t="shared" si="79"/>
        <v>0</v>
      </c>
      <c r="W42">
        <f t="shared" si="79"/>
        <v>0</v>
      </c>
      <c r="X42">
        <f t="shared" si="79"/>
        <v>0</v>
      </c>
      <c r="Y42">
        <f t="shared" si="80"/>
        <v>0</v>
      </c>
      <c r="Z42">
        <f t="shared" si="80"/>
        <v>0</v>
      </c>
      <c r="AA42">
        <f t="shared" si="80"/>
        <v>0</v>
      </c>
      <c r="AB42">
        <f t="shared" si="80"/>
        <v>0</v>
      </c>
      <c r="AC42">
        <f t="shared" si="80"/>
        <v>0</v>
      </c>
      <c r="AD42">
        <f t="shared" si="80"/>
        <v>0</v>
      </c>
      <c r="AE42">
        <f t="shared" si="80"/>
        <v>0</v>
      </c>
      <c r="AF42">
        <f t="shared" si="80"/>
        <v>0</v>
      </c>
      <c r="AG42">
        <f t="shared" si="80"/>
        <v>0</v>
      </c>
      <c r="AH42">
        <f t="shared" si="80"/>
        <v>0</v>
      </c>
      <c r="AI42">
        <f t="shared" si="80"/>
        <v>0</v>
      </c>
      <c r="AJ42">
        <f t="shared" si="80"/>
        <v>0</v>
      </c>
      <c r="AK42">
        <f t="shared" si="80"/>
        <v>0</v>
      </c>
      <c r="AL42">
        <f t="shared" si="80"/>
        <v>0</v>
      </c>
      <c r="AM42">
        <f t="shared" si="80"/>
        <v>0</v>
      </c>
      <c r="AN42">
        <f t="shared" si="80"/>
        <v>0</v>
      </c>
      <c r="AO42">
        <f t="shared" si="81"/>
        <v>0</v>
      </c>
      <c r="AP42">
        <f t="shared" si="81"/>
        <v>0</v>
      </c>
      <c r="AQ42">
        <f t="shared" si="81"/>
        <v>0</v>
      </c>
      <c r="AR42">
        <f t="shared" si="81"/>
        <v>0</v>
      </c>
      <c r="AS42">
        <f t="shared" si="81"/>
        <v>0</v>
      </c>
      <c r="AT42">
        <f t="shared" si="81"/>
        <v>0</v>
      </c>
      <c r="AU42">
        <f t="shared" si="81"/>
        <v>0</v>
      </c>
      <c r="AV42">
        <f t="shared" si="81"/>
        <v>0</v>
      </c>
      <c r="AW42">
        <f t="shared" si="81"/>
        <v>0</v>
      </c>
      <c r="AX42">
        <f t="shared" si="81"/>
        <v>0</v>
      </c>
      <c r="AY42">
        <f t="shared" si="81"/>
        <v>0</v>
      </c>
      <c r="AZ42">
        <f t="shared" si="81"/>
        <v>0</v>
      </c>
      <c r="BA42">
        <f t="shared" si="81"/>
        <v>0</v>
      </c>
      <c r="BB42">
        <f t="shared" si="81"/>
        <v>0</v>
      </c>
      <c r="BC42">
        <f t="shared" si="81"/>
        <v>0</v>
      </c>
      <c r="BD42">
        <f t="shared" si="81"/>
        <v>0</v>
      </c>
      <c r="BE42">
        <f t="shared" si="82"/>
        <v>0</v>
      </c>
      <c r="BF42">
        <f t="shared" si="82"/>
        <v>0</v>
      </c>
      <c r="BG42">
        <f t="shared" si="82"/>
        <v>0</v>
      </c>
      <c r="BH42">
        <f t="shared" si="82"/>
        <v>0</v>
      </c>
      <c r="BI42">
        <f t="shared" si="82"/>
        <v>0</v>
      </c>
      <c r="BJ42">
        <f t="shared" si="82"/>
        <v>0</v>
      </c>
      <c r="BK42">
        <f t="shared" si="82"/>
        <v>0</v>
      </c>
      <c r="BL42">
        <f t="shared" si="82"/>
        <v>0</v>
      </c>
      <c r="BM42">
        <f t="shared" si="82"/>
        <v>0</v>
      </c>
      <c r="BN42">
        <f t="shared" si="82"/>
        <v>0</v>
      </c>
      <c r="BO42">
        <f t="shared" si="82"/>
        <v>0</v>
      </c>
      <c r="BP42">
        <f t="shared" si="82"/>
        <v>0</v>
      </c>
      <c r="BQ42">
        <f t="shared" si="82"/>
        <v>0</v>
      </c>
      <c r="BR42">
        <f t="shared" si="82"/>
        <v>0</v>
      </c>
      <c r="BS42">
        <f t="shared" si="82"/>
        <v>0</v>
      </c>
      <c r="BT42">
        <f t="shared" si="82"/>
        <v>0</v>
      </c>
      <c r="BU42">
        <f t="shared" si="83"/>
        <v>0</v>
      </c>
      <c r="BV42">
        <f t="shared" si="83"/>
        <v>0</v>
      </c>
      <c r="BW42">
        <f t="shared" si="83"/>
        <v>0</v>
      </c>
      <c r="BX42">
        <f t="shared" si="83"/>
        <v>0</v>
      </c>
      <c r="BY42">
        <f t="shared" si="83"/>
        <v>0</v>
      </c>
      <c r="BZ42">
        <f t="shared" si="83"/>
        <v>0</v>
      </c>
      <c r="CA42">
        <f t="shared" si="83"/>
        <v>0</v>
      </c>
      <c r="CB42">
        <f t="shared" si="83"/>
        <v>0</v>
      </c>
      <c r="CC42">
        <f t="shared" si="83"/>
        <v>0</v>
      </c>
      <c r="CD42">
        <f t="shared" si="83"/>
        <v>0</v>
      </c>
      <c r="CE42">
        <f t="shared" si="83"/>
        <v>0</v>
      </c>
      <c r="CF42">
        <f t="shared" si="83"/>
        <v>0</v>
      </c>
      <c r="CG42">
        <f t="shared" si="83"/>
        <v>0</v>
      </c>
      <c r="CH42">
        <f t="shared" si="83"/>
        <v>0</v>
      </c>
      <c r="CI42">
        <f t="shared" si="83"/>
        <v>0</v>
      </c>
      <c r="CJ42">
        <f t="shared" si="83"/>
        <v>0</v>
      </c>
      <c r="CK42">
        <f t="shared" si="84"/>
        <v>0</v>
      </c>
      <c r="CL42">
        <f t="shared" si="84"/>
        <v>0</v>
      </c>
      <c r="CM42">
        <f t="shared" si="84"/>
        <v>0</v>
      </c>
      <c r="CN42">
        <f t="shared" si="84"/>
        <v>0</v>
      </c>
      <c r="CO42">
        <f t="shared" si="84"/>
        <v>0</v>
      </c>
      <c r="CP42">
        <f t="shared" si="84"/>
        <v>0</v>
      </c>
      <c r="CQ42">
        <f t="shared" si="84"/>
        <v>0</v>
      </c>
      <c r="CR42">
        <f t="shared" si="84"/>
        <v>0</v>
      </c>
      <c r="CS42">
        <f t="shared" si="84"/>
        <v>0</v>
      </c>
      <c r="CT42">
        <f t="shared" si="84"/>
        <v>0</v>
      </c>
      <c r="CU42">
        <f t="shared" si="84"/>
        <v>0</v>
      </c>
      <c r="CV42">
        <f t="shared" si="84"/>
        <v>0</v>
      </c>
      <c r="CW42">
        <f t="shared" si="84"/>
        <v>0</v>
      </c>
      <c r="CX42">
        <f t="shared" si="84"/>
        <v>0</v>
      </c>
      <c r="CY42">
        <f t="shared" si="84"/>
        <v>0</v>
      </c>
      <c r="CZ42">
        <f t="shared" si="84"/>
        <v>0</v>
      </c>
      <c r="DA42">
        <f t="shared" si="85"/>
        <v>0</v>
      </c>
      <c r="DB42">
        <f t="shared" si="85"/>
        <v>0</v>
      </c>
      <c r="DC42">
        <f t="shared" si="85"/>
        <v>0</v>
      </c>
      <c r="DD42">
        <f t="shared" si="85"/>
        <v>0</v>
      </c>
      <c r="DE42">
        <f t="shared" si="85"/>
        <v>0</v>
      </c>
      <c r="DF42">
        <f t="shared" si="85"/>
        <v>0</v>
      </c>
      <c r="DG42">
        <f t="shared" si="85"/>
        <v>0</v>
      </c>
      <c r="DH42">
        <f t="shared" si="85"/>
        <v>0</v>
      </c>
      <c r="DI42">
        <f t="shared" si="85"/>
        <v>0</v>
      </c>
      <c r="DJ42">
        <f t="shared" si="85"/>
        <v>0</v>
      </c>
      <c r="DK42">
        <f t="shared" si="85"/>
        <v>0</v>
      </c>
      <c r="DL42">
        <f t="shared" si="85"/>
        <v>0</v>
      </c>
      <c r="DM42">
        <f t="shared" si="85"/>
        <v>0</v>
      </c>
      <c r="DN42">
        <f t="shared" si="85"/>
        <v>0</v>
      </c>
      <c r="DO42">
        <f t="shared" si="85"/>
        <v>0</v>
      </c>
      <c r="DP42">
        <f t="shared" si="85"/>
        <v>0</v>
      </c>
      <c r="DQ42">
        <f t="shared" si="86"/>
        <v>0</v>
      </c>
      <c r="DR42">
        <f t="shared" si="86"/>
        <v>0</v>
      </c>
      <c r="DS42">
        <f t="shared" si="86"/>
        <v>0</v>
      </c>
      <c r="DT42">
        <f t="shared" si="86"/>
        <v>0</v>
      </c>
      <c r="DU42">
        <f t="shared" si="86"/>
        <v>0</v>
      </c>
      <c r="DV42">
        <f t="shared" si="86"/>
        <v>0</v>
      </c>
      <c r="DW42">
        <f t="shared" si="86"/>
        <v>0</v>
      </c>
      <c r="DX42">
        <f t="shared" si="86"/>
        <v>0</v>
      </c>
      <c r="DY42">
        <f t="shared" si="86"/>
        <v>0</v>
      </c>
      <c r="DZ42">
        <f t="shared" si="86"/>
        <v>0</v>
      </c>
      <c r="EA42">
        <f t="shared" si="86"/>
        <v>0</v>
      </c>
      <c r="EB42">
        <f t="shared" si="86"/>
        <v>0</v>
      </c>
      <c r="EC42">
        <f t="shared" si="86"/>
        <v>0</v>
      </c>
      <c r="ED42">
        <f t="shared" si="86"/>
        <v>0</v>
      </c>
      <c r="EE42">
        <f t="shared" si="86"/>
        <v>0</v>
      </c>
      <c r="EF42">
        <f t="shared" si="86"/>
        <v>0</v>
      </c>
      <c r="EG42">
        <f t="shared" si="87"/>
        <v>0</v>
      </c>
      <c r="EH42">
        <f t="shared" si="87"/>
        <v>0</v>
      </c>
      <c r="EI42">
        <f t="shared" si="87"/>
        <v>0</v>
      </c>
      <c r="EJ42">
        <f t="shared" si="87"/>
        <v>0</v>
      </c>
      <c r="EK42">
        <f t="shared" si="87"/>
        <v>0</v>
      </c>
      <c r="EL42">
        <f t="shared" si="87"/>
        <v>0</v>
      </c>
      <c r="EM42">
        <f t="shared" si="87"/>
        <v>0</v>
      </c>
      <c r="EN42">
        <f t="shared" si="87"/>
        <v>0</v>
      </c>
      <c r="EO42">
        <f t="shared" si="87"/>
        <v>0</v>
      </c>
      <c r="EP42">
        <f t="shared" si="87"/>
        <v>0</v>
      </c>
      <c r="EQ42">
        <f t="shared" si="87"/>
        <v>0</v>
      </c>
      <c r="ER42">
        <f t="shared" si="87"/>
        <v>0</v>
      </c>
      <c r="ES42">
        <f t="shared" si="87"/>
        <v>0</v>
      </c>
      <c r="ET42">
        <f t="shared" si="87"/>
        <v>0</v>
      </c>
      <c r="EU42">
        <f t="shared" si="87"/>
        <v>0</v>
      </c>
      <c r="EV42">
        <f t="shared" si="87"/>
        <v>0</v>
      </c>
      <c r="EW42">
        <f t="shared" si="88"/>
        <v>0</v>
      </c>
      <c r="EX42">
        <f t="shared" si="88"/>
        <v>0</v>
      </c>
      <c r="EY42">
        <f t="shared" si="88"/>
        <v>0</v>
      </c>
      <c r="EZ42">
        <f t="shared" si="88"/>
        <v>0</v>
      </c>
      <c r="FA42">
        <f t="shared" si="88"/>
        <v>0</v>
      </c>
      <c r="FB42">
        <f t="shared" si="88"/>
        <v>0</v>
      </c>
      <c r="FC42">
        <f t="shared" si="88"/>
        <v>0</v>
      </c>
      <c r="FD42">
        <f t="shared" si="88"/>
        <v>0</v>
      </c>
      <c r="FE42">
        <f t="shared" si="88"/>
        <v>0</v>
      </c>
      <c r="FF42">
        <f t="shared" si="88"/>
        <v>0</v>
      </c>
      <c r="FG42">
        <f t="shared" si="88"/>
        <v>0</v>
      </c>
      <c r="FH42">
        <f t="shared" si="88"/>
        <v>0</v>
      </c>
      <c r="FI42">
        <f t="shared" si="88"/>
        <v>0</v>
      </c>
      <c r="FJ42">
        <f t="shared" si="88"/>
        <v>0</v>
      </c>
      <c r="FK42">
        <f t="shared" si="88"/>
        <v>0</v>
      </c>
      <c r="FL42">
        <f t="shared" si="88"/>
        <v>0</v>
      </c>
      <c r="FM42">
        <f t="shared" si="89"/>
        <v>0</v>
      </c>
      <c r="FN42">
        <f t="shared" si="89"/>
        <v>0</v>
      </c>
      <c r="FO42">
        <f t="shared" si="89"/>
        <v>0</v>
      </c>
      <c r="FP42">
        <f t="shared" si="89"/>
        <v>0</v>
      </c>
      <c r="FQ42">
        <f t="shared" si="89"/>
        <v>0</v>
      </c>
      <c r="FR42">
        <f t="shared" si="89"/>
        <v>0</v>
      </c>
      <c r="FS42">
        <f t="shared" si="89"/>
        <v>0</v>
      </c>
      <c r="FT42">
        <f t="shared" si="89"/>
        <v>0</v>
      </c>
      <c r="FU42">
        <f t="shared" si="89"/>
        <v>0</v>
      </c>
      <c r="FV42">
        <f t="shared" si="89"/>
        <v>0</v>
      </c>
      <c r="FW42">
        <f t="shared" si="89"/>
        <v>0</v>
      </c>
      <c r="FX42">
        <f t="shared" si="89"/>
        <v>0</v>
      </c>
      <c r="FY42">
        <f t="shared" si="89"/>
        <v>0</v>
      </c>
      <c r="FZ42">
        <f t="shared" si="89"/>
        <v>0</v>
      </c>
      <c r="GA42">
        <f t="shared" si="89"/>
        <v>0</v>
      </c>
      <c r="GB42">
        <f t="shared" si="89"/>
        <v>0</v>
      </c>
      <c r="GC42">
        <f t="shared" si="90"/>
        <v>0</v>
      </c>
      <c r="GD42">
        <f t="shared" si="90"/>
        <v>0</v>
      </c>
      <c r="GE42">
        <f t="shared" si="90"/>
        <v>0</v>
      </c>
      <c r="GF42">
        <f t="shared" si="90"/>
        <v>0</v>
      </c>
      <c r="GG42">
        <f t="shared" si="90"/>
        <v>0</v>
      </c>
      <c r="GH42">
        <f t="shared" si="90"/>
        <v>0</v>
      </c>
      <c r="GI42">
        <f t="shared" si="90"/>
        <v>0</v>
      </c>
      <c r="GJ42">
        <f t="shared" si="90"/>
        <v>0</v>
      </c>
      <c r="GK42">
        <f t="shared" si="90"/>
        <v>0</v>
      </c>
      <c r="GL42">
        <f t="shared" si="90"/>
        <v>0</v>
      </c>
      <c r="GM42">
        <f t="shared" si="90"/>
        <v>0</v>
      </c>
      <c r="GN42">
        <f t="shared" si="90"/>
        <v>0</v>
      </c>
      <c r="GO42">
        <f t="shared" si="90"/>
        <v>0</v>
      </c>
      <c r="GP42">
        <f t="shared" si="90"/>
        <v>0</v>
      </c>
      <c r="GQ42">
        <f t="shared" si="90"/>
        <v>0</v>
      </c>
      <c r="GR42">
        <f t="shared" si="90"/>
        <v>0</v>
      </c>
      <c r="GS42">
        <f t="shared" si="91"/>
        <v>0</v>
      </c>
      <c r="GT42">
        <f t="shared" si="91"/>
        <v>0</v>
      </c>
      <c r="GU42">
        <f t="shared" si="91"/>
        <v>0</v>
      </c>
      <c r="GV42">
        <f t="shared" si="91"/>
        <v>0</v>
      </c>
      <c r="GW42">
        <f t="shared" si="91"/>
        <v>0</v>
      </c>
      <c r="GX42">
        <f t="shared" si="91"/>
        <v>0</v>
      </c>
      <c r="GY42">
        <f t="shared" si="91"/>
        <v>0</v>
      </c>
      <c r="GZ42">
        <f t="shared" si="91"/>
        <v>0</v>
      </c>
      <c r="HA42">
        <f t="shared" si="91"/>
        <v>0</v>
      </c>
      <c r="HB42">
        <f t="shared" si="91"/>
        <v>0</v>
      </c>
      <c r="HC42">
        <f t="shared" si="91"/>
        <v>0</v>
      </c>
      <c r="HD42">
        <f t="shared" si="91"/>
        <v>0</v>
      </c>
      <c r="HE42">
        <f t="shared" si="91"/>
        <v>0</v>
      </c>
      <c r="HF42">
        <f t="shared" si="91"/>
        <v>0</v>
      </c>
      <c r="HG42">
        <f t="shared" si="91"/>
        <v>0</v>
      </c>
      <c r="HH42">
        <f t="shared" si="91"/>
        <v>0</v>
      </c>
      <c r="HI42">
        <f t="shared" si="92"/>
        <v>0</v>
      </c>
      <c r="HJ42">
        <f t="shared" si="92"/>
        <v>0</v>
      </c>
      <c r="HK42">
        <f t="shared" si="92"/>
        <v>0</v>
      </c>
      <c r="HL42">
        <f t="shared" si="92"/>
        <v>0</v>
      </c>
      <c r="HM42">
        <f t="shared" si="92"/>
        <v>0</v>
      </c>
      <c r="HN42">
        <f t="shared" si="92"/>
        <v>0</v>
      </c>
      <c r="HO42">
        <f t="shared" si="92"/>
        <v>0</v>
      </c>
      <c r="HP42">
        <f t="shared" si="92"/>
        <v>0</v>
      </c>
      <c r="HQ42">
        <f t="shared" si="92"/>
        <v>0</v>
      </c>
      <c r="HR42">
        <f t="shared" si="92"/>
        <v>0</v>
      </c>
      <c r="HS42">
        <f t="shared" si="92"/>
        <v>0</v>
      </c>
      <c r="HT42">
        <f t="shared" si="92"/>
        <v>0</v>
      </c>
      <c r="HU42">
        <f t="shared" si="92"/>
        <v>0</v>
      </c>
      <c r="HV42">
        <f t="shared" si="92"/>
        <v>0</v>
      </c>
      <c r="HW42">
        <f t="shared" si="92"/>
        <v>0</v>
      </c>
      <c r="HX42">
        <f t="shared" si="92"/>
        <v>0</v>
      </c>
      <c r="HY42">
        <f t="shared" si="93"/>
        <v>0</v>
      </c>
      <c r="HZ42">
        <f t="shared" si="93"/>
        <v>0</v>
      </c>
      <c r="IA42">
        <f t="shared" si="93"/>
        <v>0</v>
      </c>
      <c r="IB42">
        <f t="shared" si="93"/>
        <v>0</v>
      </c>
      <c r="IC42">
        <f t="shared" si="93"/>
        <v>0</v>
      </c>
      <c r="ID42">
        <f t="shared" si="93"/>
        <v>0</v>
      </c>
      <c r="IE42">
        <f t="shared" si="93"/>
        <v>0</v>
      </c>
      <c r="IF42">
        <f t="shared" si="93"/>
        <v>0</v>
      </c>
      <c r="IG42">
        <f t="shared" si="93"/>
        <v>0</v>
      </c>
      <c r="IH42">
        <f t="shared" si="93"/>
        <v>0</v>
      </c>
      <c r="II42">
        <f t="shared" si="93"/>
        <v>0</v>
      </c>
      <c r="IJ42">
        <f t="shared" si="93"/>
        <v>0</v>
      </c>
      <c r="IK42">
        <f t="shared" si="93"/>
        <v>0</v>
      </c>
      <c r="IL42">
        <f t="shared" si="93"/>
        <v>0</v>
      </c>
      <c r="IM42">
        <f t="shared" si="93"/>
        <v>0</v>
      </c>
      <c r="IN42">
        <f t="shared" si="93"/>
        <v>0</v>
      </c>
      <c r="IO42">
        <f t="shared" si="94"/>
        <v>0</v>
      </c>
      <c r="IP42">
        <f t="shared" si="94"/>
        <v>0</v>
      </c>
      <c r="IQ42">
        <f t="shared" si="94"/>
        <v>0</v>
      </c>
      <c r="IR42">
        <f t="shared" si="94"/>
        <v>0</v>
      </c>
      <c r="IS42">
        <f t="shared" si="94"/>
        <v>0</v>
      </c>
      <c r="IT42">
        <f t="shared" si="94"/>
        <v>0</v>
      </c>
      <c r="IU42">
        <f t="shared" si="94"/>
        <v>0</v>
      </c>
      <c r="IV42">
        <f t="shared" si="94"/>
        <v>0</v>
      </c>
      <c r="IW42">
        <f t="shared" si="94"/>
        <v>0</v>
      </c>
      <c r="IX42">
        <f t="shared" si="94"/>
        <v>0</v>
      </c>
      <c r="IY42">
        <f t="shared" si="94"/>
        <v>0</v>
      </c>
      <c r="IZ42">
        <f t="shared" si="94"/>
        <v>0</v>
      </c>
      <c r="JA42">
        <f t="shared" si="94"/>
        <v>0</v>
      </c>
      <c r="JB42">
        <f t="shared" si="94"/>
        <v>0</v>
      </c>
      <c r="JC42">
        <f t="shared" si="94"/>
        <v>0</v>
      </c>
      <c r="JD42">
        <f t="shared" si="94"/>
        <v>0</v>
      </c>
      <c r="JE42">
        <f t="shared" si="95"/>
        <v>0</v>
      </c>
      <c r="JF42">
        <f t="shared" si="95"/>
        <v>0</v>
      </c>
      <c r="JG42">
        <f t="shared" si="95"/>
        <v>0</v>
      </c>
      <c r="JH42">
        <f t="shared" si="95"/>
        <v>0</v>
      </c>
      <c r="JI42">
        <f t="shared" si="95"/>
        <v>0</v>
      </c>
      <c r="JJ42">
        <f t="shared" si="95"/>
        <v>0</v>
      </c>
      <c r="JK42">
        <f t="shared" si="95"/>
        <v>0</v>
      </c>
      <c r="JL42">
        <f t="shared" si="95"/>
        <v>0</v>
      </c>
      <c r="JM42">
        <f t="shared" si="95"/>
        <v>0</v>
      </c>
      <c r="JN42">
        <f t="shared" si="95"/>
        <v>0</v>
      </c>
      <c r="JO42">
        <f t="shared" si="95"/>
        <v>0</v>
      </c>
      <c r="JP42">
        <f t="shared" si="95"/>
        <v>0</v>
      </c>
      <c r="JQ42">
        <f t="shared" si="95"/>
        <v>0</v>
      </c>
      <c r="JR42">
        <f t="shared" si="95"/>
        <v>0</v>
      </c>
      <c r="JS42">
        <f t="shared" si="95"/>
        <v>0</v>
      </c>
      <c r="JT42">
        <f t="shared" si="95"/>
        <v>0</v>
      </c>
      <c r="JU42">
        <f t="shared" si="96"/>
        <v>0</v>
      </c>
      <c r="JV42">
        <f t="shared" si="96"/>
        <v>0</v>
      </c>
      <c r="JW42">
        <f t="shared" si="96"/>
        <v>0</v>
      </c>
      <c r="JX42">
        <f t="shared" si="96"/>
        <v>0</v>
      </c>
      <c r="JY42">
        <f t="shared" si="96"/>
        <v>0</v>
      </c>
      <c r="JZ42">
        <f t="shared" ca="1" si="96"/>
        <v>0</v>
      </c>
      <c r="KA42">
        <f t="shared" ca="1" si="96"/>
        <v>0</v>
      </c>
      <c r="KB42">
        <f t="shared" ca="1" si="96"/>
        <v>0</v>
      </c>
      <c r="KC42">
        <f t="shared" ca="1" si="96"/>
        <v>0</v>
      </c>
      <c r="KD42">
        <f t="shared" ca="1" si="96"/>
        <v>0</v>
      </c>
      <c r="KE42">
        <f t="shared" ca="1" si="96"/>
        <v>0</v>
      </c>
      <c r="KF42">
        <f t="shared" ca="1" si="96"/>
        <v>0</v>
      </c>
      <c r="KG42">
        <f t="shared" ca="1" si="96"/>
        <v>0</v>
      </c>
      <c r="KH42">
        <f t="shared" ca="1" si="96"/>
        <v>0</v>
      </c>
      <c r="KI42">
        <f t="shared" ca="1" si="96"/>
        <v>0</v>
      </c>
      <c r="KJ42">
        <f t="shared" ca="1" si="96"/>
        <v>0</v>
      </c>
      <c r="KK42">
        <f t="shared" ca="1" si="97"/>
        <v>0</v>
      </c>
      <c r="KL42">
        <f t="shared" ca="1" si="97"/>
        <v>0</v>
      </c>
      <c r="KM42">
        <f t="shared" ca="1" si="97"/>
        <v>0</v>
      </c>
      <c r="KN42">
        <f t="shared" ca="1" si="97"/>
        <v>0</v>
      </c>
      <c r="KO42">
        <f t="shared" ca="1" si="97"/>
        <v>0</v>
      </c>
      <c r="KP42">
        <f t="shared" ca="1" si="97"/>
        <v>0</v>
      </c>
      <c r="KQ42">
        <f t="shared" ca="1" si="97"/>
        <v>0</v>
      </c>
      <c r="KR42">
        <f t="shared" ca="1" si="97"/>
        <v>0</v>
      </c>
      <c r="KS42">
        <f t="shared" ca="1" si="97"/>
        <v>0</v>
      </c>
      <c r="KT42">
        <f t="shared" ca="1" si="97"/>
        <v>0</v>
      </c>
      <c r="KU42">
        <f t="shared" ca="1" si="97"/>
        <v>0</v>
      </c>
      <c r="KV42">
        <f t="shared" ca="1" si="97"/>
        <v>0</v>
      </c>
      <c r="KW42">
        <f t="shared" ca="1" si="97"/>
        <v>0</v>
      </c>
      <c r="KX42">
        <f t="shared" ca="1" si="97"/>
        <v>0</v>
      </c>
      <c r="KY42">
        <f t="shared" ca="1" si="97"/>
        <v>0</v>
      </c>
      <c r="KZ42">
        <f t="shared" ca="1" si="97"/>
        <v>0</v>
      </c>
      <c r="LA42">
        <f t="shared" ca="1" si="98"/>
        <v>0</v>
      </c>
      <c r="LB42">
        <f t="shared" si="98"/>
        <v>0</v>
      </c>
      <c r="LC42">
        <f t="shared" si="98"/>
        <v>0</v>
      </c>
      <c r="LD42">
        <f t="shared" si="98"/>
        <v>0</v>
      </c>
      <c r="LE42">
        <f t="shared" si="98"/>
        <v>0</v>
      </c>
      <c r="LF42">
        <f t="shared" si="98"/>
        <v>0</v>
      </c>
      <c r="LG42">
        <f t="shared" si="98"/>
        <v>0</v>
      </c>
      <c r="LH42">
        <f t="shared" si="98"/>
        <v>0</v>
      </c>
      <c r="LI42">
        <f t="shared" si="98"/>
        <v>0</v>
      </c>
      <c r="LJ42">
        <f t="shared" si="98"/>
        <v>0</v>
      </c>
      <c r="LK42">
        <f t="shared" si="98"/>
        <v>0</v>
      </c>
      <c r="LL42">
        <f t="shared" si="98"/>
        <v>0</v>
      </c>
      <c r="LM42">
        <f t="shared" si="98"/>
        <v>0</v>
      </c>
      <c r="LN42">
        <f t="shared" si="98"/>
        <v>0</v>
      </c>
      <c r="LO42">
        <f t="shared" si="98"/>
        <v>0</v>
      </c>
      <c r="LP42">
        <f t="shared" si="98"/>
        <v>0</v>
      </c>
      <c r="LQ42">
        <f t="shared" si="78"/>
        <v>0</v>
      </c>
      <c r="LR42">
        <f t="shared" si="78"/>
        <v>0</v>
      </c>
      <c r="LS42">
        <f t="shared" si="78"/>
        <v>0</v>
      </c>
      <c r="LT42">
        <f t="shared" si="78"/>
        <v>0</v>
      </c>
      <c r="LU42">
        <f t="shared" si="78"/>
        <v>0</v>
      </c>
      <c r="LV42">
        <f t="shared" si="78"/>
        <v>0</v>
      </c>
      <c r="LW42">
        <f t="shared" si="78"/>
        <v>0</v>
      </c>
      <c r="LX42">
        <f t="shared" si="78"/>
        <v>0</v>
      </c>
      <c r="LY42">
        <f t="shared" si="78"/>
        <v>0</v>
      </c>
      <c r="LZ42">
        <f t="shared" si="78"/>
        <v>0</v>
      </c>
      <c r="MA42">
        <f t="shared" si="78"/>
        <v>0</v>
      </c>
      <c r="MB42">
        <f t="shared" si="78"/>
        <v>0</v>
      </c>
      <c r="MC42">
        <f t="shared" si="78"/>
        <v>0</v>
      </c>
      <c r="MD42">
        <f t="shared" si="78"/>
        <v>0</v>
      </c>
      <c r="ME42">
        <f t="shared" si="72"/>
        <v>0</v>
      </c>
      <c r="MF42">
        <f t="shared" si="72"/>
        <v>0</v>
      </c>
      <c r="MG42">
        <f t="shared" si="72"/>
        <v>0</v>
      </c>
      <c r="MH42">
        <f t="shared" si="72"/>
        <v>0</v>
      </c>
      <c r="MI42">
        <f t="shared" si="72"/>
        <v>0</v>
      </c>
      <c r="MJ42">
        <f t="shared" si="72"/>
        <v>0</v>
      </c>
      <c r="MK42">
        <f t="shared" si="72"/>
        <v>0</v>
      </c>
      <c r="ML42">
        <f t="shared" si="72"/>
        <v>0</v>
      </c>
      <c r="MM42">
        <f t="shared" si="72"/>
        <v>0</v>
      </c>
      <c r="MN42">
        <f t="shared" si="72"/>
        <v>0</v>
      </c>
      <c r="MO42">
        <f t="shared" si="72"/>
        <v>0</v>
      </c>
      <c r="MP42">
        <f t="shared" si="73"/>
        <v>0</v>
      </c>
      <c r="MQ42">
        <f t="shared" si="73"/>
        <v>0</v>
      </c>
      <c r="MR42">
        <f t="shared" si="73"/>
        <v>0</v>
      </c>
      <c r="MS42">
        <f t="shared" si="73"/>
        <v>0</v>
      </c>
      <c r="MT42">
        <f t="shared" si="73"/>
        <v>0</v>
      </c>
      <c r="MU42">
        <f t="shared" si="73"/>
        <v>0</v>
      </c>
      <c r="MV42">
        <f t="shared" si="73"/>
        <v>0</v>
      </c>
      <c r="MW42">
        <f t="shared" si="73"/>
        <v>0</v>
      </c>
      <c r="MX42">
        <f t="shared" si="73"/>
        <v>0</v>
      </c>
      <c r="MY42">
        <f t="shared" si="73"/>
        <v>0</v>
      </c>
      <c r="MZ42">
        <f t="shared" si="73"/>
        <v>0</v>
      </c>
      <c r="NA42">
        <f t="shared" si="73"/>
        <v>0</v>
      </c>
      <c r="NB42">
        <f t="shared" si="73"/>
        <v>0</v>
      </c>
      <c r="NC42">
        <f t="shared" si="73"/>
        <v>0</v>
      </c>
      <c r="ND42">
        <f t="shared" si="73"/>
        <v>0</v>
      </c>
      <c r="NE42">
        <f t="shared" si="73"/>
        <v>0</v>
      </c>
    </row>
    <row r="43" spans="1:369" x14ac:dyDescent="0.35">
      <c r="A43" t="s">
        <v>451</v>
      </c>
      <c r="B43">
        <f ca="1">IF(Toolkit!E51="Basic (B)",1,IF(Toolkit!E51="Medium-Low (ML)",2,IF(Toolkit!E51="Medium-High (MH)",3,IF(Toolkit!E51="High (H)",4,0))))</f>
        <v>0</v>
      </c>
      <c r="C43">
        <v>1</v>
      </c>
      <c r="D43">
        <f t="shared" si="54"/>
        <v>7.6923076331360946E-2</v>
      </c>
      <c r="E43">
        <f t="shared" si="99"/>
        <v>304.61538504142015</v>
      </c>
      <c r="F43">
        <f>360*SUM($D$31:D43)</f>
        <v>332.30769252071008</v>
      </c>
      <c r="H43" t="s">
        <v>770</v>
      </c>
      <c r="I43">
        <f t="shared" si="79"/>
        <v>0</v>
      </c>
      <c r="J43">
        <f t="shared" si="79"/>
        <v>0</v>
      </c>
      <c r="K43">
        <f t="shared" si="79"/>
        <v>0</v>
      </c>
      <c r="L43">
        <f t="shared" si="79"/>
        <v>0</v>
      </c>
      <c r="M43">
        <f t="shared" si="79"/>
        <v>0</v>
      </c>
      <c r="N43">
        <f t="shared" si="79"/>
        <v>0</v>
      </c>
      <c r="O43">
        <f t="shared" si="79"/>
        <v>0</v>
      </c>
      <c r="P43">
        <f t="shared" si="79"/>
        <v>0</v>
      </c>
      <c r="Q43">
        <f t="shared" si="79"/>
        <v>0</v>
      </c>
      <c r="R43">
        <f t="shared" si="79"/>
        <v>0</v>
      </c>
      <c r="S43">
        <f t="shared" si="79"/>
        <v>0</v>
      </c>
      <c r="T43">
        <f t="shared" si="79"/>
        <v>0</v>
      </c>
      <c r="U43">
        <f t="shared" si="79"/>
        <v>0</v>
      </c>
      <c r="V43">
        <f t="shared" si="79"/>
        <v>0</v>
      </c>
      <c r="W43">
        <f t="shared" si="79"/>
        <v>0</v>
      </c>
      <c r="X43">
        <f t="shared" si="79"/>
        <v>0</v>
      </c>
      <c r="Y43">
        <f t="shared" si="80"/>
        <v>0</v>
      </c>
      <c r="Z43">
        <f t="shared" si="80"/>
        <v>0</v>
      </c>
      <c r="AA43">
        <f t="shared" si="80"/>
        <v>0</v>
      </c>
      <c r="AB43">
        <f t="shared" si="80"/>
        <v>0</v>
      </c>
      <c r="AC43">
        <f t="shared" si="80"/>
        <v>0</v>
      </c>
      <c r="AD43">
        <f t="shared" si="80"/>
        <v>0</v>
      </c>
      <c r="AE43">
        <f t="shared" si="80"/>
        <v>0</v>
      </c>
      <c r="AF43">
        <f t="shared" si="80"/>
        <v>0</v>
      </c>
      <c r="AG43">
        <f t="shared" si="80"/>
        <v>0</v>
      </c>
      <c r="AH43">
        <f t="shared" si="80"/>
        <v>0</v>
      </c>
      <c r="AI43">
        <f t="shared" si="80"/>
        <v>0</v>
      </c>
      <c r="AJ43">
        <f t="shared" si="80"/>
        <v>0</v>
      </c>
      <c r="AK43">
        <f t="shared" si="80"/>
        <v>0</v>
      </c>
      <c r="AL43">
        <f t="shared" si="80"/>
        <v>0</v>
      </c>
      <c r="AM43">
        <f t="shared" si="80"/>
        <v>0</v>
      </c>
      <c r="AN43">
        <f t="shared" si="80"/>
        <v>0</v>
      </c>
      <c r="AO43">
        <f t="shared" si="81"/>
        <v>0</v>
      </c>
      <c r="AP43">
        <f t="shared" si="81"/>
        <v>0</v>
      </c>
      <c r="AQ43">
        <f t="shared" si="81"/>
        <v>0</v>
      </c>
      <c r="AR43">
        <f t="shared" si="81"/>
        <v>0</v>
      </c>
      <c r="AS43">
        <f t="shared" si="81"/>
        <v>0</v>
      </c>
      <c r="AT43">
        <f t="shared" si="81"/>
        <v>0</v>
      </c>
      <c r="AU43">
        <f t="shared" si="81"/>
        <v>0</v>
      </c>
      <c r="AV43">
        <f t="shared" si="81"/>
        <v>0</v>
      </c>
      <c r="AW43">
        <f t="shared" si="81"/>
        <v>0</v>
      </c>
      <c r="AX43">
        <f t="shared" si="81"/>
        <v>0</v>
      </c>
      <c r="AY43">
        <f t="shared" si="81"/>
        <v>0</v>
      </c>
      <c r="AZ43">
        <f t="shared" si="81"/>
        <v>0</v>
      </c>
      <c r="BA43">
        <f t="shared" si="81"/>
        <v>0</v>
      </c>
      <c r="BB43">
        <f t="shared" si="81"/>
        <v>0</v>
      </c>
      <c r="BC43">
        <f t="shared" si="81"/>
        <v>0</v>
      </c>
      <c r="BD43">
        <f t="shared" si="81"/>
        <v>0</v>
      </c>
      <c r="BE43">
        <f t="shared" si="82"/>
        <v>0</v>
      </c>
      <c r="BF43">
        <f t="shared" si="82"/>
        <v>0</v>
      </c>
      <c r="BG43">
        <f t="shared" si="82"/>
        <v>0</v>
      </c>
      <c r="BH43">
        <f t="shared" si="82"/>
        <v>0</v>
      </c>
      <c r="BI43">
        <f t="shared" si="82"/>
        <v>0</v>
      </c>
      <c r="BJ43">
        <f t="shared" si="82"/>
        <v>0</v>
      </c>
      <c r="BK43">
        <f t="shared" si="82"/>
        <v>0</v>
      </c>
      <c r="BL43">
        <f t="shared" si="82"/>
        <v>0</v>
      </c>
      <c r="BM43">
        <f t="shared" si="82"/>
        <v>0</v>
      </c>
      <c r="BN43">
        <f t="shared" si="82"/>
        <v>0</v>
      </c>
      <c r="BO43">
        <f t="shared" si="82"/>
        <v>0</v>
      </c>
      <c r="BP43">
        <f t="shared" si="82"/>
        <v>0</v>
      </c>
      <c r="BQ43">
        <f t="shared" si="82"/>
        <v>0</v>
      </c>
      <c r="BR43">
        <f t="shared" si="82"/>
        <v>0</v>
      </c>
      <c r="BS43">
        <f t="shared" si="82"/>
        <v>0</v>
      </c>
      <c r="BT43">
        <f t="shared" si="82"/>
        <v>0</v>
      </c>
      <c r="BU43">
        <f t="shared" si="83"/>
        <v>0</v>
      </c>
      <c r="BV43">
        <f t="shared" si="83"/>
        <v>0</v>
      </c>
      <c r="BW43">
        <f t="shared" si="83"/>
        <v>0</v>
      </c>
      <c r="BX43">
        <f t="shared" si="83"/>
        <v>0</v>
      </c>
      <c r="BY43">
        <f t="shared" si="83"/>
        <v>0</v>
      </c>
      <c r="BZ43">
        <f t="shared" si="83"/>
        <v>0</v>
      </c>
      <c r="CA43">
        <f t="shared" si="83"/>
        <v>0</v>
      </c>
      <c r="CB43">
        <f t="shared" si="83"/>
        <v>0</v>
      </c>
      <c r="CC43">
        <f t="shared" si="83"/>
        <v>0</v>
      </c>
      <c r="CD43">
        <f t="shared" si="83"/>
        <v>0</v>
      </c>
      <c r="CE43">
        <f t="shared" si="83"/>
        <v>0</v>
      </c>
      <c r="CF43">
        <f t="shared" si="83"/>
        <v>0</v>
      </c>
      <c r="CG43">
        <f t="shared" si="83"/>
        <v>0</v>
      </c>
      <c r="CH43">
        <f t="shared" si="83"/>
        <v>0</v>
      </c>
      <c r="CI43">
        <f t="shared" si="83"/>
        <v>0</v>
      </c>
      <c r="CJ43">
        <f t="shared" si="83"/>
        <v>0</v>
      </c>
      <c r="CK43">
        <f t="shared" si="84"/>
        <v>0</v>
      </c>
      <c r="CL43">
        <f t="shared" si="84"/>
        <v>0</v>
      </c>
      <c r="CM43">
        <f t="shared" si="84"/>
        <v>0</v>
      </c>
      <c r="CN43">
        <f t="shared" si="84"/>
        <v>0</v>
      </c>
      <c r="CO43">
        <f t="shared" si="84"/>
        <v>0</v>
      </c>
      <c r="CP43">
        <f t="shared" si="84"/>
        <v>0</v>
      </c>
      <c r="CQ43">
        <f t="shared" si="84"/>
        <v>0</v>
      </c>
      <c r="CR43">
        <f t="shared" si="84"/>
        <v>0</v>
      </c>
      <c r="CS43">
        <f t="shared" si="84"/>
        <v>0</v>
      </c>
      <c r="CT43">
        <f t="shared" si="84"/>
        <v>0</v>
      </c>
      <c r="CU43">
        <f t="shared" si="84"/>
        <v>0</v>
      </c>
      <c r="CV43">
        <f t="shared" si="84"/>
        <v>0</v>
      </c>
      <c r="CW43">
        <f t="shared" si="84"/>
        <v>0</v>
      </c>
      <c r="CX43">
        <f t="shared" si="84"/>
        <v>0</v>
      </c>
      <c r="CY43">
        <f t="shared" si="84"/>
        <v>0</v>
      </c>
      <c r="CZ43">
        <f t="shared" si="84"/>
        <v>0</v>
      </c>
      <c r="DA43">
        <f t="shared" si="85"/>
        <v>0</v>
      </c>
      <c r="DB43">
        <f t="shared" si="85"/>
        <v>0</v>
      </c>
      <c r="DC43">
        <f t="shared" si="85"/>
        <v>0</v>
      </c>
      <c r="DD43">
        <f t="shared" si="85"/>
        <v>0</v>
      </c>
      <c r="DE43">
        <f t="shared" si="85"/>
        <v>0</v>
      </c>
      <c r="DF43">
        <f t="shared" si="85"/>
        <v>0</v>
      </c>
      <c r="DG43">
        <f t="shared" si="85"/>
        <v>0</v>
      </c>
      <c r="DH43">
        <f t="shared" si="85"/>
        <v>0</v>
      </c>
      <c r="DI43">
        <f t="shared" si="85"/>
        <v>0</v>
      </c>
      <c r="DJ43">
        <f t="shared" si="85"/>
        <v>0</v>
      </c>
      <c r="DK43">
        <f t="shared" si="85"/>
        <v>0</v>
      </c>
      <c r="DL43">
        <f t="shared" si="85"/>
        <v>0</v>
      </c>
      <c r="DM43">
        <f t="shared" si="85"/>
        <v>0</v>
      </c>
      <c r="DN43">
        <f t="shared" si="85"/>
        <v>0</v>
      </c>
      <c r="DO43">
        <f t="shared" si="85"/>
        <v>0</v>
      </c>
      <c r="DP43">
        <f t="shared" si="85"/>
        <v>0</v>
      </c>
      <c r="DQ43">
        <f t="shared" si="86"/>
        <v>0</v>
      </c>
      <c r="DR43">
        <f t="shared" si="86"/>
        <v>0</v>
      </c>
      <c r="DS43">
        <f t="shared" si="86"/>
        <v>0</v>
      </c>
      <c r="DT43">
        <f t="shared" si="86"/>
        <v>0</v>
      </c>
      <c r="DU43">
        <f t="shared" si="86"/>
        <v>0</v>
      </c>
      <c r="DV43">
        <f t="shared" si="86"/>
        <v>0</v>
      </c>
      <c r="DW43">
        <f t="shared" si="86"/>
        <v>0</v>
      </c>
      <c r="DX43">
        <f t="shared" si="86"/>
        <v>0</v>
      </c>
      <c r="DY43">
        <f t="shared" si="86"/>
        <v>0</v>
      </c>
      <c r="DZ43">
        <f t="shared" si="86"/>
        <v>0</v>
      </c>
      <c r="EA43">
        <f t="shared" si="86"/>
        <v>0</v>
      </c>
      <c r="EB43">
        <f t="shared" si="86"/>
        <v>0</v>
      </c>
      <c r="EC43">
        <f t="shared" si="86"/>
        <v>0</v>
      </c>
      <c r="ED43">
        <f t="shared" si="86"/>
        <v>0</v>
      </c>
      <c r="EE43">
        <f t="shared" si="86"/>
        <v>0</v>
      </c>
      <c r="EF43">
        <f t="shared" si="86"/>
        <v>0</v>
      </c>
      <c r="EG43">
        <f t="shared" si="87"/>
        <v>0</v>
      </c>
      <c r="EH43">
        <f t="shared" si="87"/>
        <v>0</v>
      </c>
      <c r="EI43">
        <f t="shared" si="87"/>
        <v>0</v>
      </c>
      <c r="EJ43">
        <f t="shared" si="87"/>
        <v>0</v>
      </c>
      <c r="EK43">
        <f t="shared" si="87"/>
        <v>0</v>
      </c>
      <c r="EL43">
        <f t="shared" si="87"/>
        <v>0</v>
      </c>
      <c r="EM43">
        <f t="shared" si="87"/>
        <v>0</v>
      </c>
      <c r="EN43">
        <f t="shared" si="87"/>
        <v>0</v>
      </c>
      <c r="EO43">
        <f t="shared" si="87"/>
        <v>0</v>
      </c>
      <c r="EP43">
        <f t="shared" si="87"/>
        <v>0</v>
      </c>
      <c r="EQ43">
        <f t="shared" si="87"/>
        <v>0</v>
      </c>
      <c r="ER43">
        <f t="shared" si="87"/>
        <v>0</v>
      </c>
      <c r="ES43">
        <f t="shared" si="87"/>
        <v>0</v>
      </c>
      <c r="ET43">
        <f t="shared" si="87"/>
        <v>0</v>
      </c>
      <c r="EU43">
        <f t="shared" si="87"/>
        <v>0</v>
      </c>
      <c r="EV43">
        <f t="shared" si="87"/>
        <v>0</v>
      </c>
      <c r="EW43">
        <f t="shared" si="88"/>
        <v>0</v>
      </c>
      <c r="EX43">
        <f t="shared" si="88"/>
        <v>0</v>
      </c>
      <c r="EY43">
        <f t="shared" si="88"/>
        <v>0</v>
      </c>
      <c r="EZ43">
        <f t="shared" si="88"/>
        <v>0</v>
      </c>
      <c r="FA43">
        <f t="shared" si="88"/>
        <v>0</v>
      </c>
      <c r="FB43">
        <f t="shared" si="88"/>
        <v>0</v>
      </c>
      <c r="FC43">
        <f t="shared" si="88"/>
        <v>0</v>
      </c>
      <c r="FD43">
        <f t="shared" si="88"/>
        <v>0</v>
      </c>
      <c r="FE43">
        <f t="shared" si="88"/>
        <v>0</v>
      </c>
      <c r="FF43">
        <f t="shared" si="88"/>
        <v>0</v>
      </c>
      <c r="FG43">
        <f t="shared" si="88"/>
        <v>0</v>
      </c>
      <c r="FH43">
        <f t="shared" si="88"/>
        <v>0</v>
      </c>
      <c r="FI43">
        <f t="shared" si="88"/>
        <v>0</v>
      </c>
      <c r="FJ43">
        <f t="shared" si="88"/>
        <v>0</v>
      </c>
      <c r="FK43">
        <f t="shared" si="88"/>
        <v>0</v>
      </c>
      <c r="FL43">
        <f t="shared" si="88"/>
        <v>0</v>
      </c>
      <c r="FM43">
        <f t="shared" si="89"/>
        <v>0</v>
      </c>
      <c r="FN43">
        <f t="shared" si="89"/>
        <v>0</v>
      </c>
      <c r="FO43">
        <f t="shared" si="89"/>
        <v>0</v>
      </c>
      <c r="FP43">
        <f t="shared" si="89"/>
        <v>0</v>
      </c>
      <c r="FQ43">
        <f t="shared" si="89"/>
        <v>0</v>
      </c>
      <c r="FR43">
        <f t="shared" si="89"/>
        <v>0</v>
      </c>
      <c r="FS43">
        <f t="shared" si="89"/>
        <v>0</v>
      </c>
      <c r="FT43">
        <f t="shared" si="89"/>
        <v>0</v>
      </c>
      <c r="FU43">
        <f t="shared" si="89"/>
        <v>0</v>
      </c>
      <c r="FV43">
        <f t="shared" si="89"/>
        <v>0</v>
      </c>
      <c r="FW43">
        <f t="shared" si="89"/>
        <v>0</v>
      </c>
      <c r="FX43">
        <f t="shared" si="89"/>
        <v>0</v>
      </c>
      <c r="FY43">
        <f t="shared" si="89"/>
        <v>0</v>
      </c>
      <c r="FZ43">
        <f t="shared" si="89"/>
        <v>0</v>
      </c>
      <c r="GA43">
        <f t="shared" si="89"/>
        <v>0</v>
      </c>
      <c r="GB43">
        <f t="shared" si="89"/>
        <v>0</v>
      </c>
      <c r="GC43">
        <f t="shared" si="90"/>
        <v>0</v>
      </c>
      <c r="GD43">
        <f t="shared" si="90"/>
        <v>0</v>
      </c>
      <c r="GE43">
        <f t="shared" si="90"/>
        <v>0</v>
      </c>
      <c r="GF43">
        <f t="shared" si="90"/>
        <v>0</v>
      </c>
      <c r="GG43">
        <f t="shared" si="90"/>
        <v>0</v>
      </c>
      <c r="GH43">
        <f t="shared" si="90"/>
        <v>0</v>
      </c>
      <c r="GI43">
        <f t="shared" si="90"/>
        <v>0</v>
      </c>
      <c r="GJ43">
        <f t="shared" si="90"/>
        <v>0</v>
      </c>
      <c r="GK43">
        <f t="shared" si="90"/>
        <v>0</v>
      </c>
      <c r="GL43">
        <f t="shared" si="90"/>
        <v>0</v>
      </c>
      <c r="GM43">
        <f t="shared" si="90"/>
        <v>0</v>
      </c>
      <c r="GN43">
        <f t="shared" si="90"/>
        <v>0</v>
      </c>
      <c r="GO43">
        <f t="shared" si="90"/>
        <v>0</v>
      </c>
      <c r="GP43">
        <f t="shared" si="90"/>
        <v>0</v>
      </c>
      <c r="GQ43">
        <f t="shared" si="90"/>
        <v>0</v>
      </c>
      <c r="GR43">
        <f t="shared" si="90"/>
        <v>0</v>
      </c>
      <c r="GS43">
        <f t="shared" si="91"/>
        <v>0</v>
      </c>
      <c r="GT43">
        <f t="shared" si="91"/>
        <v>0</v>
      </c>
      <c r="GU43">
        <f t="shared" si="91"/>
        <v>0</v>
      </c>
      <c r="GV43">
        <f t="shared" si="91"/>
        <v>0</v>
      </c>
      <c r="GW43">
        <f t="shared" si="91"/>
        <v>0</v>
      </c>
      <c r="GX43">
        <f t="shared" si="91"/>
        <v>0</v>
      </c>
      <c r="GY43">
        <f t="shared" si="91"/>
        <v>0</v>
      </c>
      <c r="GZ43">
        <f t="shared" si="91"/>
        <v>0</v>
      </c>
      <c r="HA43">
        <f t="shared" si="91"/>
        <v>0</v>
      </c>
      <c r="HB43">
        <f t="shared" si="91"/>
        <v>0</v>
      </c>
      <c r="HC43">
        <f t="shared" si="91"/>
        <v>0</v>
      </c>
      <c r="HD43">
        <f t="shared" si="91"/>
        <v>0</v>
      </c>
      <c r="HE43">
        <f t="shared" si="91"/>
        <v>0</v>
      </c>
      <c r="HF43">
        <f t="shared" si="91"/>
        <v>0</v>
      </c>
      <c r="HG43">
        <f t="shared" si="91"/>
        <v>0</v>
      </c>
      <c r="HH43">
        <f t="shared" si="91"/>
        <v>0</v>
      </c>
      <c r="HI43">
        <f t="shared" si="92"/>
        <v>0</v>
      </c>
      <c r="HJ43">
        <f t="shared" si="92"/>
        <v>0</v>
      </c>
      <c r="HK43">
        <f t="shared" si="92"/>
        <v>0</v>
      </c>
      <c r="HL43">
        <f t="shared" si="92"/>
        <v>0</v>
      </c>
      <c r="HM43">
        <f t="shared" si="92"/>
        <v>0</v>
      </c>
      <c r="HN43">
        <f t="shared" si="92"/>
        <v>0</v>
      </c>
      <c r="HO43">
        <f t="shared" si="92"/>
        <v>0</v>
      </c>
      <c r="HP43">
        <f t="shared" si="92"/>
        <v>0</v>
      </c>
      <c r="HQ43">
        <f t="shared" si="92"/>
        <v>0</v>
      </c>
      <c r="HR43">
        <f t="shared" si="92"/>
        <v>0</v>
      </c>
      <c r="HS43">
        <f t="shared" si="92"/>
        <v>0</v>
      </c>
      <c r="HT43">
        <f t="shared" si="92"/>
        <v>0</v>
      </c>
      <c r="HU43">
        <f t="shared" si="92"/>
        <v>0</v>
      </c>
      <c r="HV43">
        <f t="shared" si="92"/>
        <v>0</v>
      </c>
      <c r="HW43">
        <f t="shared" si="92"/>
        <v>0</v>
      </c>
      <c r="HX43">
        <f t="shared" si="92"/>
        <v>0</v>
      </c>
      <c r="HY43">
        <f t="shared" si="93"/>
        <v>0</v>
      </c>
      <c r="HZ43">
        <f t="shared" si="93"/>
        <v>0</v>
      </c>
      <c r="IA43">
        <f t="shared" si="93"/>
        <v>0</v>
      </c>
      <c r="IB43">
        <f t="shared" si="93"/>
        <v>0</v>
      </c>
      <c r="IC43">
        <f t="shared" si="93"/>
        <v>0</v>
      </c>
      <c r="ID43">
        <f t="shared" si="93"/>
        <v>0</v>
      </c>
      <c r="IE43">
        <f t="shared" si="93"/>
        <v>0</v>
      </c>
      <c r="IF43">
        <f t="shared" si="93"/>
        <v>0</v>
      </c>
      <c r="IG43">
        <f t="shared" si="93"/>
        <v>0</v>
      </c>
      <c r="IH43">
        <f t="shared" si="93"/>
        <v>0</v>
      </c>
      <c r="II43">
        <f t="shared" si="93"/>
        <v>0</v>
      </c>
      <c r="IJ43">
        <f t="shared" si="93"/>
        <v>0</v>
      </c>
      <c r="IK43">
        <f t="shared" si="93"/>
        <v>0</v>
      </c>
      <c r="IL43">
        <f t="shared" si="93"/>
        <v>0</v>
      </c>
      <c r="IM43">
        <f t="shared" si="93"/>
        <v>0</v>
      </c>
      <c r="IN43">
        <f t="shared" si="93"/>
        <v>0</v>
      </c>
      <c r="IO43">
        <f t="shared" si="94"/>
        <v>0</v>
      </c>
      <c r="IP43">
        <f t="shared" si="94"/>
        <v>0</v>
      </c>
      <c r="IQ43">
        <f t="shared" si="94"/>
        <v>0</v>
      </c>
      <c r="IR43">
        <f t="shared" si="94"/>
        <v>0</v>
      </c>
      <c r="IS43">
        <f t="shared" si="94"/>
        <v>0</v>
      </c>
      <c r="IT43">
        <f t="shared" si="94"/>
        <v>0</v>
      </c>
      <c r="IU43">
        <f t="shared" si="94"/>
        <v>0</v>
      </c>
      <c r="IV43">
        <f t="shared" si="94"/>
        <v>0</v>
      </c>
      <c r="IW43">
        <f t="shared" si="94"/>
        <v>0</v>
      </c>
      <c r="IX43">
        <f t="shared" si="94"/>
        <v>0</v>
      </c>
      <c r="IY43">
        <f t="shared" si="94"/>
        <v>0</v>
      </c>
      <c r="IZ43">
        <f t="shared" si="94"/>
        <v>0</v>
      </c>
      <c r="JA43">
        <f t="shared" si="94"/>
        <v>0</v>
      </c>
      <c r="JB43">
        <f t="shared" si="94"/>
        <v>0</v>
      </c>
      <c r="JC43">
        <f t="shared" si="94"/>
        <v>0</v>
      </c>
      <c r="JD43">
        <f t="shared" si="94"/>
        <v>0</v>
      </c>
      <c r="JE43">
        <f t="shared" si="95"/>
        <v>0</v>
      </c>
      <c r="JF43">
        <f t="shared" si="95"/>
        <v>0</v>
      </c>
      <c r="JG43">
        <f t="shared" si="95"/>
        <v>0</v>
      </c>
      <c r="JH43">
        <f t="shared" si="95"/>
        <v>0</v>
      </c>
      <c r="JI43">
        <f t="shared" si="95"/>
        <v>0</v>
      </c>
      <c r="JJ43">
        <f t="shared" si="95"/>
        <v>0</v>
      </c>
      <c r="JK43">
        <f t="shared" si="95"/>
        <v>0</v>
      </c>
      <c r="JL43">
        <f t="shared" si="95"/>
        <v>0</v>
      </c>
      <c r="JM43">
        <f t="shared" si="95"/>
        <v>0</v>
      </c>
      <c r="JN43">
        <f t="shared" si="95"/>
        <v>0</v>
      </c>
      <c r="JO43">
        <f t="shared" si="95"/>
        <v>0</v>
      </c>
      <c r="JP43">
        <f t="shared" si="95"/>
        <v>0</v>
      </c>
      <c r="JQ43">
        <f t="shared" si="95"/>
        <v>0</v>
      </c>
      <c r="JR43">
        <f t="shared" si="95"/>
        <v>0</v>
      </c>
      <c r="JS43">
        <f t="shared" si="95"/>
        <v>0</v>
      </c>
      <c r="JT43">
        <f t="shared" si="95"/>
        <v>0</v>
      </c>
      <c r="JU43">
        <f t="shared" si="96"/>
        <v>0</v>
      </c>
      <c r="JV43">
        <f t="shared" si="96"/>
        <v>0</v>
      </c>
      <c r="JW43">
        <f t="shared" si="96"/>
        <v>0</v>
      </c>
      <c r="JX43">
        <f t="shared" si="96"/>
        <v>0</v>
      </c>
      <c r="JY43">
        <f t="shared" si="96"/>
        <v>0</v>
      </c>
      <c r="JZ43">
        <f t="shared" si="96"/>
        <v>0</v>
      </c>
      <c r="KA43">
        <f t="shared" si="96"/>
        <v>0</v>
      </c>
      <c r="KB43">
        <f t="shared" si="96"/>
        <v>0</v>
      </c>
      <c r="KC43">
        <f t="shared" si="96"/>
        <v>0</v>
      </c>
      <c r="KD43">
        <f t="shared" si="96"/>
        <v>0</v>
      </c>
      <c r="KE43">
        <f t="shared" si="96"/>
        <v>0</v>
      </c>
      <c r="KF43">
        <f t="shared" si="96"/>
        <v>0</v>
      </c>
      <c r="KG43">
        <f t="shared" si="96"/>
        <v>0</v>
      </c>
      <c r="KH43">
        <f t="shared" si="96"/>
        <v>0</v>
      </c>
      <c r="KI43">
        <f t="shared" si="96"/>
        <v>0</v>
      </c>
      <c r="KJ43">
        <f t="shared" si="96"/>
        <v>0</v>
      </c>
      <c r="KK43">
        <f t="shared" si="97"/>
        <v>0</v>
      </c>
      <c r="KL43">
        <f t="shared" si="97"/>
        <v>0</v>
      </c>
      <c r="KM43">
        <f t="shared" si="97"/>
        <v>0</v>
      </c>
      <c r="KN43">
        <f t="shared" si="97"/>
        <v>0</v>
      </c>
      <c r="KO43">
        <f t="shared" si="97"/>
        <v>0</v>
      </c>
      <c r="KP43">
        <f t="shared" si="97"/>
        <v>0</v>
      </c>
      <c r="KQ43">
        <f t="shared" si="97"/>
        <v>0</v>
      </c>
      <c r="KR43">
        <f t="shared" si="97"/>
        <v>0</v>
      </c>
      <c r="KS43">
        <f t="shared" si="97"/>
        <v>0</v>
      </c>
      <c r="KT43">
        <f t="shared" si="97"/>
        <v>0</v>
      </c>
      <c r="KU43">
        <f t="shared" si="97"/>
        <v>0</v>
      </c>
      <c r="KV43">
        <f t="shared" si="97"/>
        <v>0</v>
      </c>
      <c r="KW43">
        <f t="shared" si="97"/>
        <v>0</v>
      </c>
      <c r="KX43">
        <f t="shared" si="97"/>
        <v>0</v>
      </c>
      <c r="KY43">
        <f t="shared" si="97"/>
        <v>0</v>
      </c>
      <c r="KZ43">
        <f t="shared" si="97"/>
        <v>0</v>
      </c>
      <c r="LA43">
        <f t="shared" si="98"/>
        <v>0</v>
      </c>
      <c r="LB43">
        <f t="shared" ca="1" si="98"/>
        <v>0</v>
      </c>
      <c r="LC43">
        <f t="shared" ca="1" si="98"/>
        <v>0</v>
      </c>
      <c r="LD43">
        <f t="shared" ca="1" si="98"/>
        <v>0</v>
      </c>
      <c r="LE43">
        <f t="shared" ca="1" si="98"/>
        <v>0</v>
      </c>
      <c r="LF43">
        <f t="shared" ca="1" si="98"/>
        <v>0</v>
      </c>
      <c r="LG43">
        <f t="shared" ca="1" si="98"/>
        <v>0</v>
      </c>
      <c r="LH43">
        <f t="shared" ca="1" si="98"/>
        <v>0</v>
      </c>
      <c r="LI43">
        <f t="shared" ca="1" si="98"/>
        <v>0</v>
      </c>
      <c r="LJ43">
        <f t="shared" ca="1" si="98"/>
        <v>0</v>
      </c>
      <c r="LK43">
        <f t="shared" ca="1" si="98"/>
        <v>0</v>
      </c>
      <c r="LL43">
        <f t="shared" ca="1" si="98"/>
        <v>0</v>
      </c>
      <c r="LM43">
        <f t="shared" ca="1" si="98"/>
        <v>0</v>
      </c>
      <c r="LN43">
        <f t="shared" ca="1" si="98"/>
        <v>0</v>
      </c>
      <c r="LO43">
        <f t="shared" ca="1" si="98"/>
        <v>0</v>
      </c>
      <c r="LP43">
        <f t="shared" ca="1" si="98"/>
        <v>0</v>
      </c>
      <c r="LQ43">
        <f t="shared" ca="1" si="78"/>
        <v>0</v>
      </c>
      <c r="LR43">
        <f t="shared" ca="1" si="78"/>
        <v>0</v>
      </c>
      <c r="LS43">
        <f t="shared" ca="1" si="78"/>
        <v>0</v>
      </c>
      <c r="LT43">
        <f t="shared" ca="1" si="78"/>
        <v>0</v>
      </c>
      <c r="LU43">
        <f t="shared" ca="1" si="78"/>
        <v>0</v>
      </c>
      <c r="LV43">
        <f t="shared" ca="1" si="78"/>
        <v>0</v>
      </c>
      <c r="LW43">
        <f t="shared" ca="1" si="78"/>
        <v>0</v>
      </c>
      <c r="LX43">
        <f t="shared" ca="1" si="78"/>
        <v>0</v>
      </c>
      <c r="LY43">
        <f t="shared" ca="1" si="78"/>
        <v>0</v>
      </c>
      <c r="LZ43">
        <f t="shared" ca="1" si="78"/>
        <v>0</v>
      </c>
      <c r="MA43">
        <f t="shared" ca="1" si="78"/>
        <v>0</v>
      </c>
      <c r="MB43">
        <f t="shared" ca="1" si="78"/>
        <v>0</v>
      </c>
      <c r="MC43">
        <f t="shared" ca="1" si="78"/>
        <v>0</v>
      </c>
      <c r="MD43">
        <f t="shared" si="78"/>
        <v>0</v>
      </c>
      <c r="ME43">
        <f t="shared" si="72"/>
        <v>0</v>
      </c>
      <c r="MF43">
        <f t="shared" si="72"/>
        <v>0</v>
      </c>
      <c r="MG43">
        <f t="shared" si="72"/>
        <v>0</v>
      </c>
      <c r="MH43">
        <f t="shared" si="72"/>
        <v>0</v>
      </c>
      <c r="MI43">
        <f t="shared" si="72"/>
        <v>0</v>
      </c>
      <c r="MJ43">
        <f t="shared" si="72"/>
        <v>0</v>
      </c>
      <c r="MK43">
        <f t="shared" si="72"/>
        <v>0</v>
      </c>
      <c r="ML43">
        <f t="shared" si="72"/>
        <v>0</v>
      </c>
      <c r="MM43">
        <f t="shared" si="72"/>
        <v>0</v>
      </c>
      <c r="MN43">
        <f t="shared" si="72"/>
        <v>0</v>
      </c>
      <c r="MO43">
        <f t="shared" si="72"/>
        <v>0</v>
      </c>
      <c r="MP43">
        <f t="shared" si="73"/>
        <v>0</v>
      </c>
      <c r="MQ43">
        <f t="shared" si="73"/>
        <v>0</v>
      </c>
      <c r="MR43">
        <f t="shared" si="73"/>
        <v>0</v>
      </c>
      <c r="MS43">
        <f t="shared" si="73"/>
        <v>0</v>
      </c>
      <c r="MT43">
        <f t="shared" si="73"/>
        <v>0</v>
      </c>
      <c r="MU43">
        <f t="shared" si="73"/>
        <v>0</v>
      </c>
      <c r="MV43">
        <f t="shared" si="73"/>
        <v>0</v>
      </c>
      <c r="MW43">
        <f t="shared" si="73"/>
        <v>0</v>
      </c>
      <c r="MX43">
        <f t="shared" si="73"/>
        <v>0</v>
      </c>
      <c r="MY43">
        <f t="shared" si="73"/>
        <v>0</v>
      </c>
      <c r="MZ43">
        <f t="shared" si="73"/>
        <v>0</v>
      </c>
      <c r="NA43">
        <f t="shared" si="73"/>
        <v>0</v>
      </c>
      <c r="NB43">
        <f t="shared" si="73"/>
        <v>0</v>
      </c>
      <c r="NC43">
        <f t="shared" si="73"/>
        <v>0</v>
      </c>
      <c r="ND43">
        <f t="shared" si="73"/>
        <v>0</v>
      </c>
      <c r="NE43">
        <f t="shared" si="73"/>
        <v>0</v>
      </c>
    </row>
    <row r="44" spans="1:369" x14ac:dyDescent="0.35">
      <c r="A44" t="s">
        <v>452</v>
      </c>
      <c r="B44">
        <f ca="1">IF(Toolkit!E52="Basic (B)",1,IF(Toolkit!E52="Medium-Low (ML)",2,IF(Toolkit!E52="Medium-High (MH)",3,IF(Toolkit!E52="High (H)",4,0))))</f>
        <v>0</v>
      </c>
      <c r="C44">
        <v>1</v>
      </c>
      <c r="D44">
        <f t="shared" si="54"/>
        <v>7.6923076331360946E-2</v>
      </c>
      <c r="E44">
        <f t="shared" si="99"/>
        <v>332.30769252071008</v>
      </c>
      <c r="F44">
        <f>360*SUM($D$31:D44)</f>
        <v>360</v>
      </c>
      <c r="H44" t="s">
        <v>771</v>
      </c>
      <c r="I44">
        <f t="shared" si="79"/>
        <v>0</v>
      </c>
      <c r="J44">
        <f t="shared" si="79"/>
        <v>0</v>
      </c>
      <c r="K44">
        <f t="shared" si="79"/>
        <v>0</v>
      </c>
      <c r="L44">
        <f t="shared" si="79"/>
        <v>0</v>
      </c>
      <c r="M44">
        <f t="shared" si="79"/>
        <v>0</v>
      </c>
      <c r="N44">
        <f t="shared" si="79"/>
        <v>0</v>
      </c>
      <c r="O44">
        <f t="shared" si="79"/>
        <v>0</v>
      </c>
      <c r="P44">
        <f t="shared" si="79"/>
        <v>0</v>
      </c>
      <c r="Q44">
        <f t="shared" si="79"/>
        <v>0</v>
      </c>
      <c r="R44">
        <f t="shared" si="79"/>
        <v>0</v>
      </c>
      <c r="S44">
        <f t="shared" si="79"/>
        <v>0</v>
      </c>
      <c r="T44">
        <f t="shared" si="79"/>
        <v>0</v>
      </c>
      <c r="U44">
        <f t="shared" si="79"/>
        <v>0</v>
      </c>
      <c r="V44">
        <f t="shared" si="79"/>
        <v>0</v>
      </c>
      <c r="W44">
        <f t="shared" si="79"/>
        <v>0</v>
      </c>
      <c r="X44">
        <f t="shared" si="79"/>
        <v>0</v>
      </c>
      <c r="Y44">
        <f t="shared" si="80"/>
        <v>0</v>
      </c>
      <c r="Z44">
        <f t="shared" si="80"/>
        <v>0</v>
      </c>
      <c r="AA44">
        <f t="shared" si="80"/>
        <v>0</v>
      </c>
      <c r="AB44">
        <f t="shared" si="80"/>
        <v>0</v>
      </c>
      <c r="AC44">
        <f t="shared" si="80"/>
        <v>0</v>
      </c>
      <c r="AD44">
        <f t="shared" si="80"/>
        <v>0</v>
      </c>
      <c r="AE44">
        <f t="shared" si="80"/>
        <v>0</v>
      </c>
      <c r="AF44">
        <f t="shared" si="80"/>
        <v>0</v>
      </c>
      <c r="AG44">
        <f t="shared" si="80"/>
        <v>0</v>
      </c>
      <c r="AH44">
        <f t="shared" si="80"/>
        <v>0</v>
      </c>
      <c r="AI44">
        <f t="shared" si="80"/>
        <v>0</v>
      </c>
      <c r="AJ44">
        <f t="shared" si="80"/>
        <v>0</v>
      </c>
      <c r="AK44">
        <f t="shared" si="80"/>
        <v>0</v>
      </c>
      <c r="AL44">
        <f t="shared" si="80"/>
        <v>0</v>
      </c>
      <c r="AM44">
        <f t="shared" si="80"/>
        <v>0</v>
      </c>
      <c r="AN44">
        <f t="shared" si="80"/>
        <v>0</v>
      </c>
      <c r="AO44">
        <f t="shared" si="81"/>
        <v>0</v>
      </c>
      <c r="AP44">
        <f t="shared" si="81"/>
        <v>0</v>
      </c>
      <c r="AQ44">
        <f t="shared" si="81"/>
        <v>0</v>
      </c>
      <c r="AR44">
        <f t="shared" si="81"/>
        <v>0</v>
      </c>
      <c r="AS44">
        <f t="shared" si="81"/>
        <v>0</v>
      </c>
      <c r="AT44">
        <f t="shared" si="81"/>
        <v>0</v>
      </c>
      <c r="AU44">
        <f t="shared" si="81"/>
        <v>0</v>
      </c>
      <c r="AV44">
        <f t="shared" si="81"/>
        <v>0</v>
      </c>
      <c r="AW44">
        <f t="shared" si="81"/>
        <v>0</v>
      </c>
      <c r="AX44">
        <f t="shared" si="81"/>
        <v>0</v>
      </c>
      <c r="AY44">
        <f t="shared" si="81"/>
        <v>0</v>
      </c>
      <c r="AZ44">
        <f t="shared" si="81"/>
        <v>0</v>
      </c>
      <c r="BA44">
        <f t="shared" si="81"/>
        <v>0</v>
      </c>
      <c r="BB44">
        <f t="shared" si="81"/>
        <v>0</v>
      </c>
      <c r="BC44">
        <f t="shared" si="81"/>
        <v>0</v>
      </c>
      <c r="BD44">
        <f t="shared" si="81"/>
        <v>0</v>
      </c>
      <c r="BE44">
        <f t="shared" si="82"/>
        <v>0</v>
      </c>
      <c r="BF44">
        <f t="shared" si="82"/>
        <v>0</v>
      </c>
      <c r="BG44">
        <f t="shared" si="82"/>
        <v>0</v>
      </c>
      <c r="BH44">
        <f t="shared" si="82"/>
        <v>0</v>
      </c>
      <c r="BI44">
        <f t="shared" si="82"/>
        <v>0</v>
      </c>
      <c r="BJ44">
        <f t="shared" si="82"/>
        <v>0</v>
      </c>
      <c r="BK44">
        <f t="shared" si="82"/>
        <v>0</v>
      </c>
      <c r="BL44">
        <f t="shared" si="82"/>
        <v>0</v>
      </c>
      <c r="BM44">
        <f t="shared" si="82"/>
        <v>0</v>
      </c>
      <c r="BN44">
        <f t="shared" si="82"/>
        <v>0</v>
      </c>
      <c r="BO44">
        <f t="shared" si="82"/>
        <v>0</v>
      </c>
      <c r="BP44">
        <f t="shared" si="82"/>
        <v>0</v>
      </c>
      <c r="BQ44">
        <f t="shared" si="82"/>
        <v>0</v>
      </c>
      <c r="BR44">
        <f t="shared" si="82"/>
        <v>0</v>
      </c>
      <c r="BS44">
        <f t="shared" si="82"/>
        <v>0</v>
      </c>
      <c r="BT44">
        <f t="shared" si="82"/>
        <v>0</v>
      </c>
      <c r="BU44">
        <f t="shared" si="83"/>
        <v>0</v>
      </c>
      <c r="BV44">
        <f t="shared" si="83"/>
        <v>0</v>
      </c>
      <c r="BW44">
        <f t="shared" si="83"/>
        <v>0</v>
      </c>
      <c r="BX44">
        <f t="shared" si="83"/>
        <v>0</v>
      </c>
      <c r="BY44">
        <f t="shared" si="83"/>
        <v>0</v>
      </c>
      <c r="BZ44">
        <f t="shared" si="83"/>
        <v>0</v>
      </c>
      <c r="CA44">
        <f t="shared" si="83"/>
        <v>0</v>
      </c>
      <c r="CB44">
        <f t="shared" si="83"/>
        <v>0</v>
      </c>
      <c r="CC44">
        <f t="shared" si="83"/>
        <v>0</v>
      </c>
      <c r="CD44">
        <f t="shared" si="83"/>
        <v>0</v>
      </c>
      <c r="CE44">
        <f t="shared" si="83"/>
        <v>0</v>
      </c>
      <c r="CF44">
        <f t="shared" si="83"/>
        <v>0</v>
      </c>
      <c r="CG44">
        <f t="shared" si="83"/>
        <v>0</v>
      </c>
      <c r="CH44">
        <f t="shared" si="83"/>
        <v>0</v>
      </c>
      <c r="CI44">
        <f t="shared" si="83"/>
        <v>0</v>
      </c>
      <c r="CJ44">
        <f t="shared" si="83"/>
        <v>0</v>
      </c>
      <c r="CK44">
        <f t="shared" si="84"/>
        <v>0</v>
      </c>
      <c r="CL44">
        <f t="shared" si="84"/>
        <v>0</v>
      </c>
      <c r="CM44">
        <f t="shared" si="84"/>
        <v>0</v>
      </c>
      <c r="CN44">
        <f t="shared" si="84"/>
        <v>0</v>
      </c>
      <c r="CO44">
        <f t="shared" si="84"/>
        <v>0</v>
      </c>
      <c r="CP44">
        <f t="shared" si="84"/>
        <v>0</v>
      </c>
      <c r="CQ44">
        <f t="shared" si="84"/>
        <v>0</v>
      </c>
      <c r="CR44">
        <f t="shared" si="84"/>
        <v>0</v>
      </c>
      <c r="CS44">
        <f t="shared" si="84"/>
        <v>0</v>
      </c>
      <c r="CT44">
        <f t="shared" si="84"/>
        <v>0</v>
      </c>
      <c r="CU44">
        <f t="shared" si="84"/>
        <v>0</v>
      </c>
      <c r="CV44">
        <f t="shared" si="84"/>
        <v>0</v>
      </c>
      <c r="CW44">
        <f t="shared" si="84"/>
        <v>0</v>
      </c>
      <c r="CX44">
        <f t="shared" si="84"/>
        <v>0</v>
      </c>
      <c r="CY44">
        <f t="shared" si="84"/>
        <v>0</v>
      </c>
      <c r="CZ44">
        <f t="shared" si="84"/>
        <v>0</v>
      </c>
      <c r="DA44">
        <f t="shared" si="85"/>
        <v>0</v>
      </c>
      <c r="DB44">
        <f t="shared" si="85"/>
        <v>0</v>
      </c>
      <c r="DC44">
        <f t="shared" si="85"/>
        <v>0</v>
      </c>
      <c r="DD44">
        <f t="shared" si="85"/>
        <v>0</v>
      </c>
      <c r="DE44">
        <f t="shared" si="85"/>
        <v>0</v>
      </c>
      <c r="DF44">
        <f t="shared" si="85"/>
        <v>0</v>
      </c>
      <c r="DG44">
        <f t="shared" si="85"/>
        <v>0</v>
      </c>
      <c r="DH44">
        <f t="shared" si="85"/>
        <v>0</v>
      </c>
      <c r="DI44">
        <f t="shared" si="85"/>
        <v>0</v>
      </c>
      <c r="DJ44">
        <f t="shared" si="85"/>
        <v>0</v>
      </c>
      <c r="DK44">
        <f t="shared" si="85"/>
        <v>0</v>
      </c>
      <c r="DL44">
        <f t="shared" si="85"/>
        <v>0</v>
      </c>
      <c r="DM44">
        <f t="shared" si="85"/>
        <v>0</v>
      </c>
      <c r="DN44">
        <f t="shared" si="85"/>
        <v>0</v>
      </c>
      <c r="DO44">
        <f t="shared" si="85"/>
        <v>0</v>
      </c>
      <c r="DP44">
        <f t="shared" si="85"/>
        <v>0</v>
      </c>
      <c r="DQ44">
        <f t="shared" si="86"/>
        <v>0</v>
      </c>
      <c r="DR44">
        <f t="shared" si="86"/>
        <v>0</v>
      </c>
      <c r="DS44">
        <f t="shared" si="86"/>
        <v>0</v>
      </c>
      <c r="DT44">
        <f t="shared" si="86"/>
        <v>0</v>
      </c>
      <c r="DU44">
        <f t="shared" si="86"/>
        <v>0</v>
      </c>
      <c r="DV44">
        <f t="shared" si="86"/>
        <v>0</v>
      </c>
      <c r="DW44">
        <f t="shared" si="86"/>
        <v>0</v>
      </c>
      <c r="DX44">
        <f t="shared" si="86"/>
        <v>0</v>
      </c>
      <c r="DY44">
        <f t="shared" si="86"/>
        <v>0</v>
      </c>
      <c r="DZ44">
        <f t="shared" si="86"/>
        <v>0</v>
      </c>
      <c r="EA44">
        <f t="shared" si="86"/>
        <v>0</v>
      </c>
      <c r="EB44">
        <f t="shared" si="86"/>
        <v>0</v>
      </c>
      <c r="EC44">
        <f t="shared" si="86"/>
        <v>0</v>
      </c>
      <c r="ED44">
        <f t="shared" si="86"/>
        <v>0</v>
      </c>
      <c r="EE44">
        <f t="shared" si="86"/>
        <v>0</v>
      </c>
      <c r="EF44">
        <f t="shared" si="86"/>
        <v>0</v>
      </c>
      <c r="EG44">
        <f t="shared" si="87"/>
        <v>0</v>
      </c>
      <c r="EH44">
        <f t="shared" si="87"/>
        <v>0</v>
      </c>
      <c r="EI44">
        <f t="shared" si="87"/>
        <v>0</v>
      </c>
      <c r="EJ44">
        <f t="shared" si="87"/>
        <v>0</v>
      </c>
      <c r="EK44">
        <f t="shared" si="87"/>
        <v>0</v>
      </c>
      <c r="EL44">
        <f t="shared" si="87"/>
        <v>0</v>
      </c>
      <c r="EM44">
        <f t="shared" si="87"/>
        <v>0</v>
      </c>
      <c r="EN44">
        <f t="shared" si="87"/>
        <v>0</v>
      </c>
      <c r="EO44">
        <f t="shared" si="87"/>
        <v>0</v>
      </c>
      <c r="EP44">
        <f t="shared" si="87"/>
        <v>0</v>
      </c>
      <c r="EQ44">
        <f t="shared" si="87"/>
        <v>0</v>
      </c>
      <c r="ER44">
        <f t="shared" si="87"/>
        <v>0</v>
      </c>
      <c r="ES44">
        <f t="shared" si="87"/>
        <v>0</v>
      </c>
      <c r="ET44">
        <f t="shared" si="87"/>
        <v>0</v>
      </c>
      <c r="EU44">
        <f t="shared" si="87"/>
        <v>0</v>
      </c>
      <c r="EV44">
        <f t="shared" si="87"/>
        <v>0</v>
      </c>
      <c r="EW44">
        <f t="shared" si="88"/>
        <v>0</v>
      </c>
      <c r="EX44">
        <f t="shared" si="88"/>
        <v>0</v>
      </c>
      <c r="EY44">
        <f t="shared" si="88"/>
        <v>0</v>
      </c>
      <c r="EZ44">
        <f t="shared" si="88"/>
        <v>0</v>
      </c>
      <c r="FA44">
        <f t="shared" si="88"/>
        <v>0</v>
      </c>
      <c r="FB44">
        <f t="shared" si="88"/>
        <v>0</v>
      </c>
      <c r="FC44">
        <f t="shared" si="88"/>
        <v>0</v>
      </c>
      <c r="FD44">
        <f t="shared" si="88"/>
        <v>0</v>
      </c>
      <c r="FE44">
        <f t="shared" si="88"/>
        <v>0</v>
      </c>
      <c r="FF44">
        <f t="shared" si="88"/>
        <v>0</v>
      </c>
      <c r="FG44">
        <f t="shared" si="88"/>
        <v>0</v>
      </c>
      <c r="FH44">
        <f t="shared" si="88"/>
        <v>0</v>
      </c>
      <c r="FI44">
        <f t="shared" si="88"/>
        <v>0</v>
      </c>
      <c r="FJ44">
        <f t="shared" si="88"/>
        <v>0</v>
      </c>
      <c r="FK44">
        <f t="shared" si="88"/>
        <v>0</v>
      </c>
      <c r="FL44">
        <f t="shared" si="88"/>
        <v>0</v>
      </c>
      <c r="FM44">
        <f t="shared" si="89"/>
        <v>0</v>
      </c>
      <c r="FN44">
        <f t="shared" si="89"/>
        <v>0</v>
      </c>
      <c r="FO44">
        <f t="shared" si="89"/>
        <v>0</v>
      </c>
      <c r="FP44">
        <f t="shared" si="89"/>
        <v>0</v>
      </c>
      <c r="FQ44">
        <f t="shared" si="89"/>
        <v>0</v>
      </c>
      <c r="FR44">
        <f t="shared" si="89"/>
        <v>0</v>
      </c>
      <c r="FS44">
        <f t="shared" si="89"/>
        <v>0</v>
      </c>
      <c r="FT44">
        <f t="shared" si="89"/>
        <v>0</v>
      </c>
      <c r="FU44">
        <f t="shared" si="89"/>
        <v>0</v>
      </c>
      <c r="FV44">
        <f t="shared" si="89"/>
        <v>0</v>
      </c>
      <c r="FW44">
        <f t="shared" si="89"/>
        <v>0</v>
      </c>
      <c r="FX44">
        <f t="shared" si="89"/>
        <v>0</v>
      </c>
      <c r="FY44">
        <f t="shared" si="89"/>
        <v>0</v>
      </c>
      <c r="FZ44">
        <f t="shared" si="89"/>
        <v>0</v>
      </c>
      <c r="GA44">
        <f t="shared" si="89"/>
        <v>0</v>
      </c>
      <c r="GB44">
        <f t="shared" si="89"/>
        <v>0</v>
      </c>
      <c r="GC44">
        <f t="shared" si="90"/>
        <v>0</v>
      </c>
      <c r="GD44">
        <f t="shared" si="90"/>
        <v>0</v>
      </c>
      <c r="GE44">
        <f t="shared" si="90"/>
        <v>0</v>
      </c>
      <c r="GF44">
        <f t="shared" si="90"/>
        <v>0</v>
      </c>
      <c r="GG44">
        <f t="shared" si="90"/>
        <v>0</v>
      </c>
      <c r="GH44">
        <f t="shared" si="90"/>
        <v>0</v>
      </c>
      <c r="GI44">
        <f t="shared" si="90"/>
        <v>0</v>
      </c>
      <c r="GJ44">
        <f t="shared" si="90"/>
        <v>0</v>
      </c>
      <c r="GK44">
        <f t="shared" si="90"/>
        <v>0</v>
      </c>
      <c r="GL44">
        <f t="shared" si="90"/>
        <v>0</v>
      </c>
      <c r="GM44">
        <f t="shared" si="90"/>
        <v>0</v>
      </c>
      <c r="GN44">
        <f t="shared" si="90"/>
        <v>0</v>
      </c>
      <c r="GO44">
        <f t="shared" si="90"/>
        <v>0</v>
      </c>
      <c r="GP44">
        <f t="shared" si="90"/>
        <v>0</v>
      </c>
      <c r="GQ44">
        <f t="shared" si="90"/>
        <v>0</v>
      </c>
      <c r="GR44">
        <f t="shared" si="90"/>
        <v>0</v>
      </c>
      <c r="GS44">
        <f t="shared" si="91"/>
        <v>0</v>
      </c>
      <c r="GT44">
        <f t="shared" si="91"/>
        <v>0</v>
      </c>
      <c r="GU44">
        <f t="shared" si="91"/>
        <v>0</v>
      </c>
      <c r="GV44">
        <f t="shared" si="91"/>
        <v>0</v>
      </c>
      <c r="GW44">
        <f t="shared" si="91"/>
        <v>0</v>
      </c>
      <c r="GX44">
        <f t="shared" si="91"/>
        <v>0</v>
      </c>
      <c r="GY44">
        <f t="shared" si="91"/>
        <v>0</v>
      </c>
      <c r="GZ44">
        <f t="shared" si="91"/>
        <v>0</v>
      </c>
      <c r="HA44">
        <f t="shared" si="91"/>
        <v>0</v>
      </c>
      <c r="HB44">
        <f t="shared" si="91"/>
        <v>0</v>
      </c>
      <c r="HC44">
        <f t="shared" si="91"/>
        <v>0</v>
      </c>
      <c r="HD44">
        <f t="shared" si="91"/>
        <v>0</v>
      </c>
      <c r="HE44">
        <f t="shared" si="91"/>
        <v>0</v>
      </c>
      <c r="HF44">
        <f t="shared" si="91"/>
        <v>0</v>
      </c>
      <c r="HG44">
        <f t="shared" si="91"/>
        <v>0</v>
      </c>
      <c r="HH44">
        <f t="shared" si="91"/>
        <v>0</v>
      </c>
      <c r="HI44">
        <f t="shared" si="92"/>
        <v>0</v>
      </c>
      <c r="HJ44">
        <f t="shared" si="92"/>
        <v>0</v>
      </c>
      <c r="HK44">
        <f t="shared" si="92"/>
        <v>0</v>
      </c>
      <c r="HL44">
        <f t="shared" si="92"/>
        <v>0</v>
      </c>
      <c r="HM44">
        <f t="shared" si="92"/>
        <v>0</v>
      </c>
      <c r="HN44">
        <f t="shared" si="92"/>
        <v>0</v>
      </c>
      <c r="HO44">
        <f t="shared" si="92"/>
        <v>0</v>
      </c>
      <c r="HP44">
        <f t="shared" si="92"/>
        <v>0</v>
      </c>
      <c r="HQ44">
        <f t="shared" si="92"/>
        <v>0</v>
      </c>
      <c r="HR44">
        <f t="shared" si="92"/>
        <v>0</v>
      </c>
      <c r="HS44">
        <f t="shared" si="92"/>
        <v>0</v>
      </c>
      <c r="HT44">
        <f t="shared" si="92"/>
        <v>0</v>
      </c>
      <c r="HU44">
        <f t="shared" si="92"/>
        <v>0</v>
      </c>
      <c r="HV44">
        <f t="shared" si="92"/>
        <v>0</v>
      </c>
      <c r="HW44">
        <f t="shared" si="92"/>
        <v>0</v>
      </c>
      <c r="HX44">
        <f t="shared" si="92"/>
        <v>0</v>
      </c>
      <c r="HY44">
        <f t="shared" si="93"/>
        <v>0</v>
      </c>
      <c r="HZ44">
        <f t="shared" si="93"/>
        <v>0</v>
      </c>
      <c r="IA44">
        <f t="shared" si="93"/>
        <v>0</v>
      </c>
      <c r="IB44">
        <f t="shared" si="93"/>
        <v>0</v>
      </c>
      <c r="IC44">
        <f t="shared" si="93"/>
        <v>0</v>
      </c>
      <c r="ID44">
        <f t="shared" si="93"/>
        <v>0</v>
      </c>
      <c r="IE44">
        <f t="shared" si="93"/>
        <v>0</v>
      </c>
      <c r="IF44">
        <f t="shared" si="93"/>
        <v>0</v>
      </c>
      <c r="IG44">
        <f t="shared" si="93"/>
        <v>0</v>
      </c>
      <c r="IH44">
        <f t="shared" si="93"/>
        <v>0</v>
      </c>
      <c r="II44">
        <f t="shared" si="93"/>
        <v>0</v>
      </c>
      <c r="IJ44">
        <f t="shared" si="93"/>
        <v>0</v>
      </c>
      <c r="IK44">
        <f t="shared" si="93"/>
        <v>0</v>
      </c>
      <c r="IL44">
        <f t="shared" si="93"/>
        <v>0</v>
      </c>
      <c r="IM44">
        <f t="shared" si="93"/>
        <v>0</v>
      </c>
      <c r="IN44">
        <f t="shared" si="93"/>
        <v>0</v>
      </c>
      <c r="IO44">
        <f t="shared" si="94"/>
        <v>0</v>
      </c>
      <c r="IP44">
        <f t="shared" si="94"/>
        <v>0</v>
      </c>
      <c r="IQ44">
        <f t="shared" si="94"/>
        <v>0</v>
      </c>
      <c r="IR44">
        <f t="shared" si="94"/>
        <v>0</v>
      </c>
      <c r="IS44">
        <f t="shared" si="94"/>
        <v>0</v>
      </c>
      <c r="IT44">
        <f t="shared" si="94"/>
        <v>0</v>
      </c>
      <c r="IU44">
        <f t="shared" si="94"/>
        <v>0</v>
      </c>
      <c r="IV44">
        <f t="shared" si="94"/>
        <v>0</v>
      </c>
      <c r="IW44">
        <f t="shared" si="94"/>
        <v>0</v>
      </c>
      <c r="IX44">
        <f t="shared" si="94"/>
        <v>0</v>
      </c>
      <c r="IY44">
        <f t="shared" si="94"/>
        <v>0</v>
      </c>
      <c r="IZ44">
        <f t="shared" si="94"/>
        <v>0</v>
      </c>
      <c r="JA44">
        <f t="shared" si="94"/>
        <v>0</v>
      </c>
      <c r="JB44">
        <f t="shared" si="94"/>
        <v>0</v>
      </c>
      <c r="JC44">
        <f t="shared" si="94"/>
        <v>0</v>
      </c>
      <c r="JD44">
        <f t="shared" si="94"/>
        <v>0</v>
      </c>
      <c r="JE44">
        <f t="shared" si="95"/>
        <v>0</v>
      </c>
      <c r="JF44">
        <f t="shared" si="95"/>
        <v>0</v>
      </c>
      <c r="JG44">
        <f t="shared" si="95"/>
        <v>0</v>
      </c>
      <c r="JH44">
        <f t="shared" si="95"/>
        <v>0</v>
      </c>
      <c r="JI44">
        <f t="shared" si="95"/>
        <v>0</v>
      </c>
      <c r="JJ44">
        <f t="shared" si="95"/>
        <v>0</v>
      </c>
      <c r="JK44">
        <f t="shared" si="95"/>
        <v>0</v>
      </c>
      <c r="JL44">
        <f t="shared" si="95"/>
        <v>0</v>
      </c>
      <c r="JM44">
        <f t="shared" si="95"/>
        <v>0</v>
      </c>
      <c r="JN44">
        <f t="shared" si="95"/>
        <v>0</v>
      </c>
      <c r="JO44">
        <f t="shared" si="95"/>
        <v>0</v>
      </c>
      <c r="JP44">
        <f t="shared" si="95"/>
        <v>0</v>
      </c>
      <c r="JQ44">
        <f t="shared" si="95"/>
        <v>0</v>
      </c>
      <c r="JR44">
        <f t="shared" si="95"/>
        <v>0</v>
      </c>
      <c r="JS44">
        <f t="shared" si="95"/>
        <v>0</v>
      </c>
      <c r="JT44">
        <f t="shared" si="95"/>
        <v>0</v>
      </c>
      <c r="JU44">
        <f t="shared" si="96"/>
        <v>0</v>
      </c>
      <c r="JV44">
        <f t="shared" si="96"/>
        <v>0</v>
      </c>
      <c r="JW44">
        <f t="shared" si="96"/>
        <v>0</v>
      </c>
      <c r="JX44">
        <f t="shared" si="96"/>
        <v>0</v>
      </c>
      <c r="JY44">
        <f t="shared" si="96"/>
        <v>0</v>
      </c>
      <c r="JZ44">
        <f t="shared" si="96"/>
        <v>0</v>
      </c>
      <c r="KA44">
        <f t="shared" si="96"/>
        <v>0</v>
      </c>
      <c r="KB44">
        <f t="shared" si="96"/>
        <v>0</v>
      </c>
      <c r="KC44">
        <f t="shared" si="96"/>
        <v>0</v>
      </c>
      <c r="KD44">
        <f t="shared" si="96"/>
        <v>0</v>
      </c>
      <c r="KE44">
        <f t="shared" si="96"/>
        <v>0</v>
      </c>
      <c r="KF44">
        <f t="shared" si="96"/>
        <v>0</v>
      </c>
      <c r="KG44">
        <f t="shared" si="96"/>
        <v>0</v>
      </c>
      <c r="KH44">
        <f t="shared" si="96"/>
        <v>0</v>
      </c>
      <c r="KI44">
        <f t="shared" si="96"/>
        <v>0</v>
      </c>
      <c r="KJ44">
        <f t="shared" si="96"/>
        <v>0</v>
      </c>
      <c r="KK44">
        <f t="shared" si="97"/>
        <v>0</v>
      </c>
      <c r="KL44">
        <f t="shared" si="97"/>
        <v>0</v>
      </c>
      <c r="KM44">
        <f t="shared" si="97"/>
        <v>0</v>
      </c>
      <c r="KN44">
        <f t="shared" si="97"/>
        <v>0</v>
      </c>
      <c r="KO44">
        <f t="shared" si="97"/>
        <v>0</v>
      </c>
      <c r="KP44">
        <f t="shared" si="97"/>
        <v>0</v>
      </c>
      <c r="KQ44">
        <f t="shared" si="97"/>
        <v>0</v>
      </c>
      <c r="KR44">
        <f t="shared" si="97"/>
        <v>0</v>
      </c>
      <c r="KS44">
        <f t="shared" si="97"/>
        <v>0</v>
      </c>
      <c r="KT44">
        <f t="shared" si="97"/>
        <v>0</v>
      </c>
      <c r="KU44">
        <f t="shared" si="97"/>
        <v>0</v>
      </c>
      <c r="KV44">
        <f t="shared" si="97"/>
        <v>0</v>
      </c>
      <c r="KW44">
        <f t="shared" si="97"/>
        <v>0</v>
      </c>
      <c r="KX44">
        <f t="shared" si="97"/>
        <v>0</v>
      </c>
      <c r="KY44">
        <f t="shared" si="97"/>
        <v>0</v>
      </c>
      <c r="KZ44">
        <f t="shared" si="97"/>
        <v>0</v>
      </c>
      <c r="LA44">
        <f t="shared" si="98"/>
        <v>0</v>
      </c>
      <c r="LB44">
        <f t="shared" si="98"/>
        <v>0</v>
      </c>
      <c r="LC44">
        <f t="shared" si="98"/>
        <v>0</v>
      </c>
      <c r="LD44">
        <f t="shared" si="98"/>
        <v>0</v>
      </c>
      <c r="LE44">
        <f t="shared" si="98"/>
        <v>0</v>
      </c>
      <c r="LF44">
        <f t="shared" si="98"/>
        <v>0</v>
      </c>
      <c r="LG44">
        <f t="shared" si="98"/>
        <v>0</v>
      </c>
      <c r="LH44">
        <f t="shared" si="98"/>
        <v>0</v>
      </c>
      <c r="LI44">
        <f t="shared" si="98"/>
        <v>0</v>
      </c>
      <c r="LJ44">
        <f t="shared" si="98"/>
        <v>0</v>
      </c>
      <c r="LK44">
        <f t="shared" si="98"/>
        <v>0</v>
      </c>
      <c r="LL44">
        <f t="shared" si="98"/>
        <v>0</v>
      </c>
      <c r="LM44">
        <f t="shared" si="98"/>
        <v>0</v>
      </c>
      <c r="LN44">
        <f t="shared" si="98"/>
        <v>0</v>
      </c>
      <c r="LO44">
        <f t="shared" si="98"/>
        <v>0</v>
      </c>
      <c r="LP44">
        <f t="shared" si="98"/>
        <v>0</v>
      </c>
      <c r="LQ44">
        <f t="shared" si="78"/>
        <v>0</v>
      </c>
      <c r="LR44">
        <f t="shared" si="78"/>
        <v>0</v>
      </c>
      <c r="LS44">
        <f t="shared" si="78"/>
        <v>0</v>
      </c>
      <c r="LT44">
        <f t="shared" si="78"/>
        <v>0</v>
      </c>
      <c r="LU44">
        <f t="shared" si="78"/>
        <v>0</v>
      </c>
      <c r="LV44">
        <f t="shared" si="78"/>
        <v>0</v>
      </c>
      <c r="LW44">
        <f t="shared" si="78"/>
        <v>0</v>
      </c>
      <c r="LX44">
        <f t="shared" si="78"/>
        <v>0</v>
      </c>
      <c r="LY44">
        <f t="shared" si="78"/>
        <v>0</v>
      </c>
      <c r="LZ44">
        <f t="shared" si="78"/>
        <v>0</v>
      </c>
      <c r="MA44">
        <f t="shared" si="78"/>
        <v>0</v>
      </c>
      <c r="MB44">
        <f t="shared" si="78"/>
        <v>0</v>
      </c>
      <c r="MC44">
        <f t="shared" si="78"/>
        <v>0</v>
      </c>
      <c r="MD44">
        <f t="shared" ca="1" si="78"/>
        <v>0</v>
      </c>
      <c r="ME44">
        <f t="shared" ca="1" si="72"/>
        <v>0</v>
      </c>
      <c r="MF44">
        <f t="shared" ca="1" si="72"/>
        <v>0</v>
      </c>
      <c r="MG44">
        <f t="shared" ca="1" si="72"/>
        <v>0</v>
      </c>
      <c r="MH44">
        <f t="shared" ca="1" si="72"/>
        <v>0</v>
      </c>
      <c r="MI44">
        <f t="shared" ca="1" si="72"/>
        <v>0</v>
      </c>
      <c r="MJ44">
        <f t="shared" ca="1" si="72"/>
        <v>0</v>
      </c>
      <c r="MK44">
        <f t="shared" ca="1" si="72"/>
        <v>0</v>
      </c>
      <c r="ML44">
        <f t="shared" ca="1" si="72"/>
        <v>0</v>
      </c>
      <c r="MM44">
        <f t="shared" ca="1" si="72"/>
        <v>0</v>
      </c>
      <c r="MN44">
        <f t="shared" ca="1" si="72"/>
        <v>0</v>
      </c>
      <c r="MO44">
        <f t="shared" ca="1" si="72"/>
        <v>0</v>
      </c>
      <c r="MP44">
        <f t="shared" ca="1" si="73"/>
        <v>0</v>
      </c>
      <c r="MQ44">
        <f t="shared" ca="1" si="73"/>
        <v>0</v>
      </c>
      <c r="MR44">
        <f t="shared" ca="1" si="73"/>
        <v>0</v>
      </c>
      <c r="MS44">
        <f t="shared" ca="1" si="73"/>
        <v>0</v>
      </c>
      <c r="MT44">
        <f t="shared" ca="1" si="73"/>
        <v>0</v>
      </c>
      <c r="MU44">
        <f t="shared" ca="1" si="73"/>
        <v>0</v>
      </c>
      <c r="MV44">
        <f t="shared" ca="1" si="73"/>
        <v>0</v>
      </c>
      <c r="MW44">
        <f t="shared" ca="1" si="73"/>
        <v>0</v>
      </c>
      <c r="MX44">
        <f t="shared" ca="1" si="73"/>
        <v>0</v>
      </c>
      <c r="MY44">
        <f t="shared" ca="1" si="73"/>
        <v>0</v>
      </c>
      <c r="MZ44">
        <f t="shared" ca="1" si="73"/>
        <v>0</v>
      </c>
      <c r="NA44">
        <f t="shared" ca="1" si="73"/>
        <v>0</v>
      </c>
      <c r="NB44">
        <f t="shared" ca="1" si="73"/>
        <v>0</v>
      </c>
      <c r="NC44">
        <f t="shared" ca="1" si="73"/>
        <v>0</v>
      </c>
      <c r="ND44">
        <f t="shared" ca="1" si="73"/>
        <v>0</v>
      </c>
      <c r="NE44">
        <f t="shared" ca="1" si="73"/>
        <v>0</v>
      </c>
    </row>
  </sheetData>
  <phoneticPr fontId="17"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a5800705-6cab-460c-b450-fee685b6c533" ContentTypeId="0x0101001AE287E3BCC07049AAD0134B3AFED405" PreviousValue="false"/>
</file>

<file path=customXml/item2.xml><?xml version="1.0" encoding="utf-8"?>
<ct:contentTypeSchema xmlns:ct="http://schemas.microsoft.com/office/2006/metadata/contentType" xmlns:ma="http://schemas.microsoft.com/office/2006/metadata/properties/metaAttributes" ct:_="" ma:_="" ma:contentTypeName="CDC Document" ma:contentTypeID="0x0101001AE287E3BCC07049AAD0134B3AFED405009761BC1EB75EAE4B8302D2DAADBDEFBF" ma:contentTypeVersion="0" ma:contentTypeDescription="" ma:contentTypeScope="" ma:versionID="65ed454673d25e1926b3e785eec3f986">
  <xsd:schema xmlns:xsd="http://www.w3.org/2001/XMLSchema" xmlns:xs="http://www.w3.org/2001/XMLSchema" xmlns:p="http://schemas.microsoft.com/office/2006/metadata/properties" xmlns:ns2="870cb497-4044-4cf2-90cc-f4ae0dbc3665" targetNamespace="http://schemas.microsoft.com/office/2006/metadata/properties" ma:root="true" ma:fieldsID="16fb5be2929f0efc3934c1d345e5733f" ns2:_="">
    <xsd:import namespace="870cb497-4044-4cf2-90cc-f4ae0dbc3665"/>
    <xsd:element name="properties">
      <xsd:complexType>
        <xsd:sequence>
          <xsd:element name="documentManagement">
            <xsd:complexType>
              <xsd:all>
                <xsd:element ref="ns2:e60208c032404629b4d3226b63133635" minOccurs="0"/>
                <xsd:element ref="ns2:TaxCatchAll" minOccurs="0"/>
                <xsd:element ref="ns2:TaxCatchAllLabel" minOccurs="0"/>
                <xsd:element ref="ns2:m84d7c7f63cb451b899bccc83df50b61"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0cb497-4044-4cf2-90cc-f4ae0dbc3665" elementFormDefault="qualified">
    <xsd:import namespace="http://schemas.microsoft.com/office/2006/documentManagement/types"/>
    <xsd:import namespace="http://schemas.microsoft.com/office/infopath/2007/PartnerControls"/>
    <xsd:element name="e60208c032404629b4d3226b63133635" ma:index="8" nillable="true" ma:taxonomy="true" ma:internalName="e60208c032404629b4d3226b63133635" ma:taxonomyFieldName="CDCRelateTo" ma:displayName="Relates To" ma:default="33;#Environmental and Social Responsibility|33ad2915-8861-4337-ac5a-5f7bdfeb2377" ma:fieldId="{e60208c0-3240-4629-b4d3-226b63133635}" ma:taxonomyMulti="true" ma:sspId="a5800705-6cab-460c-b450-fee685b6c533" ma:termSetId="393c547d-ea85-45f5-81e1-f49dc26bf66a"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bfd7f20-e017-4127-9f61-fe49932a1126}" ma:internalName="TaxCatchAll" ma:showField="CatchAllData" ma:web="2b16538c-59ea-4e35-9e08-52b56f73720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bfd7f20-e017-4127-9f61-fe49932a1126}" ma:internalName="TaxCatchAllLabel" ma:readOnly="true" ma:showField="CatchAllDataLabel" ma:web="2b16538c-59ea-4e35-9e08-52b56f73720b">
      <xsd:complexType>
        <xsd:complexContent>
          <xsd:extension base="dms:MultiChoiceLookup">
            <xsd:sequence>
              <xsd:element name="Value" type="dms:Lookup" maxOccurs="unbounded" minOccurs="0" nillable="true"/>
            </xsd:sequence>
          </xsd:extension>
        </xsd:complexContent>
      </xsd:complexType>
    </xsd:element>
    <xsd:element name="m84d7c7f63cb451b899bccc83df50b61" ma:index="12" nillable="true" ma:taxonomy="true" ma:internalName="m84d7c7f63cb451b899bccc83df50b61" ma:taxonomyFieldName="CDCDocumentType" ma:displayName="Document Type" ma:default="" ma:fieldId="{684d7c7f-63cb-451b-899b-ccc83df50b61}" ma:sspId="a5800705-6cab-460c-b450-fee685b6c533" ma:termSetId="9f4130ef-8c5c-407c-aa7b-8c88a3643df3"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e60208c032404629b4d3226b63133635 xmlns="870cb497-4044-4cf2-90cc-f4ae0dbc3665">
      <Terms xmlns="http://schemas.microsoft.com/office/infopath/2007/PartnerControls">
        <TermInfo xmlns="http://schemas.microsoft.com/office/infopath/2007/PartnerControls">
          <TermName xmlns="http://schemas.microsoft.com/office/infopath/2007/PartnerControls">Environmental and Social Responsibility</TermName>
          <TermId xmlns="http://schemas.microsoft.com/office/infopath/2007/PartnerControls">33ad2915-8861-4337-ac5a-5f7bdfeb2377</TermId>
        </TermInfo>
      </Terms>
    </e60208c032404629b4d3226b63133635>
    <TaxCatchAll xmlns="870cb497-4044-4cf2-90cc-f4ae0dbc3665">
      <Value>33</Value>
    </TaxCatchAll>
    <m84d7c7f63cb451b899bccc83df50b61 xmlns="870cb497-4044-4cf2-90cc-f4ae0dbc3665">
      <Terms xmlns="http://schemas.microsoft.com/office/infopath/2007/PartnerControls"/>
    </m84d7c7f63cb451b899bccc83df50b61>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86BE77A-0F3D-4D5E-A902-4C78E0AC37AB}">
  <ds:schemaRefs>
    <ds:schemaRef ds:uri="Microsoft.SharePoint.Taxonomy.ContentTypeSync"/>
  </ds:schemaRefs>
</ds:datastoreItem>
</file>

<file path=customXml/itemProps2.xml><?xml version="1.0" encoding="utf-8"?>
<ds:datastoreItem xmlns:ds="http://schemas.openxmlformats.org/officeDocument/2006/customXml" ds:itemID="{90AC7152-92BE-4549-A2C6-8A90107672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0cb497-4044-4cf2-90cc-f4ae0dbc36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E3F6CFC-277F-4E05-9973-7519152F0CA1}">
  <ds:schemaRefs>
    <ds:schemaRef ds:uri="http://purl.org/dc/dcmitype/"/>
    <ds:schemaRef ds:uri="http://purl.org/dc/terms/"/>
    <ds:schemaRef ds:uri="http://www.w3.org/XML/1998/namespace"/>
    <ds:schemaRef ds:uri="http://schemas.microsoft.com/office/2006/documentManagement/types"/>
    <ds:schemaRef ds:uri="870cb497-4044-4cf2-90cc-f4ae0dbc3665"/>
    <ds:schemaRef ds:uri="http://schemas.openxmlformats.org/package/2006/metadata/core-properties"/>
    <ds:schemaRef ds:uri="http://schemas.microsoft.com/office/infopath/2007/PartnerControls"/>
    <ds:schemaRef ds:uri="http://schemas.microsoft.com/office/2006/metadata/properties"/>
    <ds:schemaRef ds:uri="http://purl.org/dc/elements/1.1/"/>
  </ds:schemaRefs>
</ds:datastoreItem>
</file>

<file path=customXml/itemProps4.xml><?xml version="1.0" encoding="utf-8"?>
<ds:datastoreItem xmlns:ds="http://schemas.openxmlformats.org/officeDocument/2006/customXml" ds:itemID="{D4B1AF3E-D72F-457C-BC80-88B9C817DAB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Introduction</vt:lpstr>
      <vt:lpstr>Lists</vt:lpstr>
      <vt:lpstr>KPI names</vt:lpstr>
      <vt:lpstr>Toolkit</vt:lpstr>
      <vt:lpstr>Graph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Noel Verrinder</dc:creator>
  <cp:lastModifiedBy>CDC ESG-I</cp:lastModifiedBy>
  <cp:lastPrinted>2021-03-31T19:49:52Z</cp:lastPrinted>
  <dcterms:created xsi:type="dcterms:W3CDTF">2021-03-22T12:45:17Z</dcterms:created>
  <dcterms:modified xsi:type="dcterms:W3CDTF">2021-10-18T14:41:45Z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DCRelateTo">
    <vt:lpwstr>33;#Environmental and Social Responsibility|33ad2915-8861-4337-ac5a-5f7bdfeb2377</vt:lpwstr>
  </property>
  <property fmtid="{D5CDD505-2E9C-101B-9397-08002B2CF9AE}" pid="3" name="ContentTypeId">
    <vt:lpwstr>0x0101001AE287E3BCC07049AAD0134B3AFED405009761BC1EB75EAE4B8302D2DAADBDEFBF</vt:lpwstr>
  </property>
  <property fmtid="{D5CDD505-2E9C-101B-9397-08002B2CF9AE}" pid="4" name="CDCDocumentType">
    <vt:lpwstr/>
  </property>
  <property fmtid="{D5CDD505-2E9C-101B-9397-08002B2CF9AE}" pid="5" name="Order">
    <vt:r8>9259100</vt:r8>
  </property>
  <property fmtid="{D5CDD505-2E9C-101B-9397-08002B2CF9AE}" pid="6" name="xd_Signature">
    <vt:bool>false</vt:bool>
  </property>
  <property fmtid="{D5CDD505-2E9C-101B-9397-08002B2CF9AE}" pid="7" name="xd_ProgID">
    <vt:lpwstr/>
  </property>
  <property fmtid="{D5CDD505-2E9C-101B-9397-08002B2CF9AE}" pid="8" name="SharedWithUsers">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ies>
</file>